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4460" windowHeight="7485" activeTab="0"/>
  </bookViews>
  <sheets>
    <sheet name="JP9_TB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<sst xmlns="http://schemas.openxmlformats.org/spreadsheetml/2006/main" count="65" uniqueCount="53">
  <si>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 xml:space="preserve"> ELECTRICAL  TESTS  OF  POLES</t>
  </si>
  <si>
    <t>[ACCEPTANCE  TEST]</t>
  </si>
  <si>
    <t>Date :</t>
  </si>
  <si>
    <t xml:space="preserve">POLE  TYPE : </t>
  </si>
  <si>
    <t>MB</t>
  </si>
  <si>
    <t>Serial Nr.</t>
  </si>
  <si>
    <t>JP9</t>
  </si>
  <si>
    <t>Inner Layer        Nr.</t>
  </si>
  <si>
    <t>JI11</t>
  </si>
  <si>
    <t>Cable  I  Nr.</t>
  </si>
  <si>
    <t>01B10001C</t>
  </si>
  <si>
    <t>Outer Layer       Nr.</t>
  </si>
  <si>
    <t>JO9</t>
  </si>
  <si>
    <t>Cable  O  Nr.</t>
  </si>
  <si>
    <t>02B50003A</t>
  </si>
  <si>
    <t xml:space="preserve"> INSULATION RESISTANCE </t>
  </si>
  <si>
    <t xml:space="preserve">    Before splice soldering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</si>
  <si>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</si>
  <si>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</si>
  <si>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</si>
  <si>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</si>
  <si>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</si>
  <si>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 xml:space="preserve"> Temp.*  :</t>
  </si>
  <si>
    <t>°C</t>
  </si>
  <si>
    <t>mV</t>
  </si>
  <si>
    <t xml:space="preserve">POLE </t>
  </si>
  <si>
    <t xml:space="preserve">       R[dc]  of the Splice </t>
  </si>
  <si>
    <t>Splice</t>
  </si>
  <si>
    <t xml:space="preserve">           INDUCTANCE  </t>
  </si>
  <si>
    <t xml:space="preserve">[Value from gain phase analyser]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</si>
  <si>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</si>
  <si>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</si>
  <si>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</si>
  <si>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</si>
  <si>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</si>
  <si>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</si>
  <si>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</si>
  <si>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</si>
  <si>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 xml:space="preserve">     V   =   100V/wire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</si>
  <si>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</si>
  <si>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</si>
  <si>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</si>
  <si>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</si>
  <si>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</si>
  <si>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 xml:space="preserve">     V   =   120V/wire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</si>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</sst>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</numFmts>
  <fonts count="34">
    <font>
      <sz val="10"/>
      <name val="Arial"/>
      <family val="0"/>
    </font>
    <font>
      <b/>
      <sz val="18"/>
      <name val="Helv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18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2" xfId="0" applyFont="1" applyBorder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10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11" fillId="2" borderId="5" xfId="0" applyFont="1" applyFill="1" applyBorder="1" applyAlignment="1">
      <alignment horizontal="left"/>
    </xf>
    <xf numFmtId="0" fontId="7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2" borderId="5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 quotePrefix="1">
      <alignment horizontal="left"/>
    </xf>
    <xf numFmtId="2" fontId="0" fillId="0" borderId="11" xfId="0" applyNumberFormat="1" applyBorder="1" applyAlignment="1">
      <alignment/>
    </xf>
    <xf numFmtId="0" fontId="7" fillId="0" borderId="4" xfId="0" applyFont="1" applyBorder="1" applyAlignment="1">
      <alignment/>
    </xf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6" xfId="0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2" fontId="19" fillId="0" borderId="2" xfId="0" applyNumberFormat="1" applyFont="1" applyBorder="1" applyAlignment="1">
      <alignment horizontal="center"/>
    </xf>
    <xf numFmtId="0" fontId="21" fillId="0" borderId="7" xfId="0" applyFont="1" applyBorder="1" applyAlignment="1">
      <alignment horizontal="left"/>
    </xf>
    <xf numFmtId="2" fontId="0" fillId="0" borderId="0" xfId="0" applyNumberFormat="1" applyAlignment="1">
      <alignment/>
    </xf>
    <xf numFmtId="0" fontId="19" fillId="0" borderId="6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22" fillId="0" borderId="13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8" fillId="0" borderId="14" xfId="0" applyFont="1" applyBorder="1" applyAlignment="1">
      <alignment/>
    </xf>
    <xf numFmtId="2" fontId="22" fillId="0" borderId="2" xfId="0" applyNumberFormat="1" applyFont="1" applyBorder="1" applyAlignment="1">
      <alignment/>
    </xf>
    <xf numFmtId="0" fontId="21" fillId="0" borderId="15" xfId="0" applyFont="1" applyBorder="1" applyAlignment="1">
      <alignment horizontal="left"/>
    </xf>
    <xf numFmtId="0" fontId="0" fillId="0" borderId="8" xfId="0" applyBorder="1" applyAlignment="1">
      <alignment/>
    </xf>
    <xf numFmtId="2" fontId="7" fillId="0" borderId="11" xfId="0" applyNumberFormat="1" applyFont="1" applyBorder="1" applyAlignment="1">
      <alignment horizontal="center"/>
    </xf>
    <xf numFmtId="180" fontId="0" fillId="0" borderId="2" xfId="0" applyNumberFormat="1" applyBorder="1" applyAlignment="1">
      <alignment horizontal="center"/>
    </xf>
    <xf numFmtId="0" fontId="19" fillId="0" borderId="8" xfId="0" applyFont="1" applyBorder="1" applyAlignment="1">
      <alignment horizontal="left"/>
    </xf>
    <xf numFmtId="0" fontId="18" fillId="0" borderId="9" xfId="0" applyFont="1" applyBorder="1" applyAlignment="1">
      <alignment/>
    </xf>
    <xf numFmtId="0" fontId="18" fillId="0" borderId="9" xfId="0" applyFont="1" applyBorder="1" applyAlignment="1">
      <alignment horizontal="right"/>
    </xf>
    <xf numFmtId="0" fontId="18" fillId="0" borderId="9" xfId="0" applyFont="1" applyBorder="1" applyAlignment="1">
      <alignment horizontal="left"/>
    </xf>
    <xf numFmtId="0" fontId="10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24" fillId="0" borderId="4" xfId="0" applyFont="1" applyFill="1" applyBorder="1" applyAlignment="1">
      <alignment horizontal="left"/>
    </xf>
    <xf numFmtId="0" fontId="25" fillId="0" borderId="4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6" fillId="0" borderId="6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6" fillId="4" borderId="6" xfId="0" applyFont="1" applyFill="1" applyBorder="1" applyAlignment="1">
      <alignment/>
    </xf>
    <xf numFmtId="0" fontId="2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7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7" fillId="4" borderId="19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7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14" fontId="7" fillId="0" borderId="6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0" fontId="31" fillId="0" borderId="1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7" xfId="0" applyFont="1" applyBorder="1" applyAlignment="1">
      <alignment/>
    </xf>
    <xf numFmtId="14" fontId="0" fillId="0" borderId="6" xfId="0" applyNumberFormat="1" applyBorder="1" applyAlignment="1">
      <alignment/>
    </xf>
    <xf numFmtId="0" fontId="0" fillId="0" borderId="1" xfId="0" applyBorder="1" applyAlignment="1">
      <alignment/>
    </xf>
    <xf numFmtId="0" fontId="7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90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0_Tb" xfId="22"/>
    <cellStyle name="Comma [0]_JP11_Tb" xfId="23"/>
    <cellStyle name="Comma [0]_JP12_Tb" xfId="24"/>
    <cellStyle name="Comma [0]_JP9_Tb" xfId="25"/>
    <cellStyle name="Comma [0]_Pcoll" xfId="26"/>
    <cellStyle name="Comma [0]_pole" xfId="27"/>
    <cellStyle name="Comma [0]_Prt Coll" xfId="28"/>
    <cellStyle name="Comma [0]_Prt.cou &amp; pol" xfId="29"/>
    <cellStyle name="Comma [0]_Sheet10 (2)" xfId="30"/>
    <cellStyle name="Comma [0]_Sheet10 (2)_couches" xfId="31"/>
    <cellStyle name="Comma [0]_Sheet10 (2)_generalite" xfId="32"/>
    <cellStyle name="Comma [0]_Sheet10 (2)_Pcoll" xfId="33"/>
    <cellStyle name="Comma [0]_Sheet10 (2)_pole" xfId="34"/>
    <cellStyle name="Comma [0]_Sheet10 (2)_Prt Coll" xfId="35"/>
    <cellStyle name="Comma [0]_Sheet10 (2)_Prt.cou &amp; pol" xfId="36"/>
    <cellStyle name="Comma [0]_Vtaps" xfId="37"/>
    <cellStyle name="Comma_Book1" xfId="38"/>
    <cellStyle name="Comma_Book2" xfId="39"/>
    <cellStyle name="Comma_COILCOL" xfId="40"/>
    <cellStyle name="Comma_couches" xfId="41"/>
    <cellStyle name="Comma_generalite" xfId="42"/>
    <cellStyle name="Comma_JP10_Tb" xfId="43"/>
    <cellStyle name="Comma_JP11_Tb" xfId="44"/>
    <cellStyle name="Comma_JP12_Tb" xfId="45"/>
    <cellStyle name="Comma_JP9_Tb" xfId="46"/>
    <cellStyle name="Comma_Pcoll" xfId="47"/>
    <cellStyle name="Comma_pole" xfId="48"/>
    <cellStyle name="Comma_Prt Coll" xfId="49"/>
    <cellStyle name="Comma_Prt.cou &amp; pol" xfId="50"/>
    <cellStyle name="Comma_Sheet10 (2)" xfId="51"/>
    <cellStyle name="Comma_Sheet10 (2)_couches" xfId="52"/>
    <cellStyle name="Comma_Sheet10 (2)_generalite" xfId="53"/>
    <cellStyle name="Comma_Sheet10 (2)_Pcoll" xfId="54"/>
    <cellStyle name="Comma_Sheet10 (2)_pole" xfId="55"/>
    <cellStyle name="Comma_Sheet10 (2)_Prt Coll" xfId="56"/>
    <cellStyle name="Comma_Sheet10 (2)_Prt.cou &amp; pol" xfId="57"/>
    <cellStyle name="Comma_Vtaps" xfId="58"/>
    <cellStyle name="Currency" xfId="59"/>
    <cellStyle name="Currency [0]" xfId="60"/>
    <cellStyle name="Currency [0]_Book1" xfId="61"/>
    <cellStyle name="Currency [0]_Book2" xfId="62"/>
    <cellStyle name="Currency [0]_COILCOL" xfId="63"/>
    <cellStyle name="Currency [0]_couches" xfId="64"/>
    <cellStyle name="Currency [0]_generalite" xfId="65"/>
    <cellStyle name="Currency [0]_JP10_Tb" xfId="66"/>
    <cellStyle name="Currency [0]_JP11_Tb" xfId="67"/>
    <cellStyle name="Currency [0]_JP12_Tb" xfId="68"/>
    <cellStyle name="Currency [0]_JP9_Tb" xfId="69"/>
    <cellStyle name="Currency [0]_Pcoll" xfId="70"/>
    <cellStyle name="Currency [0]_pole" xfId="71"/>
    <cellStyle name="Currency [0]_Prt Coll" xfId="72"/>
    <cellStyle name="Currency [0]_Prt.cou &amp; pol" xfId="73"/>
    <cellStyle name="Currency [0]_Sheet10 (2)" xfId="74"/>
    <cellStyle name="Currency [0]_Sheet10 (2)_couches" xfId="75"/>
    <cellStyle name="Currency [0]_Sheet10 (2)_generalite" xfId="76"/>
    <cellStyle name="Currency [0]_Sheet10 (2)_Pcoll" xfId="77"/>
    <cellStyle name="Currency [0]_Sheet10 (2)_pole" xfId="78"/>
    <cellStyle name="Currency [0]_Sheet10 (2)_Prt Coll" xfId="79"/>
    <cellStyle name="Currency [0]_Sheet10 (2)_Prt.cou &amp; pol" xfId="80"/>
    <cellStyle name="Currency [0]_Vtaps" xfId="81"/>
    <cellStyle name="Currency_Book1" xfId="82"/>
    <cellStyle name="Currency_Book2" xfId="83"/>
    <cellStyle name="Currency_COILCOL" xfId="84"/>
    <cellStyle name="Currency_couches" xfId="85"/>
    <cellStyle name="Currency_generalite" xfId="86"/>
    <cellStyle name="Currency_JP10_Tb" xfId="87"/>
    <cellStyle name="Currency_JP11_Tb" xfId="88"/>
    <cellStyle name="Currency_JP12_Tb" xfId="89"/>
    <cellStyle name="Currency_JP9_Tb" xfId="90"/>
    <cellStyle name="Currency_Pcoll" xfId="91"/>
    <cellStyle name="Currency_pole" xfId="92"/>
    <cellStyle name="Currency_Prt Coll" xfId="93"/>
    <cellStyle name="Currency_Prt.cou &amp; pol" xfId="94"/>
    <cellStyle name="Currency_Sheet10 (2)" xfId="95"/>
    <cellStyle name="Currency_Sheet10 (2)_couches" xfId="96"/>
    <cellStyle name="Currency_Sheet10 (2)_generalite" xfId="97"/>
    <cellStyle name="Currency_Sheet10 (2)_Pcoll" xfId="98"/>
    <cellStyle name="Currency_Sheet10 (2)_pole" xfId="99"/>
    <cellStyle name="Currency_Sheet10 (2)_Prt Coll" xfId="100"/>
    <cellStyle name="Currency_Sheet10 (2)_Prt.cou &amp; pol" xfId="101"/>
    <cellStyle name="Currency_Vtaps" xfId="102"/>
    <cellStyle name="Percen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1">
      <selection activeCell="F37" sqref="F37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>
      <c r="A2" s="8"/>
      <c r="B2" s="8"/>
      <c r="C2" s="8"/>
      <c r="D2" s="8"/>
      <c r="E2" s="9"/>
      <c r="F2" s="8"/>
      <c r="G2" s="8"/>
      <c r="I2" s="10"/>
    </row>
    <row r="3" spans="1:9" ht="15" customHeight="1">
      <c r="A3" s="8"/>
      <c r="B3" s="8"/>
      <c r="C3" s="8"/>
      <c r="D3" s="8"/>
      <c r="E3" s="11" t="s">
        <v>1</v>
      </c>
      <c r="F3" s="8"/>
      <c r="G3" s="12" t="s">
        <v>2</v>
      </c>
      <c r="H3" s="13">
        <v>36854</v>
      </c>
      <c r="I3" s="10"/>
    </row>
    <row r="4" spans="1:9" ht="15" customHeight="1" thickBot="1">
      <c r="A4" s="8"/>
      <c r="B4" s="8"/>
      <c r="C4" s="8"/>
      <c r="D4" s="8"/>
      <c r="E4" s="11"/>
      <c r="F4" s="8"/>
      <c r="G4" s="8"/>
      <c r="I4" s="10"/>
    </row>
    <row r="5" spans="1:8" s="17" customFormat="1" ht="18.75" thickBot="1">
      <c r="A5" s="14" t="s">
        <v>3</v>
      </c>
      <c r="B5" s="15"/>
      <c r="C5" s="16" t="s">
        <v>4</v>
      </c>
      <c r="G5" s="18" t="s">
        <v>5</v>
      </c>
      <c r="H5" s="19" t="s">
        <v>6</v>
      </c>
    </row>
    <row r="6" ht="18.75" customHeight="1">
      <c r="A6" s="20"/>
    </row>
    <row r="7" spans="1:6" ht="15.75">
      <c r="A7" s="21" t="s">
        <v>7</v>
      </c>
      <c r="B7" s="21"/>
      <c r="C7" s="22" t="s">
        <v>8</v>
      </c>
      <c r="E7" s="23" t="s">
        <v>9</v>
      </c>
      <c r="F7" s="24" t="s">
        <v>10</v>
      </c>
    </row>
    <row r="8" spans="1:5" ht="6.75" customHeight="1">
      <c r="A8" s="20"/>
      <c r="B8" s="21"/>
      <c r="E8" s="23"/>
    </row>
    <row r="9" spans="1:6" ht="15.75">
      <c r="A9" s="21" t="s">
        <v>11</v>
      </c>
      <c r="B9" s="21"/>
      <c r="C9" s="22" t="s">
        <v>12</v>
      </c>
      <c r="E9" s="23" t="s">
        <v>13</v>
      </c>
      <c r="F9" s="24" t="s">
        <v>14</v>
      </c>
    </row>
    <row r="10" spans="1:3" ht="6.75" customHeight="1">
      <c r="A10" s="21"/>
      <c r="B10" s="21"/>
      <c r="C10" s="14"/>
    </row>
    <row r="11" spans="1:3" ht="15" customHeight="1">
      <c r="A11" s="21"/>
      <c r="B11" s="21"/>
      <c r="C11" s="14"/>
    </row>
    <row r="12" spans="1:3" ht="15" customHeight="1">
      <c r="A12" s="21"/>
      <c r="B12" s="21"/>
      <c r="C12" s="14"/>
    </row>
    <row r="13" spans="1:3" ht="15" customHeight="1" thickBot="1">
      <c r="A13" s="21"/>
      <c r="B13" s="21"/>
      <c r="C13" s="14"/>
    </row>
    <row r="14" spans="1:3" ht="15" customHeight="1" thickBot="1" thickTop="1">
      <c r="A14" s="25" t="s">
        <v>15</v>
      </c>
      <c r="B14" s="26"/>
      <c r="C14" s="27"/>
    </row>
    <row r="15" spans="1:8" ht="15" customHeight="1" thickTop="1">
      <c r="A15" s="28" t="s">
        <v>16</v>
      </c>
      <c r="B15" s="29"/>
      <c r="C15" s="30"/>
      <c r="D15" s="31"/>
      <c r="E15" s="31"/>
      <c r="F15" s="31"/>
      <c r="G15" s="31"/>
      <c r="H15" s="32"/>
    </row>
    <row r="16" spans="1:8" ht="5.25" customHeight="1" thickBot="1">
      <c r="A16" s="33"/>
      <c r="B16" s="34"/>
      <c r="C16" s="35"/>
      <c r="D16" s="8"/>
      <c r="E16" s="8"/>
      <c r="F16" s="8"/>
      <c r="G16" s="8"/>
      <c r="H16" s="36"/>
    </row>
    <row r="17" spans="1:8" ht="15" customHeight="1" thickBot="1">
      <c r="A17" s="37" t="s">
        <v>17</v>
      </c>
      <c r="B17" s="38"/>
      <c r="C17" s="35"/>
      <c r="D17" s="8"/>
      <c r="E17" s="8"/>
      <c r="F17" s="39">
        <v>59000</v>
      </c>
      <c r="G17" s="8" t="s">
        <v>48</v>
      </c>
      <c r="H17" s="36" t="s">
        <v>49</v>
      </c>
    </row>
    <row r="18" spans="1:8" ht="3.75" customHeight="1">
      <c r="A18" s="33"/>
      <c r="B18" s="34"/>
      <c r="C18" s="35"/>
      <c r="D18" s="8"/>
      <c r="E18" s="8"/>
      <c r="F18" s="8"/>
      <c r="G18" s="8"/>
      <c r="H18" s="36"/>
    </row>
    <row r="19" spans="1:8" ht="15" customHeight="1">
      <c r="A19" s="33"/>
      <c r="B19" s="40" t="s">
        <v>18</v>
      </c>
      <c r="C19" s="35"/>
      <c r="D19" s="8"/>
      <c r="E19" s="8"/>
      <c r="F19" s="8"/>
      <c r="G19" s="8"/>
      <c r="H19" s="36"/>
    </row>
    <row r="20" spans="1:8" ht="4.5" customHeight="1" thickBot="1">
      <c r="A20" s="41"/>
      <c r="B20" s="42"/>
      <c r="C20" s="42"/>
      <c r="D20" s="42"/>
      <c r="E20" s="42"/>
      <c r="F20" s="42"/>
      <c r="G20" s="42"/>
      <c r="H20" s="43"/>
    </row>
    <row r="21" spans="1:8" ht="15" customHeight="1" thickTop="1">
      <c r="A21" s="44"/>
      <c r="B21" s="8"/>
      <c r="C21" s="8"/>
      <c r="D21" s="8"/>
      <c r="E21" s="8"/>
      <c r="F21" s="8"/>
      <c r="G21" s="8"/>
      <c r="H21" s="8"/>
    </row>
    <row r="22" ht="15" customHeight="1" thickBot="1"/>
    <row r="23" spans="1:10" ht="17.25" customHeight="1" thickBot="1" thickTop="1">
      <c r="A23" s="25" t="s">
        <v>19</v>
      </c>
      <c r="B23" s="26"/>
      <c r="C23" s="45"/>
      <c r="D23" s="46"/>
      <c r="E23" s="46"/>
      <c r="F23" s="46"/>
      <c r="G23" s="46"/>
      <c r="H23" s="47"/>
      <c r="I23" s="48"/>
      <c r="J23" s="46"/>
    </row>
    <row r="24" spans="1:10" ht="15.75" thickTop="1">
      <c r="A24" s="28" t="s">
        <v>20</v>
      </c>
      <c r="B24" s="49">
        <v>1</v>
      </c>
      <c r="C24" s="50" t="s">
        <v>21</v>
      </c>
      <c r="D24" s="51"/>
      <c r="E24" s="52"/>
      <c r="F24" s="53"/>
      <c r="G24" s="53"/>
      <c r="H24" s="54"/>
      <c r="I24" s="55"/>
      <c r="J24" s="56"/>
    </row>
    <row r="25" spans="1:9" ht="15" customHeight="1">
      <c r="A25" s="57" t="s">
        <v>22</v>
      </c>
      <c r="B25" s="24">
        <v>20</v>
      </c>
      <c r="C25" s="58" t="s">
        <v>23</v>
      </c>
      <c r="D25" s="59"/>
      <c r="E25" s="59"/>
      <c r="F25" s="60">
        <v>1500.48</v>
      </c>
      <c r="G25" s="59" t="s">
        <v>24</v>
      </c>
      <c r="H25" s="61"/>
      <c r="I25" s="59"/>
    </row>
    <row r="26" spans="1:9" ht="4.5" customHeight="1">
      <c r="A26" s="62"/>
      <c r="B26" s="63"/>
      <c r="C26" s="59"/>
      <c r="D26" s="59"/>
      <c r="E26" s="59"/>
      <c r="F26" s="59"/>
      <c r="G26" s="59"/>
      <c r="H26" s="61"/>
      <c r="I26" s="59"/>
    </row>
    <row r="27" spans="1:12" ht="15" customHeight="1">
      <c r="A27" s="64"/>
      <c r="B27" s="65" t="s">
        <v>25</v>
      </c>
      <c r="C27" s="66"/>
      <c r="D27" s="59"/>
      <c r="E27" s="67"/>
      <c r="F27" s="68">
        <f>(F25/B24)</f>
        <v>1500.48</v>
      </c>
      <c r="G27" s="8" t="s">
        <v>50</v>
      </c>
      <c r="H27" s="69"/>
      <c r="I27" s="59"/>
      <c r="L27" s="70"/>
    </row>
    <row r="28" spans="1:9" ht="6.75" customHeight="1">
      <c r="A28" s="71"/>
      <c r="B28" s="72"/>
      <c r="C28" s="59"/>
      <c r="D28" s="59"/>
      <c r="E28" s="73"/>
      <c r="F28" s="74"/>
      <c r="G28" s="75"/>
      <c r="H28" s="36"/>
      <c r="I28" s="59"/>
    </row>
    <row r="29" spans="1:9" ht="14.25" customHeight="1">
      <c r="A29" s="76"/>
      <c r="B29" s="77" t="s">
        <v>51</v>
      </c>
      <c r="C29" s="78"/>
      <c r="D29" s="78"/>
      <c r="E29" s="78"/>
      <c r="F29" s="79">
        <f>F27/(1+(0.0038*(B25-20)))</f>
        <v>1500.48</v>
      </c>
      <c r="G29" s="8" t="s">
        <v>50</v>
      </c>
      <c r="H29" s="80"/>
      <c r="I29" s="59"/>
    </row>
    <row r="30" spans="1:9" ht="13.5" thickBot="1">
      <c r="A30" s="81"/>
      <c r="B30" s="42"/>
      <c r="C30" s="42"/>
      <c r="D30" s="42"/>
      <c r="E30" s="42"/>
      <c r="F30" s="42"/>
      <c r="G30" s="42"/>
      <c r="H30" s="43"/>
      <c r="I30" s="8"/>
    </row>
    <row r="31" spans="1:9" ht="15" customHeight="1" thickTop="1">
      <c r="A31" s="8"/>
      <c r="B31" s="8"/>
      <c r="C31" s="8"/>
      <c r="D31" s="8"/>
      <c r="E31" s="8"/>
      <c r="F31" s="8"/>
      <c r="G31" s="8"/>
      <c r="H31" s="8"/>
      <c r="I31" s="8"/>
    </row>
    <row r="32" spans="1:9" ht="13.5" thickBot="1">
      <c r="A32" s="8"/>
      <c r="B32" s="8"/>
      <c r="C32" s="8"/>
      <c r="D32" s="8"/>
      <c r="E32" s="8"/>
      <c r="F32" s="8"/>
      <c r="G32" s="8"/>
      <c r="H32" s="8"/>
      <c r="I32" s="8"/>
    </row>
    <row r="33" spans="1:9" ht="17.25" customHeight="1" thickBot="1" thickTop="1">
      <c r="A33" s="25" t="s">
        <v>26</v>
      </c>
      <c r="B33" s="26"/>
      <c r="C33" s="45"/>
      <c r="D33" s="46"/>
      <c r="E33" s="46"/>
      <c r="F33" s="46"/>
      <c r="G33" s="46"/>
      <c r="H33" s="47"/>
      <c r="I33" s="8"/>
    </row>
    <row r="34" spans="1:9" ht="14.25" customHeight="1" thickTop="1">
      <c r="A34" s="28" t="s">
        <v>20</v>
      </c>
      <c r="B34" s="82">
        <v>10</v>
      </c>
      <c r="C34" s="50" t="s">
        <v>21</v>
      </c>
      <c r="D34" s="51"/>
      <c r="E34" s="52"/>
      <c r="F34" s="53"/>
      <c r="G34" s="53"/>
      <c r="H34" s="54"/>
      <c r="I34" s="8"/>
    </row>
    <row r="35" spans="1:9" ht="15" customHeight="1">
      <c r="A35" s="57" t="s">
        <v>22</v>
      </c>
      <c r="B35" s="24">
        <v>18.1</v>
      </c>
      <c r="C35" s="58" t="s">
        <v>23</v>
      </c>
      <c r="D35" s="59"/>
      <c r="E35" s="59"/>
      <c r="F35" s="83">
        <v>0.6472</v>
      </c>
      <c r="G35" s="59" t="s">
        <v>24</v>
      </c>
      <c r="H35" s="61"/>
      <c r="I35" s="8"/>
    </row>
    <row r="36" spans="1:9" ht="6" customHeight="1">
      <c r="A36" s="62"/>
      <c r="B36" s="63"/>
      <c r="C36" s="59"/>
      <c r="D36" s="59"/>
      <c r="E36" s="59"/>
      <c r="F36" s="59"/>
      <c r="G36" s="59"/>
      <c r="H36" s="61"/>
      <c r="I36" s="8"/>
    </row>
    <row r="37" spans="1:9" ht="15">
      <c r="A37" s="64"/>
      <c r="B37" s="65" t="s">
        <v>27</v>
      </c>
      <c r="C37" s="66"/>
      <c r="D37" s="59"/>
      <c r="E37" s="67"/>
      <c r="F37" s="68">
        <f>((F35/B34)/(1+(0.004*(B35-20))))*1000</f>
        <v>65.21563885530028</v>
      </c>
      <c r="G37" s="8" t="s">
        <v>52</v>
      </c>
      <c r="H37" s="69"/>
      <c r="I37" s="8"/>
    </row>
    <row r="38" spans="1:9" ht="6.75" customHeight="1" thickBot="1">
      <c r="A38" s="84"/>
      <c r="B38" s="85"/>
      <c r="C38" s="85"/>
      <c r="D38" s="85"/>
      <c r="E38" s="86"/>
      <c r="F38" s="87"/>
      <c r="G38" s="42"/>
      <c r="H38" s="43"/>
      <c r="I38" s="8"/>
    </row>
    <row r="39" spans="1:9" ht="14.25" thickBot="1" thickTop="1">
      <c r="A39" s="8"/>
      <c r="B39" s="8"/>
      <c r="C39" s="8"/>
      <c r="D39" s="8"/>
      <c r="E39" s="8"/>
      <c r="F39" s="8"/>
      <c r="G39" s="8"/>
      <c r="H39" s="8"/>
      <c r="I39" s="8"/>
    </row>
    <row r="40" spans="1:3" ht="17.25" customHeight="1" thickBot="1" thickTop="1">
      <c r="A40" s="88" t="s">
        <v>28</v>
      </c>
      <c r="B40" s="89"/>
      <c r="C40" s="90"/>
    </row>
    <row r="41" spans="1:12" ht="15" thickTop="1">
      <c r="A41" s="91" t="s">
        <v>29</v>
      </c>
      <c r="C41" s="92"/>
      <c r="D41" s="31"/>
      <c r="E41" s="93"/>
      <c r="F41" s="94"/>
      <c r="G41" s="94"/>
      <c r="H41" s="95"/>
      <c r="I41" s="12"/>
      <c r="L41" s="8"/>
    </row>
    <row r="42" spans="1:9" ht="14.25">
      <c r="A42" s="96"/>
      <c r="B42" s="97"/>
      <c r="C42" s="97"/>
      <c r="D42" s="8"/>
      <c r="E42" s="98"/>
      <c r="F42" s="99" t="s">
        <v>30</v>
      </c>
      <c r="G42" s="99" t="s">
        <v>31</v>
      </c>
      <c r="H42" s="100"/>
      <c r="I42" s="12"/>
    </row>
    <row r="43" spans="1:10" ht="14.25">
      <c r="A43" s="101"/>
      <c r="B43" s="8"/>
      <c r="C43" s="102"/>
      <c r="D43" s="103"/>
      <c r="E43" s="8"/>
      <c r="F43" s="104" t="s">
        <v>32</v>
      </c>
      <c r="G43" s="105"/>
      <c r="H43" s="106"/>
      <c r="I43" s="107"/>
      <c r="J43" s="108"/>
    </row>
    <row r="44" spans="1:9" ht="6" customHeight="1" thickBot="1">
      <c r="A44" s="64"/>
      <c r="B44" s="109"/>
      <c r="C44" s="109"/>
      <c r="D44" s="109"/>
      <c r="E44" s="8"/>
      <c r="F44" s="8"/>
      <c r="G44" s="109"/>
      <c r="H44" s="110"/>
      <c r="I44" s="109"/>
    </row>
    <row r="45" spans="1:9" ht="15" customHeight="1" thickBot="1">
      <c r="A45" s="64"/>
      <c r="B45" s="65" t="s">
        <v>25</v>
      </c>
      <c r="C45" s="111"/>
      <c r="D45" s="112"/>
      <c r="E45" s="113" t="s">
        <v>33</v>
      </c>
      <c r="F45" s="114">
        <v>13.47</v>
      </c>
      <c r="G45" s="115">
        <v>0.557</v>
      </c>
      <c r="H45" s="116"/>
      <c r="I45" s="111"/>
    </row>
    <row r="46" spans="1:9" ht="6" customHeight="1" thickBot="1">
      <c r="A46" s="64"/>
      <c r="B46" s="111"/>
      <c r="C46" s="111"/>
      <c r="D46" s="111"/>
      <c r="E46" s="117"/>
      <c r="F46" s="109"/>
      <c r="G46" s="104"/>
      <c r="H46" s="116"/>
      <c r="I46" s="111"/>
    </row>
    <row r="47" spans="1:9" ht="13.5" thickBot="1">
      <c r="A47" s="118"/>
      <c r="B47" s="119"/>
      <c r="C47" s="119"/>
      <c r="D47" s="120"/>
      <c r="E47" s="121" t="s">
        <v>34</v>
      </c>
      <c r="F47" s="114">
        <v>13.43</v>
      </c>
      <c r="G47" s="115">
        <v>5.09</v>
      </c>
      <c r="H47" s="122"/>
      <c r="I47" s="119"/>
    </row>
    <row r="48" spans="1:9" ht="4.5" customHeight="1" thickBot="1">
      <c r="A48" s="64"/>
      <c r="B48" s="123"/>
      <c r="C48" s="111"/>
      <c r="D48" s="111"/>
      <c r="E48" s="124"/>
      <c r="F48" s="111"/>
      <c r="G48" s="104"/>
      <c r="H48" s="116"/>
      <c r="I48" s="111"/>
    </row>
    <row r="49" spans="1:9" s="20" customFormat="1" ht="13.5" thickBot="1">
      <c r="A49" s="125"/>
      <c r="B49" s="126"/>
      <c r="C49" s="126"/>
      <c r="D49" s="126"/>
      <c r="E49" s="127" t="s">
        <v>35</v>
      </c>
      <c r="F49" s="114">
        <v>12.87</v>
      </c>
      <c r="G49" s="128">
        <v>17.87</v>
      </c>
      <c r="H49" s="129"/>
      <c r="I49" s="126"/>
    </row>
    <row r="50" spans="1:9" ht="4.5" customHeight="1" thickBot="1">
      <c r="A50" s="81"/>
      <c r="B50" s="42"/>
      <c r="C50" s="42"/>
      <c r="D50" s="42"/>
      <c r="E50" s="42"/>
      <c r="F50" s="42"/>
      <c r="G50" s="42"/>
      <c r="H50" s="43"/>
      <c r="I50" s="119"/>
    </row>
    <row r="51" ht="13.5" thickTop="1">
      <c r="I51" s="8"/>
    </row>
    <row r="52" ht="13.5" thickBot="1">
      <c r="I52" s="8"/>
    </row>
    <row r="53" spans="1:9" ht="14.25" thickBot="1" thickTop="1">
      <c r="A53" s="25" t="s">
        <v>36</v>
      </c>
      <c r="B53" s="130"/>
      <c r="C53" s="131"/>
      <c r="I53" s="8"/>
    </row>
    <row r="54" spans="1:9" ht="14.25" thickBot="1" thickTop="1">
      <c r="A54" s="28" t="s">
        <v>37</v>
      </c>
      <c r="B54" s="31"/>
      <c r="C54" s="31"/>
      <c r="D54" s="31"/>
      <c r="E54" s="31"/>
      <c r="F54" s="31"/>
      <c r="G54" s="31"/>
      <c r="H54" s="32"/>
      <c r="I54" s="8"/>
    </row>
    <row r="55" spans="1:9" ht="15" customHeight="1" thickBot="1">
      <c r="A55" s="132" t="s">
        <v>38</v>
      </c>
      <c r="B55" s="133"/>
      <c r="C55" s="8"/>
      <c r="D55" s="8"/>
      <c r="E55" s="134" t="s">
        <v>39</v>
      </c>
      <c r="F55" s="135">
        <v>696</v>
      </c>
      <c r="G55" s="136" t="s">
        <v>40</v>
      </c>
      <c r="H55" s="137"/>
      <c r="I55" s="8"/>
    </row>
    <row r="56" spans="1:9" ht="4.5" customHeight="1" thickBot="1">
      <c r="A56" s="138"/>
      <c r="B56" s="8"/>
      <c r="C56" s="8"/>
      <c r="D56" s="8"/>
      <c r="E56" s="8"/>
      <c r="F56" s="8"/>
      <c r="G56" s="8"/>
      <c r="H56" s="36"/>
      <c r="I56" s="8"/>
    </row>
    <row r="57" spans="1:9" ht="15" customHeight="1" thickBot="1">
      <c r="A57" s="37"/>
      <c r="B57" s="65" t="s">
        <v>25</v>
      </c>
      <c r="C57" s="8" t="s">
        <v>41</v>
      </c>
      <c r="D57" s="8"/>
      <c r="E57" s="12" t="s">
        <v>39</v>
      </c>
      <c r="F57" s="139">
        <v>690.67</v>
      </c>
      <c r="G57" s="8" t="s">
        <v>42</v>
      </c>
      <c r="H57" s="36"/>
      <c r="I57" s="8"/>
    </row>
    <row r="58" spans="1:9" ht="4.5" customHeight="1" thickBot="1">
      <c r="A58" s="140"/>
      <c r="B58" s="141"/>
      <c r="C58" s="141"/>
      <c r="D58" s="141"/>
      <c r="E58" s="141"/>
      <c r="F58" s="141"/>
      <c r="G58" s="141"/>
      <c r="H58" s="142"/>
      <c r="I58" s="8"/>
    </row>
    <row r="59" spans="1:9" ht="15" customHeight="1">
      <c r="A59" s="143" t="s">
        <v>43</v>
      </c>
      <c r="B59" s="144"/>
      <c r="C59" s="8"/>
      <c r="D59" s="8"/>
      <c r="E59" s="8"/>
      <c r="F59" s="8"/>
      <c r="G59" s="8"/>
      <c r="H59" s="36"/>
      <c r="I59" s="8"/>
    </row>
    <row r="60" spans="1:9" ht="15" customHeight="1">
      <c r="A60" s="132" t="s">
        <v>44</v>
      </c>
      <c r="B60" s="8"/>
      <c r="C60" s="8"/>
      <c r="D60" s="8"/>
      <c r="E60" s="8"/>
      <c r="F60" s="8"/>
      <c r="G60" s="8"/>
      <c r="H60" s="36"/>
      <c r="I60" s="8"/>
    </row>
    <row r="61" spans="1:9" ht="5.25" customHeight="1" thickBot="1">
      <c r="A61" s="132"/>
      <c r="B61" s="8"/>
      <c r="C61" s="8"/>
      <c r="D61" s="8"/>
      <c r="E61" s="8"/>
      <c r="F61" s="8"/>
      <c r="G61" s="8"/>
      <c r="H61" s="36"/>
      <c r="I61" s="8"/>
    </row>
    <row r="62" spans="1:9" ht="15" customHeight="1" thickBot="1">
      <c r="A62" s="37"/>
      <c r="B62" s="65" t="s">
        <v>25</v>
      </c>
      <c r="C62" s="8"/>
      <c r="D62" s="8"/>
      <c r="E62" s="38" t="s">
        <v>45</v>
      </c>
      <c r="F62" s="139"/>
      <c r="G62" s="8" t="s">
        <v>42</v>
      </c>
      <c r="H62" s="36"/>
      <c r="I62" s="8"/>
    </row>
    <row r="63" spans="1:9" ht="6.75" customHeight="1" thickBot="1">
      <c r="A63" s="37"/>
      <c r="B63" s="8"/>
      <c r="C63" s="8"/>
      <c r="D63" s="8"/>
      <c r="E63" s="8"/>
      <c r="F63" s="8"/>
      <c r="G63" s="8"/>
      <c r="H63" s="36"/>
      <c r="I63" s="8"/>
    </row>
    <row r="64" spans="1:9" ht="15" customHeight="1" thickBot="1">
      <c r="A64" s="37"/>
      <c r="B64" s="8"/>
      <c r="C64" s="8"/>
      <c r="D64" s="8"/>
      <c r="E64" s="38" t="s">
        <v>46</v>
      </c>
      <c r="F64" s="139"/>
      <c r="G64" s="8" t="s">
        <v>42</v>
      </c>
      <c r="H64" s="36"/>
      <c r="I64" s="8"/>
    </row>
    <row r="65" spans="1:9" ht="15" customHeight="1" thickBot="1">
      <c r="A65" s="81"/>
      <c r="B65" s="145" t="s">
        <v>47</v>
      </c>
      <c r="C65" s="42"/>
      <c r="D65" s="42"/>
      <c r="E65" s="42"/>
      <c r="F65" s="42"/>
      <c r="G65" s="42"/>
      <c r="H65" s="43"/>
      <c r="I65" s="8"/>
    </row>
    <row r="66" ht="15" customHeight="1" thickTop="1">
      <c r="I66" s="8"/>
    </row>
    <row r="67" ht="15" customHeight="1">
      <c r="I67" s="8"/>
    </row>
    <row r="68" ht="12.75">
      <c r="I68" s="8"/>
    </row>
    <row r="69" ht="12.75">
      <c r="I69" s="8"/>
    </row>
    <row r="70" s="146" customFormat="1" ht="12.75"/>
    <row r="71" s="146" customFormat="1" ht="12.75">
      <c r="C71" s="147"/>
    </row>
    <row r="72" s="146" customFormat="1" ht="12.75"/>
    <row r="73" s="146" customFormat="1" ht="12.75">
      <c r="E73" s="148"/>
    </row>
    <row r="74" s="146" customFormat="1" ht="12.75"/>
    <row r="75" spans="1:9" s="146" customFormat="1" ht="14.25">
      <c r="A75" s="149"/>
      <c r="C75" s="150"/>
      <c r="I75" s="151"/>
    </row>
    <row r="76" s="146" customFormat="1" ht="12.75"/>
    <row r="77" spans="1:6" s="146" customFormat="1" ht="15.75">
      <c r="A77" s="152"/>
      <c r="B77" s="153"/>
      <c r="E77" s="154"/>
      <c r="F77" s="155"/>
    </row>
    <row r="78" spans="1:6" s="146" customFormat="1" ht="6.75" customHeight="1">
      <c r="A78" s="152"/>
      <c r="B78" s="153"/>
      <c r="E78" s="154"/>
      <c r="F78" s="156"/>
    </row>
    <row r="79" spans="1:6" s="146" customFormat="1" ht="15.75">
      <c r="A79" s="152"/>
      <c r="E79" s="154"/>
      <c r="F79" s="156"/>
    </row>
    <row r="80" spans="1:6" s="146" customFormat="1" ht="4.5" customHeight="1">
      <c r="A80" s="152"/>
      <c r="E80" s="154"/>
      <c r="F80" s="156"/>
    </row>
    <row r="81" spans="1:6" s="146" customFormat="1" ht="15.75">
      <c r="A81" s="152"/>
      <c r="C81" s="157"/>
      <c r="E81" s="154"/>
      <c r="F81" s="158"/>
    </row>
    <row r="82" spans="1:6" s="146" customFormat="1" ht="15.75">
      <c r="A82" s="152"/>
      <c r="C82" s="159"/>
      <c r="E82" s="154"/>
      <c r="F82" s="158"/>
    </row>
    <row r="83" s="146" customFormat="1" ht="12.75">
      <c r="E83" s="151"/>
    </row>
    <row r="84" spans="5:7" s="146" customFormat="1" ht="12.75">
      <c r="E84" s="151"/>
      <c r="F84" s="151"/>
      <c r="G84" s="6"/>
    </row>
    <row r="85" spans="1:6" s="146" customFormat="1" ht="15.75">
      <c r="A85" s="152"/>
      <c r="B85" s="153"/>
      <c r="E85" s="154"/>
      <c r="F85" s="160"/>
    </row>
    <row r="86" s="146" customFormat="1" ht="6.75" customHeight="1"/>
    <row r="87" spans="5:6" s="146" customFormat="1" ht="12.75">
      <c r="E87" s="154"/>
      <c r="F87" s="156"/>
    </row>
    <row r="88" s="146" customFormat="1" ht="12.75"/>
    <row r="89" s="146" customFormat="1" ht="12.75"/>
  </sheetData>
  <printOptions/>
  <pageMargins left="0.81" right="0.75" top="0.45" bottom="0.81" header="0.23" footer="0.58"/>
  <pageSetup horizontalDpi="300" verticalDpi="300" orientation="portrait" paperSize="9" scale="90" r:id="rId1"/>
  <headerFooter alignWithMargins="0">
    <oddHeader>&amp;C&amp;A</oddHeader>
    <oddFooter>&amp;RjR-LHC/MMS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2001-02-28T10:41:55Z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