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P006_TB" sheetId="1" r:id="rId1"/>
  </sheets>
  <definedNames>
    <definedName name="_xlnm.Print_Area" localSheetId="0">'P006_TB'!$A$1:$H$70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<sst xmlns="http://schemas.openxmlformats.org/spreadsheetml/2006/main" count="93" uniqueCount="80">
  <si>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</si>
  <si>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</si>
  <si>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</si>
  <si>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</si>
  <si>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</si>
  <si>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</si>
  <si>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</si>
  <si>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</si>
  <si>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</si>
  <si>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</si>
  <si>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</si>
  <si>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</si>
  <si>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</si>
  <si>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</si>
  <si>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</si>
  <si>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</si>
  <si>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</si>
  <si>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</si>
  <si>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</si>
  <si>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</si>
  <si>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</si>
  <si>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</si>
  <si>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</si>
  <si>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</si>
  <si>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</si>
  <si>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</si>
  <si>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</si>
  <si>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</si>
  <si>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</si>
  <si>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01C00009A</t>
  </si>
  <si>
    <t xml:space="preserve">Serial Number "I" </t>
  </si>
  <si>
    <t>I008</t>
  </si>
  <si>
    <t>Cable  "O"   Number :</t>
  </si>
  <si>
    <t>02D00337B</t>
  </si>
  <si>
    <t>Serial Number "O"</t>
  </si>
  <si>
    <t>E009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</si>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</sst>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hh:mm"/>
    <numFmt numFmtId="183" formatCode="00.00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dd\-mm\-yy"/>
    <numFmt numFmtId="193" formatCode="0.0000"/>
    <numFmt numFmtId="194" formatCode="0.00000"/>
    <numFmt numFmtId="195" formatCode="0.000;[Red]0.000"/>
  </numFmts>
  <fonts count="35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3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right"/>
    </xf>
    <xf numFmtId="0" fontId="0" fillId="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2" fillId="4" borderId="21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right"/>
    </xf>
    <xf numFmtId="0" fontId="0" fillId="4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3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4" fillId="5" borderId="25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2" fontId="23" fillId="0" borderId="28" xfId="0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3" fillId="0" borderId="4" xfId="0" applyFont="1" applyBorder="1" applyAlignment="1">
      <alignment horizontal="left"/>
    </xf>
    <xf numFmtId="0" fontId="21" fillId="0" borderId="29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6" fillId="0" borderId="3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31" xfId="0" applyFont="1" applyBorder="1" applyAlignment="1">
      <alignment/>
    </xf>
    <xf numFmtId="2" fontId="26" fillId="0" borderId="28" xfId="0" applyNumberFormat="1" applyFont="1" applyBorder="1" applyAlignment="1">
      <alignment/>
    </xf>
    <xf numFmtId="0" fontId="25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1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8" fillId="0" borderId="24" xfId="0" applyFont="1" applyFill="1" applyBorder="1" applyAlignment="1">
      <alignment horizontal="left"/>
    </xf>
    <xf numFmtId="0" fontId="29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0" fillId="6" borderId="4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7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26" xfId="0" applyFont="1" applyBorder="1" applyAlignment="1">
      <alignment/>
    </xf>
    <xf numFmtId="0" fontId="11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Migliaia (0)_M002 dopo il collaraggio prove di accettazione" xfId="91"/>
    <cellStyle name="Migliaia (0)_P005" xfId="92"/>
    <cellStyle name="Migliaia (0)_P006" xfId="93"/>
    <cellStyle name="Migliaia (0)_P007" xfId="94"/>
    <cellStyle name="Migliaia (0)_P008" xfId="95"/>
    <cellStyle name="Migliaia_M002 dopo il collaraggio prove di accettazione" xfId="96"/>
    <cellStyle name="Migliaia_P005" xfId="97"/>
    <cellStyle name="Migliaia_P006" xfId="98"/>
    <cellStyle name="Migliaia_P007" xfId="99"/>
    <cellStyle name="Migliaia_P008" xfId="100"/>
    <cellStyle name="Percent" xfId="101"/>
    <cellStyle name="Valuta (0)_M002 dopo il collaraggio prove di accettazione" xfId="102"/>
    <cellStyle name="Valuta (0)_P005" xfId="103"/>
    <cellStyle name="Valuta (0)_P006" xfId="104"/>
    <cellStyle name="Valuta (0)_P007" xfId="105"/>
    <cellStyle name="Valuta (0)_P008" xfId="106"/>
    <cellStyle name="Valuta_M002 dopo il collaraggio prove di accettazione" xfId="107"/>
    <cellStyle name="Valuta_P005" xfId="108"/>
    <cellStyle name="Valuta_P006" xfId="109"/>
    <cellStyle name="Valuta_P007" xfId="110"/>
    <cellStyle name="Valuta_P008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9" sqref="L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8"/>
      <c r="D11" s="45" t="s">
        <v>19</v>
      </c>
      <c r="E11" s="39"/>
      <c r="F11" s="27" t="s">
        <v>20</v>
      </c>
      <c r="G11" s="18"/>
      <c r="H11" s="40" t="s">
        <v>21</v>
      </c>
      <c r="L11" s="46"/>
      <c r="M11" s="8"/>
      <c r="N11" s="8"/>
      <c r="O11" s="8"/>
    </row>
    <row r="12" spans="1:15" ht="3.75" customHeight="1" thickBot="1">
      <c r="A12" s="30"/>
      <c r="B12" s="31"/>
      <c r="C12" s="32"/>
      <c r="D12" s="47"/>
      <c r="E12" s="47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8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8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8"/>
      <c r="D15" s="48">
        <v>36973</v>
      </c>
      <c r="E15" s="39"/>
      <c r="F15" s="49" t="s">
        <v>27</v>
      </c>
      <c r="G15" s="18"/>
      <c r="H15" s="50">
        <v>0</v>
      </c>
      <c r="L15" s="29"/>
      <c r="M15" s="8"/>
      <c r="N15" s="8"/>
      <c r="O15" s="8"/>
    </row>
    <row r="16" spans="1:15" ht="3" customHeight="1" thickBot="1">
      <c r="A16" s="51"/>
      <c r="B16" s="52"/>
      <c r="C16" s="53"/>
      <c r="D16" s="53"/>
      <c r="E16" s="53"/>
      <c r="F16" s="54"/>
      <c r="G16" s="52"/>
      <c r="H16" s="55"/>
      <c r="L16" s="29"/>
      <c r="M16" s="8"/>
      <c r="N16" s="8"/>
      <c r="O16" s="8"/>
    </row>
    <row r="17" spans="1:8" ht="17.25" thickBot="1" thickTop="1">
      <c r="A17" s="56"/>
      <c r="B17" s="56"/>
      <c r="C17" s="36"/>
      <c r="D17" s="8"/>
      <c r="E17" s="57"/>
      <c r="F17" s="8"/>
      <c r="G17" s="8"/>
      <c r="H17" s="8"/>
    </row>
    <row r="18" spans="1:8" ht="15.75" customHeight="1" thickTop="1">
      <c r="A18" s="58" t="s">
        <v>28</v>
      </c>
      <c r="B18" s="59"/>
      <c r="C18" s="60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6"/>
      <c r="C24" s="36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9"/>
      <c r="C25" s="36"/>
      <c r="D25" s="8"/>
      <c r="E25" s="8"/>
      <c r="F25" s="85">
        <v>151000</v>
      </c>
      <c r="G25" s="8" t="s">
        <v>75</v>
      </c>
      <c r="H25" s="83" t="s">
        <v>76</v>
      </c>
    </row>
    <row r="26" spans="1:8" ht="3.75" customHeight="1">
      <c r="A26" s="82"/>
      <c r="B26" s="56"/>
      <c r="C26" s="36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6"/>
      <c r="D27" s="8"/>
      <c r="E27" s="8"/>
      <c r="F27" s="8"/>
      <c r="G27" s="8"/>
      <c r="H27" s="83"/>
    </row>
    <row r="28" spans="1:8" ht="4.5" customHeight="1" thickBot="1">
      <c r="A28" s="87"/>
      <c r="B28" s="53"/>
      <c r="C28" s="53"/>
      <c r="D28" s="53"/>
      <c r="E28" s="53"/>
      <c r="F28" s="53"/>
      <c r="G28" s="53"/>
      <c r="H28" s="55"/>
    </row>
    <row r="29" ht="14.25" thickBot="1" thickTop="1"/>
    <row r="30" spans="1:10" ht="17.25" customHeight="1" thickBot="1" thickTop="1">
      <c r="A30" s="74" t="s">
        <v>41</v>
      </c>
      <c r="B30" s="75"/>
      <c r="C30" s="88"/>
      <c r="D30" s="89"/>
      <c r="E30" s="89"/>
      <c r="F30" s="89"/>
      <c r="G30" s="89"/>
      <c r="H30" s="90"/>
      <c r="I30" s="91"/>
      <c r="J30" s="89"/>
    </row>
    <row r="31" spans="1:10" ht="15.75" thickTop="1">
      <c r="A31" s="77" t="s">
        <v>42</v>
      </c>
      <c r="B31" s="92">
        <v>1</v>
      </c>
      <c r="C31" s="93" t="s">
        <v>43</v>
      </c>
      <c r="D31" s="94"/>
      <c r="E31" s="95"/>
      <c r="F31" s="96"/>
      <c r="G31" s="96"/>
      <c r="H31" s="81" t="s">
        <v>44</v>
      </c>
      <c r="I31" s="97"/>
      <c r="J31" s="98"/>
    </row>
    <row r="32" spans="1:9" ht="15" customHeight="1">
      <c r="A32" s="99" t="s">
        <v>45</v>
      </c>
      <c r="B32" s="100">
        <v>22</v>
      </c>
      <c r="C32" s="101" t="s">
        <v>46</v>
      </c>
      <c r="D32" s="102"/>
      <c r="E32" s="102"/>
      <c r="F32" s="103">
        <v>1552</v>
      </c>
      <c r="G32" s="102" t="s">
        <v>47</v>
      </c>
      <c r="H32" s="104"/>
      <c r="I32" s="102"/>
    </row>
    <row r="33" spans="1:9" ht="4.5" customHeight="1">
      <c r="A33" s="105"/>
      <c r="B33" s="106"/>
      <c r="C33" s="102"/>
      <c r="D33" s="102"/>
      <c r="E33" s="102"/>
      <c r="F33" s="102"/>
      <c r="G33" s="102"/>
      <c r="H33" s="104"/>
      <c r="I33" s="102"/>
    </row>
    <row r="34" spans="1:12" ht="15" customHeight="1">
      <c r="A34" s="107"/>
      <c r="B34" s="108" t="s">
        <v>48</v>
      </c>
      <c r="C34" s="109"/>
      <c r="D34" s="102"/>
      <c r="E34" s="110"/>
      <c r="F34" s="111">
        <f>(F32/B31)</f>
        <v>1552</v>
      </c>
      <c r="G34" s="8" t="s">
        <v>77</v>
      </c>
      <c r="H34" s="112"/>
      <c r="I34" s="102"/>
      <c r="L34" s="113"/>
    </row>
    <row r="35" spans="1:9" ht="6.75" customHeight="1">
      <c r="A35" s="114"/>
      <c r="B35" s="115"/>
      <c r="C35" s="102"/>
      <c r="D35" s="102"/>
      <c r="E35" s="116"/>
      <c r="F35" s="117"/>
      <c r="G35" s="118"/>
      <c r="H35" s="83"/>
      <c r="I35" s="102"/>
    </row>
    <row r="36" spans="1:9" ht="14.25" customHeight="1">
      <c r="A36" s="119"/>
      <c r="B36" s="120" t="s">
        <v>78</v>
      </c>
      <c r="C36" s="121"/>
      <c r="D36" s="121"/>
      <c r="E36" s="121"/>
      <c r="F36" s="122">
        <f>F34/(1+(0.0038*(B32-20)))</f>
        <v>1540.293767368003</v>
      </c>
      <c r="G36" s="8" t="s">
        <v>77</v>
      </c>
      <c r="H36" s="123"/>
      <c r="I36" s="102"/>
    </row>
    <row r="37" spans="1:9" ht="13.5" thickBot="1">
      <c r="A37" s="124"/>
      <c r="B37" s="53"/>
      <c r="C37" s="53"/>
      <c r="D37" s="53"/>
      <c r="E37" s="53"/>
      <c r="F37" s="53"/>
      <c r="G37" s="53"/>
      <c r="H37" s="55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88"/>
      <c r="D39" s="89"/>
      <c r="E39" s="89"/>
      <c r="F39" s="89"/>
      <c r="G39" s="89"/>
      <c r="H39" s="90"/>
      <c r="I39" s="8"/>
    </row>
    <row r="40" spans="1:9" ht="14.25" customHeight="1" thickTop="1">
      <c r="A40" s="77" t="s">
        <v>42</v>
      </c>
      <c r="B40" s="125">
        <v>30</v>
      </c>
      <c r="C40" s="93" t="s">
        <v>43</v>
      </c>
      <c r="D40" s="94"/>
      <c r="E40" s="95"/>
      <c r="F40" s="96"/>
      <c r="G40" s="96"/>
      <c r="H40" s="81" t="s">
        <v>50</v>
      </c>
      <c r="I40" s="8"/>
    </row>
    <row r="41" spans="1:9" ht="15" customHeight="1">
      <c r="A41" s="99" t="s">
        <v>45</v>
      </c>
      <c r="B41" s="100">
        <v>25</v>
      </c>
      <c r="C41" s="101" t="s">
        <v>46</v>
      </c>
      <c r="D41" s="102"/>
      <c r="E41" s="102"/>
      <c r="F41" s="126">
        <v>1.769</v>
      </c>
      <c r="G41" s="102" t="s">
        <v>47</v>
      </c>
      <c r="H41" s="104"/>
      <c r="I41" s="8"/>
    </row>
    <row r="42" spans="1:9" ht="6" customHeight="1">
      <c r="A42" s="105"/>
      <c r="B42" s="106"/>
      <c r="C42" s="102"/>
      <c r="D42" s="102"/>
      <c r="E42" s="102"/>
      <c r="F42" s="102"/>
      <c r="G42" s="102"/>
      <c r="H42" s="104"/>
      <c r="I42" s="8"/>
    </row>
    <row r="43" spans="1:9" ht="15">
      <c r="A43" s="107"/>
      <c r="B43" s="108" t="s">
        <v>51</v>
      </c>
      <c r="C43" s="109"/>
      <c r="D43" s="102"/>
      <c r="E43" s="110"/>
      <c r="F43" s="111">
        <f>((F41/B40)/(1+(0.004*(B41-20))))*1000</f>
        <v>57.81045751633986</v>
      </c>
      <c r="G43" s="8" t="s">
        <v>79</v>
      </c>
      <c r="H43" s="112"/>
      <c r="I43" s="8"/>
    </row>
    <row r="44" spans="1:9" ht="6.75" customHeight="1" thickBot="1">
      <c r="A44" s="127"/>
      <c r="B44" s="128"/>
      <c r="C44" s="128"/>
      <c r="D44" s="128"/>
      <c r="E44" s="129"/>
      <c r="F44" s="130"/>
      <c r="G44" s="53"/>
      <c r="H44" s="55"/>
      <c r="I44" s="8"/>
    </row>
    <row r="45" ht="14.25" thickBot="1" thickTop="1"/>
    <row r="46" spans="1:3" ht="17.25" customHeight="1" thickBot="1" thickTop="1">
      <c r="A46" s="131" t="s">
        <v>52</v>
      </c>
      <c r="B46" s="132"/>
      <c r="C46" s="133"/>
    </row>
    <row r="47" spans="1:12" ht="15" thickTop="1">
      <c r="A47" s="134" t="s">
        <v>53</v>
      </c>
      <c r="C47" s="135"/>
      <c r="D47" s="80"/>
      <c r="E47" s="136"/>
      <c r="F47" s="137"/>
      <c r="G47" s="137"/>
      <c r="H47" s="81" t="s">
        <v>54</v>
      </c>
      <c r="I47" s="138"/>
      <c r="L47" s="8"/>
    </row>
    <row r="48" spans="1:9" ht="14.25">
      <c r="A48" s="139"/>
      <c r="B48" s="140"/>
      <c r="C48" s="140"/>
      <c r="D48" s="8"/>
      <c r="E48" s="141"/>
      <c r="F48" s="142" t="s">
        <v>55</v>
      </c>
      <c r="G48" s="142" t="s">
        <v>56</v>
      </c>
      <c r="H48" s="143"/>
      <c r="I48" s="138"/>
    </row>
    <row r="49" spans="1:10" ht="14.25">
      <c r="A49" s="144"/>
      <c r="B49" s="8"/>
      <c r="C49" s="145"/>
      <c r="D49" s="146"/>
      <c r="E49" s="8"/>
      <c r="F49" s="147" t="s">
        <v>57</v>
      </c>
      <c r="G49" s="148"/>
      <c r="H49" s="149"/>
      <c r="I49" s="150"/>
      <c r="J49" s="151"/>
    </row>
    <row r="50" spans="1:9" ht="6" customHeight="1" thickBot="1">
      <c r="A50" s="107"/>
      <c r="B50" s="152"/>
      <c r="C50" s="152"/>
      <c r="D50" s="152"/>
      <c r="E50" s="8"/>
      <c r="F50" s="8"/>
      <c r="G50" s="152"/>
      <c r="H50" s="153"/>
      <c r="I50" s="152"/>
    </row>
    <row r="51" spans="1:9" ht="15" customHeight="1" thickBot="1">
      <c r="A51" s="107"/>
      <c r="B51" s="108" t="s">
        <v>48</v>
      </c>
      <c r="C51" s="154"/>
      <c r="D51" s="155"/>
      <c r="E51" s="156" t="s">
        <v>58</v>
      </c>
      <c r="F51" s="157">
        <v>13.74</v>
      </c>
      <c r="G51" s="158">
        <v>0.55</v>
      </c>
      <c r="H51" s="159"/>
      <c r="I51" s="154"/>
    </row>
    <row r="52" spans="1:9" ht="6" customHeight="1" thickBot="1">
      <c r="A52" s="107"/>
      <c r="B52" s="154"/>
      <c r="C52" s="154"/>
      <c r="D52" s="154"/>
      <c r="E52" s="160"/>
      <c r="F52" s="152"/>
      <c r="G52" s="147"/>
      <c r="H52" s="159"/>
      <c r="I52" s="154"/>
    </row>
    <row r="53" spans="1:9" ht="13.5" thickBot="1">
      <c r="A53" s="161"/>
      <c r="B53" s="162"/>
      <c r="C53" s="162"/>
      <c r="D53" s="163"/>
      <c r="E53" s="164" t="s">
        <v>59</v>
      </c>
      <c r="F53" s="157">
        <v>13.62</v>
      </c>
      <c r="G53" s="158">
        <v>4.73</v>
      </c>
      <c r="H53" s="165"/>
      <c r="I53" s="162"/>
    </row>
    <row r="54" spans="1:9" ht="4.5" customHeight="1" thickBot="1">
      <c r="A54" s="107"/>
      <c r="B54" s="166"/>
      <c r="C54" s="154"/>
      <c r="D54" s="154"/>
      <c r="E54" s="167"/>
      <c r="F54" s="154"/>
      <c r="G54" s="147"/>
      <c r="H54" s="159"/>
      <c r="I54" s="154"/>
    </row>
    <row r="55" spans="1:9" s="173" customFormat="1" ht="13.5" thickBot="1">
      <c r="A55" s="168"/>
      <c r="B55" s="169"/>
      <c r="C55" s="169"/>
      <c r="D55" s="169"/>
      <c r="E55" s="170" t="s">
        <v>60</v>
      </c>
      <c r="F55" s="157">
        <v>12.91</v>
      </c>
      <c r="G55" s="171">
        <v>17.27</v>
      </c>
      <c r="H55" s="172"/>
      <c r="I55" s="169"/>
    </row>
    <row r="56" spans="1:9" ht="4.5" customHeight="1" thickBot="1">
      <c r="A56" s="124"/>
      <c r="B56" s="53"/>
      <c r="C56" s="53"/>
      <c r="D56" s="53"/>
      <c r="E56" s="53"/>
      <c r="F56" s="53"/>
      <c r="G56" s="53"/>
      <c r="H56" s="55"/>
      <c r="I56" s="162"/>
    </row>
    <row r="57" ht="14.25" thickBot="1" thickTop="1"/>
    <row r="58" spans="1:9" ht="14.25" thickBot="1" thickTop="1">
      <c r="A58" s="74" t="s">
        <v>61</v>
      </c>
      <c r="B58" s="174"/>
      <c r="C58" s="175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76" t="s">
        <v>64</v>
      </c>
      <c r="B60" s="177"/>
      <c r="C60" s="8"/>
      <c r="D60" s="8"/>
      <c r="E60" s="178" t="s">
        <v>65</v>
      </c>
      <c r="F60" s="179">
        <v>1051</v>
      </c>
      <c r="G60" s="57" t="s">
        <v>66</v>
      </c>
      <c r="H60" s="180"/>
      <c r="I60" s="8"/>
    </row>
    <row r="61" spans="1:9" ht="4.5" customHeight="1" thickBot="1">
      <c r="A61" s="181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08" t="s">
        <v>48</v>
      </c>
      <c r="C62" s="8" t="s">
        <v>67</v>
      </c>
      <c r="D62" s="8"/>
      <c r="E62" s="138" t="s">
        <v>65</v>
      </c>
      <c r="F62" s="182">
        <v>1048</v>
      </c>
      <c r="G62" s="8" t="s">
        <v>68</v>
      </c>
      <c r="H62" s="83"/>
      <c r="I62" s="8"/>
    </row>
    <row r="63" spans="1:9" ht="4.5" customHeight="1" thickBot="1">
      <c r="A63" s="183"/>
      <c r="B63" s="32"/>
      <c r="C63" s="32"/>
      <c r="D63" s="32"/>
      <c r="E63" s="32"/>
      <c r="F63" s="32"/>
      <c r="G63" s="32"/>
      <c r="H63" s="184"/>
      <c r="I63" s="8"/>
    </row>
    <row r="64" spans="1:9" ht="15" customHeight="1" thickTop="1">
      <c r="A64" s="185" t="s">
        <v>69</v>
      </c>
      <c r="B64" s="186"/>
      <c r="C64" s="8"/>
      <c r="D64" s="8"/>
      <c r="E64" s="8"/>
      <c r="F64" s="8"/>
      <c r="G64" s="8"/>
      <c r="H64" s="81" t="s">
        <v>70</v>
      </c>
      <c r="I64" s="8"/>
    </row>
    <row r="65" spans="1:9" ht="15" customHeight="1">
      <c r="A65" s="176" t="s">
        <v>71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6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08" t="s">
        <v>48</v>
      </c>
      <c r="C67" s="8"/>
      <c r="D67" s="8"/>
      <c r="E67" s="29" t="s">
        <v>72</v>
      </c>
      <c r="F67" s="182">
        <v>1051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9" t="s">
        <v>73</v>
      </c>
      <c r="F69" s="182">
        <v>1060</v>
      </c>
      <c r="G69" s="8" t="s">
        <v>68</v>
      </c>
      <c r="H69" s="83"/>
      <c r="I69" s="8"/>
    </row>
    <row r="70" spans="1:9" ht="15" customHeight="1" thickBot="1">
      <c r="A70" s="124"/>
      <c r="B70" s="187" t="s">
        <v>74</v>
      </c>
      <c r="C70" s="53"/>
      <c r="D70" s="53"/>
      <c r="E70" s="53"/>
      <c r="F70" s="53"/>
      <c r="G70" s="53"/>
      <c r="H70" s="55"/>
      <c r="I70" s="8"/>
    </row>
    <row r="71" ht="13.5" thickTop="1">
      <c r="I71" s="8"/>
    </row>
    <row r="72" ht="12.75">
      <c r="I72" s="8"/>
    </row>
    <row r="73" s="188" customFormat="1" ht="12.75"/>
    <row r="74" s="188" customFormat="1" ht="12.75">
      <c r="C74" s="189"/>
    </row>
    <row r="75" s="188" customFormat="1" ht="12.75"/>
    <row r="76" s="188" customFormat="1" ht="12.75">
      <c r="E76" s="190"/>
    </row>
    <row r="77" s="188" customFormat="1" ht="12.75"/>
    <row r="78" spans="1:9" s="188" customFormat="1" ht="14.25">
      <c r="A78" s="191"/>
      <c r="C78" s="192"/>
      <c r="I78" s="193"/>
    </row>
    <row r="79" s="188" customFormat="1" ht="12.75"/>
    <row r="80" spans="1:6" s="188" customFormat="1" ht="15.75">
      <c r="A80" s="194"/>
      <c r="B80" s="195"/>
      <c r="E80" s="196"/>
      <c r="F80" s="197"/>
    </row>
    <row r="81" spans="1:6" s="188" customFormat="1" ht="6.75" customHeight="1">
      <c r="A81" s="194"/>
      <c r="B81" s="195"/>
      <c r="E81" s="196"/>
      <c r="F81" s="198"/>
    </row>
    <row r="82" spans="1:6" s="188" customFormat="1" ht="15.75">
      <c r="A82" s="194"/>
      <c r="E82" s="196"/>
      <c r="F82" s="198"/>
    </row>
    <row r="83" spans="1:6" s="188" customFormat="1" ht="4.5" customHeight="1">
      <c r="A83" s="194"/>
      <c r="E83" s="196"/>
      <c r="F83" s="198"/>
    </row>
    <row r="84" spans="1:6" s="188" customFormat="1" ht="15.75">
      <c r="A84" s="194"/>
      <c r="C84" s="199"/>
      <c r="E84" s="196"/>
      <c r="F84" s="200"/>
    </row>
    <row r="85" spans="1:6" s="188" customFormat="1" ht="15.75">
      <c r="A85" s="194"/>
      <c r="C85" s="201"/>
      <c r="E85" s="196"/>
      <c r="F85" s="200"/>
    </row>
    <row r="86" s="188" customFormat="1" ht="12.75">
      <c r="E86" s="193"/>
    </row>
    <row r="87" spans="5:7" s="188" customFormat="1" ht="12.75">
      <c r="E87" s="193"/>
      <c r="F87" s="193"/>
      <c r="G87" s="6"/>
    </row>
    <row r="88" spans="1:6" s="188" customFormat="1" ht="15.75">
      <c r="A88" s="194"/>
      <c r="B88" s="195"/>
      <c r="E88" s="196"/>
      <c r="F88" s="202"/>
    </row>
    <row r="89" s="188" customFormat="1" ht="6.75" customHeight="1"/>
    <row r="90" spans="5:6" s="188" customFormat="1" ht="12.75">
      <c r="E90" s="196"/>
      <c r="F90" s="198"/>
    </row>
    <row r="91" s="188" customFormat="1" ht="12.75"/>
    <row r="92" s="188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2001-05-28T12:22:13Z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