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P023" sheetId="1" r:id="rId1"/>
  </sheets>
  <definedNames>
    <definedName name="_xlnm.Print_Area" localSheetId="0">'P023'!$A$1:$H$70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<sst xmlns="http://schemas.openxmlformats.org/spreadsheetml/2006/main" count="93" uniqueCount="80">
  <si>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</si>
  <si>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</si>
  <si>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</si>
  <si>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</si>
  <si>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</si>
  <si>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</si>
  <si>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</si>
  <si>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</si>
  <si>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</si>
  <si>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</si>
  <si>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</si>
  <si>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</si>
  <si>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</si>
  <si>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</si>
  <si>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</si>
  <si>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</si>
  <si>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</si>
  <si>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</si>
  <si>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</si>
  <si>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</si>
  <si>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</si>
  <si>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</si>
  <si>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</si>
  <si>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</si>
  <si>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</si>
  <si>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</si>
  <si>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</si>
  <si>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</si>
  <si>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</si>
  <si>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01B100022A</t>
  </si>
  <si>
    <t xml:space="preserve">Serial Number "I" </t>
  </si>
  <si>
    <t>I033</t>
  </si>
  <si>
    <t>Cable  "O"   Number :</t>
  </si>
  <si>
    <t>02C00030A</t>
  </si>
  <si>
    <t>Serial Number "O"</t>
  </si>
  <si>
    <t>E026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</si>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</sst>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  <numFmt numFmtId="186" formatCode="dd\-mmm\-yy"/>
    <numFmt numFmtId="187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12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E024" xfId="21"/>
    <cellStyle name="Comma [0]_E026" xfId="22"/>
    <cellStyle name="Comma [0]_E027" xfId="23"/>
    <cellStyle name="Comma [0]_E028" xfId="24"/>
    <cellStyle name="Comma [0]_generalite" xfId="25"/>
    <cellStyle name="Comma [0]_I031" xfId="26"/>
    <cellStyle name="Comma [0]_I032" xfId="27"/>
    <cellStyle name="Comma [0]_I033" xfId="28"/>
    <cellStyle name="Comma [0]_I034" xfId="29"/>
    <cellStyle name="Comma [0]_P022" xfId="30"/>
    <cellStyle name="Comma [0]_P023" xfId="31"/>
    <cellStyle name="Comma [0]_P024" xfId="32"/>
    <cellStyle name="Comma [0]_P025" xfId="33"/>
    <cellStyle name="Comma [0]_Pcoll" xfId="34"/>
    <cellStyle name="Comma [0]_pole" xfId="35"/>
    <cellStyle name="Comma [0]_Pole_Tb_V2" xfId="36"/>
    <cellStyle name="Comma [0]_Prt Coll" xfId="37"/>
    <cellStyle name="Comma [0]_Prt.cou &amp; pol" xfId="38"/>
    <cellStyle name="Comma [0]_Sheet10 (2)" xfId="39"/>
    <cellStyle name="Comma [0]_Sheet10 (2)_couches" xfId="40"/>
    <cellStyle name="Comma [0]_Sheet10 (2)_generalite" xfId="41"/>
    <cellStyle name="Comma [0]_Sheet10 (2)_Pcoll" xfId="42"/>
    <cellStyle name="Comma [0]_Sheet10 (2)_pole" xfId="43"/>
    <cellStyle name="Comma [0]_Sheet10 (2)_Prt Coll" xfId="44"/>
    <cellStyle name="Comma [0]_Sheet10 (2)_Prt.cou &amp; pol" xfId="45"/>
    <cellStyle name="Comma [0]_Vtaps" xfId="46"/>
    <cellStyle name="Comma_Book1" xfId="47"/>
    <cellStyle name="Comma_Book2" xfId="48"/>
    <cellStyle name="Comma_COILCOL" xfId="49"/>
    <cellStyle name="Comma_couches" xfId="50"/>
    <cellStyle name="Comma_E024" xfId="51"/>
    <cellStyle name="Comma_E026" xfId="52"/>
    <cellStyle name="Comma_E027" xfId="53"/>
    <cellStyle name="Comma_E028" xfId="54"/>
    <cellStyle name="Comma_generalite" xfId="55"/>
    <cellStyle name="Comma_I031" xfId="56"/>
    <cellStyle name="Comma_I032" xfId="57"/>
    <cellStyle name="Comma_I033" xfId="58"/>
    <cellStyle name="Comma_I034" xfId="59"/>
    <cellStyle name="Comma_P022" xfId="60"/>
    <cellStyle name="Comma_P023" xfId="61"/>
    <cellStyle name="Comma_P024" xfId="62"/>
    <cellStyle name="Comma_P025" xfId="63"/>
    <cellStyle name="Comma_Pcoll" xfId="64"/>
    <cellStyle name="Comma_pole" xfId="65"/>
    <cellStyle name="Comma_Pole_Tb_V2" xfId="66"/>
    <cellStyle name="Comma_Prt Coll" xfId="67"/>
    <cellStyle name="Comma_Prt.cou &amp; pol" xfId="68"/>
    <cellStyle name="Comma_Sheet10 (2)" xfId="69"/>
    <cellStyle name="Comma_Sheet10 (2)_couches" xfId="70"/>
    <cellStyle name="Comma_Sheet10 (2)_generalite" xfId="71"/>
    <cellStyle name="Comma_Sheet10 (2)_Pcoll" xfId="72"/>
    <cellStyle name="Comma_Sheet10 (2)_pole" xfId="73"/>
    <cellStyle name="Comma_Sheet10 (2)_Prt Coll" xfId="74"/>
    <cellStyle name="Comma_Sheet10 (2)_Prt.cou &amp; pol" xfId="75"/>
    <cellStyle name="Comma_Vtaps" xfId="76"/>
    <cellStyle name="Currency" xfId="77"/>
    <cellStyle name="Currency [0]" xfId="78"/>
    <cellStyle name="Currency [0]_Book1" xfId="79"/>
    <cellStyle name="Currency [0]_Book2" xfId="80"/>
    <cellStyle name="Currency [0]_COILCOL" xfId="81"/>
    <cellStyle name="Currency [0]_couches" xfId="82"/>
    <cellStyle name="Currency [0]_E024" xfId="83"/>
    <cellStyle name="Currency [0]_E026" xfId="84"/>
    <cellStyle name="Currency [0]_E027" xfId="85"/>
    <cellStyle name="Currency [0]_E028" xfId="86"/>
    <cellStyle name="Currency [0]_generalite" xfId="87"/>
    <cellStyle name="Currency [0]_I031" xfId="88"/>
    <cellStyle name="Currency [0]_I032" xfId="89"/>
    <cellStyle name="Currency [0]_I033" xfId="90"/>
    <cellStyle name="Currency [0]_I034" xfId="91"/>
    <cellStyle name="Currency [0]_P022" xfId="92"/>
    <cellStyle name="Currency [0]_P023" xfId="93"/>
    <cellStyle name="Currency [0]_P024" xfId="94"/>
    <cellStyle name="Currency [0]_P025" xfId="95"/>
    <cellStyle name="Currency [0]_Pcoll" xfId="96"/>
    <cellStyle name="Currency [0]_pole" xfId="97"/>
    <cellStyle name="Currency [0]_Pole_Tb_V2" xfId="98"/>
    <cellStyle name="Currency [0]_Prt Coll" xfId="99"/>
    <cellStyle name="Currency [0]_Prt.cou &amp; pol" xfId="100"/>
    <cellStyle name="Currency [0]_Sheet10 (2)" xfId="101"/>
    <cellStyle name="Currency [0]_Sheet10 (2)_couches" xfId="102"/>
    <cellStyle name="Currency [0]_Sheet10 (2)_generalite" xfId="103"/>
    <cellStyle name="Currency [0]_Sheet10 (2)_Pcoll" xfId="104"/>
    <cellStyle name="Currency [0]_Sheet10 (2)_pole" xfId="105"/>
    <cellStyle name="Currency [0]_Sheet10 (2)_Prt Coll" xfId="106"/>
    <cellStyle name="Currency [0]_Sheet10 (2)_Prt.cou &amp; pol" xfId="107"/>
    <cellStyle name="Currency [0]_Vtaps" xfId="108"/>
    <cellStyle name="Currency_Book1" xfId="109"/>
    <cellStyle name="Currency_Book2" xfId="110"/>
    <cellStyle name="Currency_COILCOL" xfId="111"/>
    <cellStyle name="Currency_couches" xfId="112"/>
    <cellStyle name="Currency_E024" xfId="113"/>
    <cellStyle name="Currency_E026" xfId="114"/>
    <cellStyle name="Currency_E027" xfId="115"/>
    <cellStyle name="Currency_E028" xfId="116"/>
    <cellStyle name="Currency_generalite" xfId="117"/>
    <cellStyle name="Currency_I031" xfId="118"/>
    <cellStyle name="Currency_I032" xfId="119"/>
    <cellStyle name="Currency_I033" xfId="120"/>
    <cellStyle name="Currency_I034" xfId="121"/>
    <cellStyle name="Currency_P022" xfId="122"/>
    <cellStyle name="Currency_P023" xfId="123"/>
    <cellStyle name="Currency_P024" xfId="124"/>
    <cellStyle name="Currency_P025" xfId="125"/>
    <cellStyle name="Currency_Pcoll" xfId="126"/>
    <cellStyle name="Currency_pole" xfId="127"/>
    <cellStyle name="Currency_Pole_Tb_V2" xfId="128"/>
    <cellStyle name="Currency_Prt Coll" xfId="129"/>
    <cellStyle name="Currency_Prt.cou &amp; pol" xfId="130"/>
    <cellStyle name="Currency_Sheet10 (2)" xfId="131"/>
    <cellStyle name="Currency_Sheet10 (2)_couches" xfId="132"/>
    <cellStyle name="Currency_Sheet10 (2)_generalite" xfId="133"/>
    <cellStyle name="Currency_Sheet10 (2)_Pcoll" xfId="134"/>
    <cellStyle name="Currency_Sheet10 (2)_pole" xfId="135"/>
    <cellStyle name="Currency_Sheet10 (2)_Prt Coll" xfId="136"/>
    <cellStyle name="Currency_Sheet10 (2)_Prt.cou &amp; pol" xfId="137"/>
    <cellStyle name="Currency_Vtaps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37228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48000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22</v>
      </c>
      <c r="C32" s="104" t="s">
        <v>48</v>
      </c>
      <c r="D32" s="105"/>
      <c r="E32" s="105"/>
      <c r="F32" s="106">
        <v>1531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50</v>
      </c>
      <c r="C34" s="112"/>
      <c r="D34" s="105"/>
      <c r="E34" s="113"/>
      <c r="F34" s="114">
        <f>(F32/B31)</f>
        <v>1531</v>
      </c>
      <c r="G34" s="8" t="s">
        <v>51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1519.452163556967</v>
      </c>
      <c r="G36" s="8" t="s">
        <v>51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8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21</v>
      </c>
      <c r="C41" s="104" t="s">
        <v>48</v>
      </c>
      <c r="D41" s="105"/>
      <c r="E41" s="105"/>
      <c r="F41" s="129">
        <v>1.807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55</v>
      </c>
      <c r="C43" s="112"/>
      <c r="D43" s="105"/>
      <c r="E43" s="113"/>
      <c r="F43" s="114">
        <f>((F41/B40)/(1+(0.004*(B41-20))))*1000</f>
        <v>59.9933598937583</v>
      </c>
      <c r="G43" s="8" t="s">
        <v>56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57</v>
      </c>
      <c r="B46" s="135"/>
      <c r="C46" s="136"/>
    </row>
    <row r="47" spans="1:12" ht="15" thickTop="1">
      <c r="A47" s="137" t="s">
        <v>58</v>
      </c>
      <c r="C47" s="138"/>
      <c r="D47" s="81"/>
      <c r="E47" s="139"/>
      <c r="F47" s="140"/>
      <c r="G47" s="140"/>
      <c r="H47" s="82" t="s">
        <v>59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60</v>
      </c>
      <c r="G48" s="145" t="s">
        <v>61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62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50</v>
      </c>
      <c r="C51" s="157"/>
      <c r="D51" s="158"/>
      <c r="E51" s="159" t="s">
        <v>63</v>
      </c>
      <c r="F51" s="160">
        <v>13.61</v>
      </c>
      <c r="G51" s="161">
        <v>0.551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64</v>
      </c>
      <c r="F53" s="160">
        <v>13.47</v>
      </c>
      <c r="G53" s="161">
        <v>4.88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65</v>
      </c>
      <c r="F55" s="160">
        <v>12.72</v>
      </c>
      <c r="G55" s="174">
        <v>16.4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66</v>
      </c>
      <c r="B58" s="177"/>
      <c r="C58" s="178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50</v>
      </c>
      <c r="C62" s="8" t="s">
        <v>72</v>
      </c>
      <c r="D62" s="8"/>
      <c r="E62" s="141" t="s">
        <v>70</v>
      </c>
      <c r="F62" s="185">
        <v>1044</v>
      </c>
      <c r="G62" s="8" t="s">
        <v>73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74</v>
      </c>
      <c r="B64" s="189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79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50</v>
      </c>
      <c r="C67" s="8"/>
      <c r="D67" s="8"/>
      <c r="E67" s="28" t="s">
        <v>77</v>
      </c>
      <c r="F67" s="185">
        <v>1050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5">
        <v>1066</v>
      </c>
      <c r="G69" s="8" t="s">
        <v>73</v>
      </c>
      <c r="H69" s="84"/>
      <c r="I69" s="8"/>
    </row>
    <row r="70" spans="1:9" ht="15" customHeight="1" thickBot="1">
      <c r="A70" s="127"/>
      <c r="B70" s="190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2002-01-31T07:10:08Z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