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P063" sheetId="1" r:id="rId1"/>
  </sheets>
  <definedNames>
    <definedName name="_xlnm.Print_Area" localSheetId="0">'P063'!$A$1:$H$70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<sst xmlns="http://schemas.openxmlformats.org/spreadsheetml/2006/main" count="93" uniqueCount="80">
  <si>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</si>
  <si>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</si>
  <si>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</si>
  <si>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</si>
  <si>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</si>
  <si>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</si>
  <si>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</si>
  <si>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</si>
  <si>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</si>
  <si>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</si>
  <si>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</si>
  <si>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</si>
  <si>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</si>
  <si>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P063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</si>
  <si>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</si>
  <si>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</si>
  <si>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</si>
  <si>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</si>
  <si>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</si>
  <si>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</si>
  <si>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</si>
  <si>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</si>
  <si>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</si>
  <si>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Marco Levrero</t>
  </si>
  <si>
    <t>NAME OF RESPONSIBLE :</t>
  </si>
  <si>
    <t>Bruno Caserza</t>
  </si>
  <si>
    <t>DATE OF TEST:</t>
  </si>
  <si>
    <t>TIME:</t>
  </si>
  <si>
    <t>Cable    "I"   Number :</t>
  </si>
  <si>
    <t>01B10074B</t>
  </si>
  <si>
    <t xml:space="preserve">Serial Number "I" </t>
  </si>
  <si>
    <t>I066</t>
  </si>
  <si>
    <t>Cable  "O"   Number :</t>
  </si>
  <si>
    <t>02K03601B</t>
  </si>
  <si>
    <t>Serial Number "O"</t>
  </si>
  <si>
    <t>E066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</si>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</sst>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  <numFmt numFmtId="193" formatCode="dd\-mmm\-yy"/>
    <numFmt numFmtId="194" formatCode="0.0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37438</v>
      </c>
      <c r="E15" s="39"/>
      <c r="F15" s="50" t="s">
        <v>27</v>
      </c>
      <c r="G15" s="18"/>
      <c r="H15" s="51">
        <v>11.3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9600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28</v>
      </c>
      <c r="C32" s="104" t="s">
        <v>46</v>
      </c>
      <c r="D32" s="105"/>
      <c r="E32" s="105"/>
      <c r="F32" s="106">
        <v>1548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48</v>
      </c>
      <c r="C34" s="112"/>
      <c r="D34" s="105"/>
      <c r="E34" s="113"/>
      <c r="F34" s="114">
        <f>(F32/B31)</f>
        <v>1548</v>
      </c>
      <c r="G34" s="8" t="s">
        <v>77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78</v>
      </c>
      <c r="C36" s="124"/>
      <c r="D36" s="124"/>
      <c r="E36" s="124"/>
      <c r="F36" s="125">
        <f>F34/(1+(0.0038*(B32-20)))</f>
        <v>1502.329192546584</v>
      </c>
      <c r="G36" s="8" t="s">
        <v>77</v>
      </c>
      <c r="H36" s="126"/>
      <c r="I36" s="105"/>
    </row>
    <row r="37" spans="1:9" ht="13.5" thickBot="1">
      <c r="A37" s="127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8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26</v>
      </c>
      <c r="C41" s="104" t="s">
        <v>46</v>
      </c>
      <c r="D41" s="105"/>
      <c r="E41" s="105"/>
      <c r="F41" s="129">
        <v>1.723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51</v>
      </c>
      <c r="C43" s="112"/>
      <c r="D43" s="105"/>
      <c r="E43" s="113"/>
      <c r="F43" s="114">
        <f>((F41/B40)/(1+(0.004*(B41-20))))*1000</f>
        <v>56.087239583333336</v>
      </c>
      <c r="G43" s="8" t="s">
        <v>79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9"/>
      <c r="H44" s="90"/>
      <c r="I44" s="8"/>
    </row>
    <row r="45" ht="14.25" thickBot="1" thickTop="1"/>
    <row r="46" spans="1:3" ht="17.25" customHeight="1" thickBot="1" thickTop="1">
      <c r="A46" s="134" t="s">
        <v>52</v>
      </c>
      <c r="B46" s="135"/>
      <c r="C46" s="136"/>
    </row>
    <row r="47" spans="1:12" ht="15" thickTop="1">
      <c r="A47" s="137" t="s">
        <v>53</v>
      </c>
      <c r="C47" s="138"/>
      <c r="D47" s="81"/>
      <c r="E47" s="139"/>
      <c r="F47" s="140"/>
      <c r="G47" s="140"/>
      <c r="H47" s="82" t="s">
        <v>54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55</v>
      </c>
      <c r="G48" s="145" t="s">
        <v>56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57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48</v>
      </c>
      <c r="C51" s="157"/>
      <c r="D51" s="158"/>
      <c r="E51" s="159" t="s">
        <v>58</v>
      </c>
      <c r="F51" s="160">
        <v>13.58</v>
      </c>
      <c r="G51" s="161">
        <v>0.543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59</v>
      </c>
      <c r="F53" s="160">
        <v>13.47</v>
      </c>
      <c r="G53" s="161">
        <v>4.81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60</v>
      </c>
      <c r="F55" s="160">
        <v>12.74</v>
      </c>
      <c r="G55" s="174">
        <v>15.93</v>
      </c>
      <c r="H55" s="175"/>
      <c r="I55" s="172"/>
    </row>
    <row r="56" spans="1:9" ht="4.5" customHeight="1" thickBot="1">
      <c r="A56" s="127"/>
      <c r="B56" s="89"/>
      <c r="C56" s="89"/>
      <c r="D56" s="89"/>
      <c r="E56" s="89"/>
      <c r="F56" s="89"/>
      <c r="G56" s="89"/>
      <c r="H56" s="90"/>
      <c r="I56" s="165"/>
    </row>
    <row r="57" ht="14.25" thickBot="1" thickTop="1"/>
    <row r="58" spans="1:9" ht="14.25" thickBot="1" thickTop="1">
      <c r="A58" s="75" t="s">
        <v>61</v>
      </c>
      <c r="B58" s="177"/>
      <c r="C58" s="178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48</v>
      </c>
      <c r="C62" s="8" t="s">
        <v>67</v>
      </c>
      <c r="D62" s="8"/>
      <c r="E62" s="141" t="s">
        <v>65</v>
      </c>
      <c r="F62" s="185">
        <v>1037</v>
      </c>
      <c r="G62" s="8" t="s">
        <v>68</v>
      </c>
      <c r="H62" s="84"/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69</v>
      </c>
      <c r="B64" s="189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48</v>
      </c>
      <c r="C67" s="8"/>
      <c r="D67" s="8"/>
      <c r="E67" s="28" t="s">
        <v>72</v>
      </c>
      <c r="F67" s="185">
        <v>1048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5">
        <v>1055</v>
      </c>
      <c r="G69" s="8" t="s">
        <v>68</v>
      </c>
      <c r="H69" s="84"/>
      <c r="I69" s="8"/>
    </row>
    <row r="70" spans="1:9" ht="15" customHeight="1" thickBot="1">
      <c r="A70" s="127"/>
      <c r="B70" s="190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2002-09-12T08:59:13Z</dcterms:created>
  <dcterms:modified xsi:type="dcterms:W3CDTF">2002-09-12T09:01:11Z</dcterms:modified>
  <cp:category/>
  <cp:version/>
  <cp:contentType/>
  <cp:contentStatus/>
</cp:coreProperties>
</file>