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070" activeTab="2"/>
  </bookViews>
  <sheets>
    <sheet name="Inlayer_TB" sheetId="1" r:id="rId1"/>
    <sheet name="Outlayer_TB" sheetId="2" r:id="rId2"/>
    <sheet name="Pole_TB" sheetId="3" r:id="rId3"/>
  </sheets>
  <definedNames>
    <definedName name="_xlnm.Print_Area" localSheetId="0">'Inlayer_TB'!$A$1:$H$63</definedName>
    <definedName name="_xlnm.Print_Area" localSheetId="1">'Outlayer_TB'!$A$1:$H$63</definedName>
    <definedName name="_xlnm.Print_Area" localSheetId="2">'Pole_TB'!$A$1:$H$70</definedName>
  </definedNames>
  <calcPr fullCalcOnLoad="1"/>
</workbook>
</file>

<file path=xl/sharedStrings.xml><?xml version="1.0" encoding="utf-8"?>
<sst xmlns="http://schemas.openxmlformats.org/spreadsheetml/2006/main" count="253" uniqueCount="126">
  <si>
    <t xml:space="preserve"> ELECTRICAL  TESTS  OF  LAYERS</t>
  </si>
  <si>
    <t xml:space="preserve">          LHC/MMS     TRACEABILITY </t>
  </si>
  <si>
    <t xml:space="preserve">  INFORMATION</t>
  </si>
  <si>
    <t>CONTRACT NUMBER</t>
  </si>
  <si>
    <t>COMPONENT NAME</t>
  </si>
  <si>
    <t>INNER LAYER</t>
  </si>
  <si>
    <t>CERN PART NUMBER :</t>
  </si>
  <si>
    <t>HCMB__A011</t>
  </si>
  <si>
    <t>Serial Number :</t>
  </si>
  <si>
    <t>&lt;Number&gt;</t>
  </si>
  <si>
    <t>CERN INSPECTION &amp; TEST PLAN NUMBER</t>
  </si>
  <si>
    <t>ITP Step 3,4,5,6&amp;9</t>
  </si>
  <si>
    <t>3,4,5,et 6</t>
  </si>
  <si>
    <t>NON CONFORMITY :</t>
  </si>
  <si>
    <t>&lt;Yes/No&gt;</t>
  </si>
  <si>
    <t>NON-CONFORMITY NUMBER</t>
  </si>
  <si>
    <t>NAME OF TEST OPERATOR :</t>
  </si>
  <si>
    <t>NAME OF RESPONSIBLE</t>
  </si>
  <si>
    <t>&lt;Name&gt;</t>
  </si>
  <si>
    <t>DATE OF TEST:</t>
  </si>
  <si>
    <t>00/00/00</t>
  </si>
  <si>
    <t>TIME:</t>
  </si>
  <si>
    <t>Cable  "I"   Number :</t>
  </si>
  <si>
    <t xml:space="preserve">        01D98001B</t>
  </si>
  <si>
    <t xml:space="preserve">       R[dc]  of the LAYER </t>
  </si>
  <si>
    <t xml:space="preserve">    I  =  </t>
  </si>
  <si>
    <t>A</t>
  </si>
  <si>
    <t>ITP step 3</t>
  </si>
  <si>
    <t xml:space="preserve"> Temp.*  :</t>
  </si>
  <si>
    <t>°C</t>
  </si>
  <si>
    <t>mV</t>
  </si>
  <si>
    <t>Inner LAYER</t>
  </si>
  <si>
    <t xml:space="preserve">           INDUCTANCE  </t>
  </si>
  <si>
    <t>ITP step 4</t>
  </si>
  <si>
    <t xml:space="preserve">   [Value from gain phase analyser] </t>
  </si>
  <si>
    <t>L</t>
  </si>
  <si>
    <t>Q</t>
  </si>
  <si>
    <t>[mH]</t>
  </si>
  <si>
    <t>10Hz</t>
  </si>
  <si>
    <t>100Hz</t>
  </si>
  <si>
    <t>1000Hz</t>
  </si>
  <si>
    <t xml:space="preserve"> INSULATION RESISTANCE </t>
  </si>
  <si>
    <t>ITP step 6</t>
  </si>
  <si>
    <t>[Copper wedges]</t>
  </si>
  <si>
    <t>Left side</t>
  </si>
  <si>
    <t>Right side</t>
  </si>
  <si>
    <t>[V = 500V 30"]</t>
  </si>
  <si>
    <t xml:space="preserve">         DISCHARGE  TEST    </t>
  </si>
  <si>
    <t xml:space="preserve">             Whitout Strain</t>
  </si>
  <si>
    <t>ITP step 5</t>
  </si>
  <si>
    <t xml:space="preserve">     V   =   120Vturn</t>
  </si>
  <si>
    <t>T</t>
  </si>
  <si>
    <t>µS           [Reference  layer]</t>
  </si>
  <si>
    <t>µS</t>
  </si>
  <si>
    <t>[Whith Strain [120 N /mm2 straight part and the stress fades down in the ends]</t>
  </si>
  <si>
    <t>ITP step 9</t>
  </si>
  <si>
    <t xml:space="preserve">Inner LAYER   </t>
  </si>
  <si>
    <t>C.side     T</t>
  </si>
  <si>
    <t>[1.8KV ; 10puls]</t>
  </si>
  <si>
    <t>N.C. side T</t>
  </si>
  <si>
    <r>
      <t>m</t>
    </r>
    <r>
      <rPr>
        <sz val="10"/>
        <rFont val="Symbol"/>
        <family val="1"/>
      </rPr>
      <t>W</t>
    </r>
  </si>
  <si>
    <r>
      <t>Inner LAYER</t>
    </r>
    <r>
      <rPr>
        <b/>
        <sz val="8"/>
        <color indexed="8"/>
        <rFont val="Arial"/>
        <family val="2"/>
      </rPr>
      <t xml:space="preserve">[R20] </t>
    </r>
  </si>
  <si>
    <r>
      <t>M</t>
    </r>
    <r>
      <rPr>
        <sz val="10"/>
        <rFont val="Symbol"/>
        <family val="1"/>
      </rPr>
      <t>W</t>
    </r>
  </si>
  <si>
    <r>
      <t xml:space="preserve">Inner LAYER     </t>
    </r>
    <r>
      <rPr>
        <sz val="9"/>
        <color indexed="8"/>
        <rFont val="Arial"/>
        <family val="2"/>
      </rPr>
      <t>[1.5KV ; 10puls]</t>
    </r>
  </si>
  <si>
    <t>OUTER LAYER</t>
  </si>
  <si>
    <t>HCMB__A012</t>
  </si>
  <si>
    <t>TEST NUMBER :</t>
  </si>
  <si>
    <t>Cable  "O"   Number :</t>
  </si>
  <si>
    <t xml:space="preserve">        02B00325A</t>
  </si>
  <si>
    <t>Outer LAYER</t>
  </si>
  <si>
    <t xml:space="preserve">            [ Whithout Strain]</t>
  </si>
  <si>
    <t xml:space="preserve">     V   =   120V/turn</t>
  </si>
  <si>
    <t xml:space="preserve">Outer LAYER    </t>
  </si>
  <si>
    <t>C.side        T</t>
  </si>
  <si>
    <t>N.C. side    T</t>
  </si>
  <si>
    <t xml:space="preserve">  [3.0KV ; 10puls]</t>
  </si>
  <si>
    <r>
      <t>Outer LAYER</t>
    </r>
    <r>
      <rPr>
        <b/>
        <sz val="8"/>
        <color indexed="8"/>
        <rFont val="Arial"/>
        <family val="2"/>
      </rPr>
      <t xml:space="preserve">[R20] </t>
    </r>
  </si>
  <si>
    <r>
      <t xml:space="preserve">Outer LAYER     </t>
    </r>
    <r>
      <rPr>
        <sz val="9"/>
        <color indexed="8"/>
        <rFont val="Arial"/>
        <family val="2"/>
      </rPr>
      <t>[3.0KV ; 10puls]</t>
    </r>
  </si>
  <si>
    <t xml:space="preserve"> ELECTRICAL  TESTS  OF  POLES</t>
  </si>
  <si>
    <t>MAIN CONTRACTOR :</t>
  </si>
  <si>
    <t>SUB CONTRACTOR :</t>
  </si>
  <si>
    <t>COMPONENT NAME :</t>
  </si>
  <si>
    <t>POLE</t>
  </si>
  <si>
    <t>ITP Step 10,11,12,13,14,&amp;14a</t>
  </si>
  <si>
    <t>10,11,12,13,14&amp;14a</t>
  </si>
  <si>
    <t>NON-CONFORMITY NUMBER :</t>
  </si>
  <si>
    <t>NAME OF RESPONSIBLE :</t>
  </si>
  <si>
    <t>Cable    "I"   Number :</t>
  </si>
  <si>
    <t xml:space="preserve">Serial Number "I" </t>
  </si>
  <si>
    <t>Serial Number "O"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</si>
  <si>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</si>
  <si>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</si>
  <si>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</si>
  <si>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</si>
  <si>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</si>
  <si>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>ITP step 11</t>
  </si>
  <si>
    <t xml:space="preserve">POLE </t>
  </si>
  <si>
    <t xml:space="preserve">       R[dc]  of the Splice </t>
  </si>
  <si>
    <t>ITP step 12</t>
  </si>
  <si>
    <t>Splice</t>
  </si>
  <si>
    <t xml:space="preserve">[Value from gain phase analyser] </t>
  </si>
  <si>
    <t>ITP step 14a</t>
  </si>
  <si>
    <t>ITP step 13</t>
  </si>
  <si>
    <t xml:space="preserve">     V   =   100V/turn</t>
  </si>
  <si>
    <t>µS           [Reference  Pole]</t>
  </si>
  <si>
    <t>[4KV; 10 puls]</t>
  </si>
  <si>
    <t>ITP step 14</t>
  </si>
  <si>
    <t>[4.8KV; 10 puls]</t>
  </si>
  <si>
    <r>
      <t>&gt;1000M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</si>
  <si>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</si>
  <si>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</si>
  <si>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t xml:space="preserve">SUB CONTRACTOR : </t>
  </si>
  <si>
    <t>CONTRACT NUMBER :</t>
  </si>
  <si>
    <t>ANSALDO</t>
  </si>
  <si>
    <t>F302</t>
  </si>
  <si>
    <t>CERN INSPECTION &amp; TEST PLAN NUMBER:</t>
  </si>
  <si>
    <t>Bruno Caserza</t>
  </si>
  <si>
    <t>HCMB__A0010</t>
  </si>
  <si>
    <t>&lt;No&gt;</t>
  </si>
  <si>
    <t xml:space="preserve">ANSALDO SUPERCONDUTTORI s.p.a.  </t>
  </si>
  <si>
    <t>Andrea Menegatti</t>
  </si>
  <si>
    <t>E099</t>
  </si>
  <si>
    <t>02K05100C</t>
  </si>
  <si>
    <t>02P30096</t>
  </si>
  <si>
    <t>01B10228E</t>
  </si>
  <si>
    <t>I3099</t>
  </si>
</sst>
</file>

<file path=xl/styles.xml><?xml version="1.0" encoding="utf-8"?>
<styleSheet xmlns="http://schemas.openxmlformats.org/spreadsheetml/2006/main">
  <numFmts count="36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b/>
      <i/>
      <sz val="10"/>
      <color indexed="9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Symbol"/>
      <family val="1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sz val="8"/>
      <name val="Helv"/>
      <family val="0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  <font>
      <b/>
      <sz val="16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2" fillId="0" borderId="2" xfId="0" applyFont="1" applyFill="1" applyBorder="1" applyAlignment="1">
      <alignment horizontal="left"/>
    </xf>
    <xf numFmtId="0" fontId="0" fillId="4" borderId="2" xfId="0" applyFill="1" applyBorder="1" applyAlignment="1">
      <alignment/>
    </xf>
    <xf numFmtId="0" fontId="13" fillId="2" borderId="17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4" fillId="0" borderId="0" xfId="0" applyFont="1" applyBorder="1" applyAlignment="1" quotePrefix="1">
      <alignment horizontal="left"/>
    </xf>
    <xf numFmtId="0" fontId="6" fillId="0" borderId="17" xfId="0" applyFont="1" applyBorder="1" applyAlignment="1">
      <alignment/>
    </xf>
    <xf numFmtId="2" fontId="0" fillId="0" borderId="20" xfId="0" applyNumberFormat="1" applyBorder="1" applyAlignment="1">
      <alignment/>
    </xf>
    <xf numFmtId="0" fontId="6" fillId="0" borderId="18" xfId="0" applyFont="1" applyBorder="1" applyAlignment="1">
      <alignment/>
    </xf>
    <xf numFmtId="0" fontId="16" fillId="0" borderId="18" xfId="0" applyFont="1" applyFill="1" applyBorder="1" applyAlignment="1">
      <alignment horizontal="center"/>
    </xf>
    <xf numFmtId="0" fontId="16" fillId="0" borderId="18" xfId="0" applyFont="1" applyFill="1" applyBorder="1" applyAlignment="1">
      <alignment/>
    </xf>
    <xf numFmtId="0" fontId="17" fillId="0" borderId="18" xfId="0" applyFont="1" applyBorder="1" applyAlignment="1">
      <alignment/>
    </xf>
    <xf numFmtId="0" fontId="15" fillId="5" borderId="19" xfId="0" applyFont="1" applyFill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4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1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2" fontId="20" fillId="0" borderId="21" xfId="0" applyNumberFormat="1" applyFont="1" applyBorder="1" applyAlignment="1">
      <alignment horizontal="center"/>
    </xf>
    <xf numFmtId="0" fontId="23" fillId="0" borderId="6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18" fillId="0" borderId="22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6" xfId="0" applyBorder="1" applyAlignment="1">
      <alignment/>
    </xf>
    <xf numFmtId="0" fontId="24" fillId="0" borderId="23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18" fillId="0" borderId="24" xfId="0" applyFont="1" applyBorder="1" applyAlignment="1">
      <alignment/>
    </xf>
    <xf numFmtId="2" fontId="24" fillId="0" borderId="21" xfId="0" applyNumberFormat="1" applyFont="1" applyBorder="1" applyAlignment="1">
      <alignment/>
    </xf>
    <xf numFmtId="0" fontId="23" fillId="0" borderId="25" xfId="0" applyFont="1" applyBorder="1" applyAlignment="1">
      <alignment horizontal="left"/>
    </xf>
    <xf numFmtId="0" fontId="0" fillId="0" borderId="13" xfId="0" applyBorder="1" applyAlignment="1">
      <alignment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6" fillId="0" borderId="17" xfId="0" applyFont="1" applyFill="1" applyBorder="1" applyAlignment="1">
      <alignment horizontal="left"/>
    </xf>
    <xf numFmtId="0" fontId="27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8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8" fillId="6" borderId="4" xfId="0" applyFont="1" applyFill="1" applyBorder="1" applyAlignment="1">
      <alignment/>
    </xf>
    <xf numFmtId="0" fontId="27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26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1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1" fillId="2" borderId="19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26" fillId="0" borderId="18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4" fontId="3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14" fontId="0" fillId="0" borderId="4" xfId="0" applyNumberFormat="1" applyBorder="1" applyAlignment="1">
      <alignment/>
    </xf>
    <xf numFmtId="0" fontId="6" fillId="0" borderId="4" xfId="0" applyFont="1" applyBorder="1" applyAlignment="1">
      <alignment/>
    </xf>
    <xf numFmtId="0" fontId="0" fillId="0" borderId="27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8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11" fillId="0" borderId="4" xfId="0" applyFont="1" applyBorder="1" applyAlignment="1">
      <alignment/>
    </xf>
    <xf numFmtId="0" fontId="0" fillId="0" borderId="27" xfId="0" applyBorder="1" applyAlignment="1">
      <alignment horizontal="center"/>
    </xf>
    <xf numFmtId="0" fontId="33" fillId="0" borderId="0" xfId="0" applyFont="1" applyBorder="1" applyAlignment="1">
      <alignment/>
    </xf>
    <xf numFmtId="0" fontId="6" fillId="0" borderId="13" xfId="0" applyFont="1" applyBorder="1" applyAlignment="1">
      <alignment/>
    </xf>
    <xf numFmtId="178" fontId="0" fillId="0" borderId="21" xfId="0" applyNumberFormat="1" applyBorder="1" applyAlignment="1">
      <alignment horizontal="center"/>
    </xf>
    <xf numFmtId="0" fontId="20" fillId="0" borderId="13" xfId="0" applyFont="1" applyBorder="1" applyAlignment="1">
      <alignment horizontal="left"/>
    </xf>
    <xf numFmtId="0" fontId="18" fillId="0" borderId="14" xfId="0" applyFont="1" applyBorder="1" applyAlignment="1">
      <alignment/>
    </xf>
    <xf numFmtId="0" fontId="18" fillId="0" borderId="14" xfId="0" applyFont="1" applyBorder="1" applyAlignment="1">
      <alignment horizontal="right"/>
    </xf>
    <xf numFmtId="0" fontId="18" fillId="0" borderId="14" xfId="0" applyFont="1" applyBorder="1" applyAlignment="1">
      <alignment horizontal="left"/>
    </xf>
    <xf numFmtId="0" fontId="26" fillId="0" borderId="18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181" fontId="9" fillId="0" borderId="6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39" fillId="0" borderId="1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/>
    </xf>
    <xf numFmtId="181" fontId="0" fillId="0" borderId="6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8" fillId="0" borderId="29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27" xfId="0" applyFont="1" applyBorder="1" applyAlignment="1">
      <alignment/>
    </xf>
    <xf numFmtId="0" fontId="10" fillId="0" borderId="6" xfId="0" applyFont="1" applyBorder="1" applyAlignment="1">
      <alignment/>
    </xf>
    <xf numFmtId="0" fontId="32" fillId="0" borderId="6" xfId="0" applyFont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6" fillId="0" borderId="31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14" fontId="6" fillId="0" borderId="0" xfId="0" applyNumberFormat="1" applyFont="1" applyBorder="1" applyAlignment="1">
      <alignment horizontal="center"/>
    </xf>
    <xf numFmtId="0" fontId="8" fillId="4" borderId="2" xfId="0" applyFont="1" applyFill="1" applyBorder="1" applyAlignment="1">
      <alignment horizontal="left"/>
    </xf>
    <xf numFmtId="1" fontId="6" fillId="0" borderId="20" xfId="0" applyNumberFormat="1" applyFont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2" fontId="18" fillId="0" borderId="21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829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34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1">
      <selection activeCell="L54" sqref="L54"/>
    </sheetView>
  </sheetViews>
  <sheetFormatPr defaultColWidth="9.140625" defaultRowHeight="12.75"/>
  <cols>
    <col min="1" max="2" width="9.8515625" style="0" customWidth="1"/>
    <col min="3" max="3" width="11.8515625" style="0" customWidth="1"/>
    <col min="4" max="4" width="10.421875" style="0" customWidth="1"/>
    <col min="5" max="5" width="10.28125" style="0" customWidth="1"/>
    <col min="6" max="6" width="12.421875" style="0" customWidth="1"/>
    <col min="7" max="7" width="11.28125" style="0" customWidth="1"/>
    <col min="8" max="8" width="12.851562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79</v>
      </c>
      <c r="B4" s="18"/>
      <c r="C4" s="19"/>
      <c r="D4" s="207" t="s">
        <v>113</v>
      </c>
      <c r="E4" s="19"/>
      <c r="F4" s="21" t="s">
        <v>3</v>
      </c>
      <c r="G4" s="18"/>
      <c r="H4" s="208" t="s">
        <v>114</v>
      </c>
      <c r="L4" s="24"/>
      <c r="M4" s="24"/>
      <c r="N4" s="24"/>
      <c r="O4" s="8"/>
    </row>
    <row r="5" spans="1:15" ht="14.25" customHeight="1">
      <c r="A5" s="17" t="s">
        <v>111</v>
      </c>
      <c r="B5" s="18"/>
      <c r="C5" s="25"/>
      <c r="D5" s="182"/>
      <c r="E5" s="8"/>
      <c r="F5" s="26" t="s">
        <v>3</v>
      </c>
      <c r="G5" s="18"/>
      <c r="H5" s="22"/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81</v>
      </c>
      <c r="B7" s="33"/>
      <c r="C7" s="34"/>
      <c r="D7" s="27" t="s">
        <v>5</v>
      </c>
      <c r="E7" s="8"/>
      <c r="F7" s="35"/>
      <c r="G7" s="18"/>
      <c r="H7" s="36"/>
      <c r="L7" s="27"/>
      <c r="M7" s="8"/>
      <c r="N7" s="8"/>
      <c r="O7" s="8"/>
    </row>
    <row r="8" spans="1:15" ht="15" customHeight="1">
      <c r="A8" s="17" t="s">
        <v>6</v>
      </c>
      <c r="B8" s="33"/>
      <c r="C8" s="34"/>
      <c r="D8" s="206" t="s">
        <v>7</v>
      </c>
      <c r="E8" s="8"/>
      <c r="F8" s="26" t="s">
        <v>8</v>
      </c>
      <c r="G8" s="8"/>
      <c r="H8" s="22" t="s">
        <v>9</v>
      </c>
      <c r="L8" s="27"/>
      <c r="M8" s="8"/>
      <c r="N8" s="8"/>
      <c r="O8" s="8"/>
    </row>
    <row r="9" spans="1:15" ht="4.5" customHeight="1">
      <c r="A9" s="38"/>
      <c r="B9" s="33"/>
      <c r="C9" s="34"/>
      <c r="D9" s="8"/>
      <c r="E9" s="8"/>
      <c r="F9" s="35"/>
      <c r="G9" s="8"/>
      <c r="H9" s="36"/>
      <c r="L9" s="8"/>
      <c r="M9" s="8"/>
      <c r="N9" s="8"/>
      <c r="O9" s="8"/>
    </row>
    <row r="10" spans="1:15" ht="15" customHeight="1">
      <c r="A10" s="17" t="s">
        <v>115</v>
      </c>
      <c r="B10" s="18"/>
      <c r="C10" s="8"/>
      <c r="D10" s="39" t="s">
        <v>11</v>
      </c>
      <c r="E10" s="8"/>
      <c r="F10" s="26" t="s">
        <v>66</v>
      </c>
      <c r="G10" s="8"/>
      <c r="H10" s="22" t="s">
        <v>12</v>
      </c>
      <c r="L10" s="27"/>
      <c r="M10" s="8"/>
      <c r="N10" s="27"/>
      <c r="O10" s="8"/>
    </row>
    <row r="11" spans="1:15" ht="15" customHeight="1">
      <c r="A11" s="17" t="s">
        <v>13</v>
      </c>
      <c r="B11" s="18"/>
      <c r="C11" s="8"/>
      <c r="D11" s="205" t="s">
        <v>14</v>
      </c>
      <c r="E11" s="8"/>
      <c r="F11" s="26" t="s">
        <v>15</v>
      </c>
      <c r="G11" s="18"/>
      <c r="H11" s="37" t="s">
        <v>9</v>
      </c>
      <c r="L11" s="40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16</v>
      </c>
      <c r="B13" s="18"/>
      <c r="C13" s="8"/>
      <c r="D13" s="203" t="s">
        <v>18</v>
      </c>
      <c r="E13" s="8"/>
      <c r="F13" s="35"/>
      <c r="G13" s="18"/>
      <c r="H13" s="36"/>
      <c r="L13" s="27"/>
      <c r="M13" s="8"/>
      <c r="N13" s="8"/>
      <c r="O13" s="8"/>
    </row>
    <row r="14" spans="1:15" ht="15" customHeight="1">
      <c r="A14" s="17" t="s">
        <v>17</v>
      </c>
      <c r="B14" s="18"/>
      <c r="C14" s="8"/>
      <c r="D14" s="203" t="s">
        <v>18</v>
      </c>
      <c r="E14" s="8"/>
      <c r="F14" s="35"/>
      <c r="G14" s="18"/>
      <c r="H14" s="36"/>
      <c r="L14" s="27"/>
      <c r="M14" s="8"/>
      <c r="N14" s="8"/>
      <c r="O14" s="8"/>
    </row>
    <row r="15" spans="1:15" ht="15" customHeight="1">
      <c r="A15" s="17" t="s">
        <v>19</v>
      </c>
      <c r="B15" s="18"/>
      <c r="C15" s="8"/>
      <c r="D15" s="229" t="s">
        <v>20</v>
      </c>
      <c r="E15" s="8"/>
      <c r="F15" s="26" t="s">
        <v>21</v>
      </c>
      <c r="G15" s="18"/>
      <c r="H15" s="204">
        <v>0</v>
      </c>
      <c r="L15" s="27"/>
      <c r="M15" s="8"/>
      <c r="N15" s="8"/>
      <c r="O15" s="8"/>
    </row>
    <row r="16" spans="1:15" ht="3" customHeight="1" thickBot="1">
      <c r="A16" s="42"/>
      <c r="B16" s="43"/>
      <c r="C16" s="44"/>
      <c r="D16" s="44"/>
      <c r="E16" s="44"/>
      <c r="F16" s="45"/>
      <c r="G16" s="43"/>
      <c r="H16" s="46"/>
      <c r="L16" s="27"/>
      <c r="M16" s="8"/>
      <c r="N16" s="8"/>
      <c r="O16" s="8"/>
    </row>
    <row r="17" spans="12:15" ht="15" customHeight="1" thickBot="1" thickTop="1">
      <c r="L17" s="27"/>
      <c r="M17" s="8"/>
      <c r="N17" s="27"/>
      <c r="O17" s="8"/>
    </row>
    <row r="18" spans="1:8" ht="18" customHeight="1" thickBot="1" thickTop="1">
      <c r="A18" s="47" t="s">
        <v>22</v>
      </c>
      <c r="B18" s="48"/>
      <c r="C18" s="49"/>
      <c r="D18" s="230" t="s">
        <v>23</v>
      </c>
      <c r="E18" s="50"/>
      <c r="F18" s="13"/>
      <c r="G18" s="13"/>
      <c r="H18" s="16"/>
    </row>
    <row r="19" ht="14.25" thickBot="1" thickTop="1"/>
    <row r="20" spans="1:15" ht="17.25" customHeight="1" thickBot="1" thickTop="1">
      <c r="A20" s="51" t="s">
        <v>24</v>
      </c>
      <c r="B20" s="52"/>
      <c r="C20" s="53"/>
      <c r="D20" s="54"/>
      <c r="E20" s="54"/>
      <c r="F20" s="54"/>
      <c r="G20" s="54"/>
      <c r="H20" s="55"/>
      <c r="I20" s="56"/>
      <c r="J20" s="54"/>
      <c r="L20" s="27"/>
      <c r="M20" s="8"/>
      <c r="N20" s="27"/>
      <c r="O20" s="8"/>
    </row>
    <row r="21" spans="1:15" ht="15.75" thickTop="1">
      <c r="A21" s="57" t="s">
        <v>25</v>
      </c>
      <c r="B21" s="58">
        <v>1</v>
      </c>
      <c r="C21" s="59" t="s">
        <v>26</v>
      </c>
      <c r="D21" s="60"/>
      <c r="E21" s="61"/>
      <c r="F21" s="62"/>
      <c r="G21" s="62"/>
      <c r="H21" s="63" t="s">
        <v>27</v>
      </c>
      <c r="I21" s="64"/>
      <c r="J21" s="65"/>
      <c r="L21" s="27"/>
      <c r="M21" s="8"/>
      <c r="N21" s="8"/>
      <c r="O21" s="8"/>
    </row>
    <row r="22" spans="1:15" ht="13.5" customHeight="1">
      <c r="A22" s="66" t="s">
        <v>28</v>
      </c>
      <c r="B22" s="67"/>
      <c r="C22" s="68" t="s">
        <v>29</v>
      </c>
      <c r="D22" s="69"/>
      <c r="E22" s="69"/>
      <c r="F22" s="69"/>
      <c r="G22" s="69"/>
      <c r="H22" s="70"/>
      <c r="I22" s="69"/>
      <c r="L22" s="27"/>
      <c r="M22" s="8"/>
      <c r="N22" s="8"/>
      <c r="O22" s="8"/>
    </row>
    <row r="23" spans="1:15" ht="16.5" customHeight="1">
      <c r="A23" s="66"/>
      <c r="B23" s="8"/>
      <c r="C23" s="68"/>
      <c r="D23" s="69"/>
      <c r="E23" s="69"/>
      <c r="F23" s="71"/>
      <c r="G23" s="69" t="s">
        <v>30</v>
      </c>
      <c r="H23" s="70"/>
      <c r="I23" s="69"/>
      <c r="L23" s="27"/>
      <c r="M23" s="8"/>
      <c r="N23" s="8"/>
      <c r="O23" s="8"/>
    </row>
    <row r="24" spans="1:15" ht="7.5" customHeight="1">
      <c r="A24" s="72"/>
      <c r="B24" s="73"/>
      <c r="C24" s="69"/>
      <c r="D24" s="69"/>
      <c r="E24" s="69"/>
      <c r="F24" s="69"/>
      <c r="G24" s="69"/>
      <c r="H24" s="70"/>
      <c r="I24" s="69"/>
      <c r="L24" s="27"/>
      <c r="M24" s="8"/>
      <c r="N24" s="27"/>
      <c r="O24" s="8"/>
    </row>
    <row r="25" spans="1:15" ht="15" customHeight="1">
      <c r="A25" s="74"/>
      <c r="B25" s="75" t="s">
        <v>31</v>
      </c>
      <c r="C25" s="76"/>
      <c r="D25" s="69"/>
      <c r="E25" s="77"/>
      <c r="F25" s="78">
        <f>F23/B21</f>
        <v>0</v>
      </c>
      <c r="G25" s="8" t="s">
        <v>60</v>
      </c>
      <c r="H25" s="79"/>
      <c r="I25" s="69"/>
      <c r="L25" s="27"/>
      <c r="M25" s="8"/>
      <c r="N25" s="27"/>
      <c r="O25" s="8"/>
    </row>
    <row r="26" spans="1:9" ht="6.75" customHeight="1">
      <c r="A26" s="80"/>
      <c r="B26" s="81"/>
      <c r="C26" s="69"/>
      <c r="D26" s="69"/>
      <c r="E26" s="82"/>
      <c r="F26" s="83"/>
      <c r="G26" s="84"/>
      <c r="H26" s="85"/>
      <c r="I26" s="69"/>
    </row>
    <row r="27" spans="1:9" ht="14.25" customHeight="1">
      <c r="A27" s="86"/>
      <c r="B27" s="87" t="s">
        <v>61</v>
      </c>
      <c r="C27" s="88"/>
      <c r="D27" s="88"/>
      <c r="E27" s="88"/>
      <c r="F27" s="89">
        <f>F25/(1+(0.0038*(B22-20)))</f>
        <v>0</v>
      </c>
      <c r="G27" s="8" t="s">
        <v>60</v>
      </c>
      <c r="H27" s="90"/>
      <c r="I27" s="69"/>
    </row>
    <row r="28" spans="1:9" ht="13.5" thickBot="1">
      <c r="A28" s="91"/>
      <c r="B28" s="44"/>
      <c r="C28" s="44"/>
      <c r="D28" s="44"/>
      <c r="E28" s="44"/>
      <c r="F28" s="44"/>
      <c r="G28" s="44"/>
      <c r="H28" s="46"/>
      <c r="I28" s="8"/>
    </row>
    <row r="29" ht="7.5" customHeight="1" thickBot="1" thickTop="1"/>
    <row r="30" spans="1:8" ht="17.25" customHeight="1" thickBot="1" thickTop="1">
      <c r="A30" s="92" t="s">
        <v>32</v>
      </c>
      <c r="B30" s="93"/>
      <c r="C30" s="94"/>
      <c r="H30" s="55" t="s">
        <v>33</v>
      </c>
    </row>
    <row r="31" spans="1:12" ht="15" thickTop="1">
      <c r="A31" s="95" t="s">
        <v>34</v>
      </c>
      <c r="B31" s="96"/>
      <c r="C31" s="96"/>
      <c r="D31" s="97"/>
      <c r="E31" s="98"/>
      <c r="F31" s="99"/>
      <c r="G31" s="99"/>
      <c r="H31" s="63" t="s">
        <v>33</v>
      </c>
      <c r="I31" s="100"/>
      <c r="L31" s="8"/>
    </row>
    <row r="32" spans="1:9" ht="14.25">
      <c r="A32" s="101"/>
      <c r="B32" s="102"/>
      <c r="C32" s="102"/>
      <c r="D32" s="8"/>
      <c r="E32" s="103"/>
      <c r="F32" s="104" t="s">
        <v>35</v>
      </c>
      <c r="G32" s="104" t="s">
        <v>36</v>
      </c>
      <c r="H32" s="105"/>
      <c r="I32" s="100"/>
    </row>
    <row r="33" spans="1:10" ht="14.25">
      <c r="A33" s="106"/>
      <c r="B33" s="8"/>
      <c r="C33" s="107"/>
      <c r="D33" s="108"/>
      <c r="E33" s="8"/>
      <c r="F33" s="109" t="s">
        <v>37</v>
      </c>
      <c r="G33" s="110"/>
      <c r="H33" s="111"/>
      <c r="I33" s="112"/>
      <c r="J33" s="113"/>
    </row>
    <row r="34" spans="1:9" ht="6" customHeight="1" thickBot="1">
      <c r="A34" s="74"/>
      <c r="B34" s="114"/>
      <c r="C34" s="114"/>
      <c r="D34" s="114"/>
      <c r="E34" s="8"/>
      <c r="F34" s="8"/>
      <c r="G34" s="114"/>
      <c r="H34" s="115"/>
      <c r="I34" s="114"/>
    </row>
    <row r="35" spans="1:9" ht="15" customHeight="1" thickBot="1">
      <c r="A35" s="74"/>
      <c r="B35" s="116" t="s">
        <v>31</v>
      </c>
      <c r="C35" s="117"/>
      <c r="D35" s="118"/>
      <c r="E35" s="119" t="s">
        <v>38</v>
      </c>
      <c r="F35" s="120"/>
      <c r="G35" s="121"/>
      <c r="H35" s="122"/>
      <c r="I35" s="117"/>
    </row>
    <row r="36" spans="1:9" ht="6" customHeight="1" thickBot="1">
      <c r="A36" s="74"/>
      <c r="B36" s="117"/>
      <c r="C36" s="117"/>
      <c r="D36" s="117"/>
      <c r="E36" s="123"/>
      <c r="F36" s="114"/>
      <c r="G36" s="109"/>
      <c r="H36" s="122"/>
      <c r="I36" s="117"/>
    </row>
    <row r="37" spans="1:9" ht="13.5" thickBot="1">
      <c r="A37" s="124"/>
      <c r="B37" s="125"/>
      <c r="C37" s="125"/>
      <c r="D37" s="126"/>
      <c r="E37" s="127" t="s">
        <v>39</v>
      </c>
      <c r="F37" s="120"/>
      <c r="G37" s="121"/>
      <c r="H37" s="128"/>
      <c r="I37" s="125"/>
    </row>
    <row r="38" spans="1:9" ht="4.5" customHeight="1" thickBot="1">
      <c r="A38" s="74"/>
      <c r="B38" s="129"/>
      <c r="C38" s="117"/>
      <c r="D38" s="117"/>
      <c r="E38" s="130"/>
      <c r="F38" s="117"/>
      <c r="G38" s="109"/>
      <c r="H38" s="122"/>
      <c r="I38" s="117"/>
    </row>
    <row r="39" spans="1:9" s="136" customFormat="1" ht="13.5" thickBot="1">
      <c r="A39" s="131"/>
      <c r="B39" s="132"/>
      <c r="C39" s="132"/>
      <c r="D39" s="132"/>
      <c r="E39" s="133" t="s">
        <v>40</v>
      </c>
      <c r="F39" s="120"/>
      <c r="G39" s="134"/>
      <c r="H39" s="135"/>
      <c r="I39" s="132"/>
    </row>
    <row r="40" spans="1:9" ht="4.5" customHeight="1" thickBot="1">
      <c r="A40" s="91"/>
      <c r="B40" s="44"/>
      <c r="C40" s="44"/>
      <c r="D40" s="44"/>
      <c r="E40" s="44"/>
      <c r="F40" s="44"/>
      <c r="G40" s="44"/>
      <c r="H40" s="46"/>
      <c r="I40" s="125"/>
    </row>
    <row r="41" ht="8.25" customHeight="1" thickBot="1" thickTop="1"/>
    <row r="42" spans="1:9" ht="15" customHeight="1" thickBot="1" thickTop="1">
      <c r="A42" s="51" t="s">
        <v>41</v>
      </c>
      <c r="B42" s="52"/>
      <c r="C42" s="137"/>
      <c r="D42" s="8"/>
      <c r="E42" s="8"/>
      <c r="F42" s="8"/>
      <c r="G42" s="8"/>
      <c r="H42" s="55" t="s">
        <v>42</v>
      </c>
      <c r="I42" s="125"/>
    </row>
    <row r="43" spans="1:9" ht="15" customHeight="1" thickTop="1">
      <c r="A43" s="138"/>
      <c r="B43" s="139" t="s">
        <v>43</v>
      </c>
      <c r="C43" s="97"/>
      <c r="D43" s="97"/>
      <c r="E43" s="97"/>
      <c r="F43" s="97"/>
      <c r="G43" s="97"/>
      <c r="H43" s="63" t="s">
        <v>42</v>
      </c>
      <c r="I43" s="125"/>
    </row>
    <row r="44" spans="1:9" ht="7.5" customHeight="1">
      <c r="A44" s="74"/>
      <c r="B44" s="8"/>
      <c r="C44" s="8"/>
      <c r="D44" s="8"/>
      <c r="E44" s="8"/>
      <c r="F44" s="8"/>
      <c r="G44" s="8"/>
      <c r="H44" s="85"/>
      <c r="I44" s="125"/>
    </row>
    <row r="45" spans="1:9" ht="15" customHeight="1">
      <c r="A45" s="74"/>
      <c r="B45" s="140" t="s">
        <v>44</v>
      </c>
      <c r="C45" s="8"/>
      <c r="D45" s="8"/>
      <c r="E45" s="8"/>
      <c r="F45" s="141"/>
      <c r="G45" s="8" t="s">
        <v>62</v>
      </c>
      <c r="H45" s="85"/>
      <c r="I45" s="125"/>
    </row>
    <row r="46" spans="1:9" ht="5.25" customHeight="1">
      <c r="A46" s="74"/>
      <c r="B46" s="8"/>
      <c r="C46" s="8"/>
      <c r="D46" s="8"/>
      <c r="E46" s="8"/>
      <c r="F46" s="20"/>
      <c r="G46" s="8"/>
      <c r="H46" s="85"/>
      <c r="I46" s="125"/>
    </row>
    <row r="47" spans="1:9" ht="15" customHeight="1">
      <c r="A47" s="74"/>
      <c r="B47" s="140" t="s">
        <v>45</v>
      </c>
      <c r="C47" s="8"/>
      <c r="D47" s="8"/>
      <c r="E47" s="8"/>
      <c r="F47" s="141"/>
      <c r="G47" s="8" t="s">
        <v>62</v>
      </c>
      <c r="H47" s="85"/>
      <c r="I47" s="125"/>
    </row>
    <row r="48" spans="1:9" ht="6.75" customHeight="1">
      <c r="A48" s="74"/>
      <c r="B48" s="8"/>
      <c r="C48" s="8"/>
      <c r="D48" s="8"/>
      <c r="E48" s="8"/>
      <c r="F48" s="8"/>
      <c r="G48" s="8"/>
      <c r="H48" s="85"/>
      <c r="I48" s="125"/>
    </row>
    <row r="49" spans="1:9" ht="15" customHeight="1" thickBot="1">
      <c r="A49" s="91"/>
      <c r="B49" s="142" t="s">
        <v>46</v>
      </c>
      <c r="C49" s="44"/>
      <c r="D49" s="44"/>
      <c r="E49" s="44"/>
      <c r="F49" s="44"/>
      <c r="G49" s="44"/>
      <c r="H49" s="46"/>
      <c r="I49" s="125"/>
    </row>
    <row r="50" ht="7.5" customHeight="1" thickBot="1" thickTop="1"/>
    <row r="51" spans="1:9" ht="14.25" thickBot="1" thickTop="1">
      <c r="A51" s="51" t="s">
        <v>47</v>
      </c>
      <c r="B51" s="143"/>
      <c r="C51" s="144"/>
      <c r="H51" s="55"/>
      <c r="I51" s="8"/>
    </row>
    <row r="52" spans="1:12" ht="14.25" thickBot="1" thickTop="1">
      <c r="A52" s="57" t="s">
        <v>48</v>
      </c>
      <c r="B52" s="97"/>
      <c r="C52" s="97"/>
      <c r="D52" s="97"/>
      <c r="E52" s="97"/>
      <c r="F52" s="97"/>
      <c r="G52" s="97"/>
      <c r="H52" s="63" t="s">
        <v>49</v>
      </c>
      <c r="I52" s="8"/>
      <c r="L52" s="145"/>
    </row>
    <row r="53" spans="1:9" ht="15" customHeight="1" thickBot="1">
      <c r="A53" s="146" t="s">
        <v>50</v>
      </c>
      <c r="B53" s="147"/>
      <c r="C53" s="8"/>
      <c r="D53" s="8"/>
      <c r="E53" s="219" t="s">
        <v>51</v>
      </c>
      <c r="F53" s="220"/>
      <c r="G53" s="41" t="s">
        <v>52</v>
      </c>
      <c r="H53" s="221"/>
      <c r="I53" s="8"/>
    </row>
    <row r="54" spans="1:9" ht="4.5" customHeight="1" thickBot="1">
      <c r="A54" s="148"/>
      <c r="B54" s="8"/>
      <c r="C54" s="8"/>
      <c r="D54" s="8"/>
      <c r="E54" s="8"/>
      <c r="F54" s="8"/>
      <c r="G54" s="8"/>
      <c r="H54" s="85"/>
      <c r="I54" s="8"/>
    </row>
    <row r="55" spans="1:9" ht="15" customHeight="1" thickBot="1">
      <c r="A55" s="149"/>
      <c r="B55" s="75" t="s">
        <v>63</v>
      </c>
      <c r="C55" s="8"/>
      <c r="D55" s="8"/>
      <c r="E55" s="100" t="s">
        <v>51</v>
      </c>
      <c r="F55" s="150"/>
      <c r="G55" s="8" t="s">
        <v>53</v>
      </c>
      <c r="H55" s="85"/>
      <c r="I55" s="8"/>
    </row>
    <row r="56" spans="1:9" ht="4.5" customHeight="1" thickBot="1">
      <c r="A56" s="151"/>
      <c r="B56" s="30"/>
      <c r="C56" s="30"/>
      <c r="D56" s="30"/>
      <c r="E56" s="30"/>
      <c r="F56" s="30"/>
      <c r="G56" s="30"/>
      <c r="H56" s="152"/>
      <c r="I56" s="8"/>
    </row>
    <row r="57" spans="1:9" ht="15" customHeight="1">
      <c r="A57" s="153" t="s">
        <v>54</v>
      </c>
      <c r="B57" s="154"/>
      <c r="C57" s="8"/>
      <c r="D57" s="8"/>
      <c r="E57" s="8"/>
      <c r="F57" s="8"/>
      <c r="G57" s="8"/>
      <c r="H57" s="155" t="s">
        <v>55</v>
      </c>
      <c r="I57" s="8"/>
    </row>
    <row r="58" spans="1:9" ht="15" customHeight="1">
      <c r="A58" s="146" t="s">
        <v>50</v>
      </c>
      <c r="B58" s="8"/>
      <c r="C58" s="8"/>
      <c r="D58" s="8"/>
      <c r="E58" s="8"/>
      <c r="F58" s="8"/>
      <c r="G58" s="8"/>
      <c r="H58" s="85"/>
      <c r="I58" s="8"/>
    </row>
    <row r="59" spans="1:9" ht="5.25" customHeight="1" thickBot="1">
      <c r="A59" s="156"/>
      <c r="B59" s="8"/>
      <c r="C59" s="8"/>
      <c r="D59" s="8"/>
      <c r="E59" s="8"/>
      <c r="F59" s="8"/>
      <c r="G59" s="8"/>
      <c r="H59" s="85"/>
      <c r="I59" s="8"/>
    </row>
    <row r="60" spans="1:9" ht="15" customHeight="1" thickBot="1">
      <c r="A60" s="149"/>
      <c r="B60" s="75" t="s">
        <v>56</v>
      </c>
      <c r="C60" s="8"/>
      <c r="E60" s="27" t="s">
        <v>57</v>
      </c>
      <c r="F60" s="150"/>
      <c r="G60" s="8" t="s">
        <v>53</v>
      </c>
      <c r="H60" s="85"/>
      <c r="I60" s="8"/>
    </row>
    <row r="61" spans="1:9" ht="6.75" customHeight="1" thickBot="1">
      <c r="A61" s="149"/>
      <c r="B61" s="8"/>
      <c r="C61" s="8"/>
      <c r="D61" s="8"/>
      <c r="F61" s="8"/>
      <c r="G61" s="8"/>
      <c r="H61" s="85"/>
      <c r="I61" s="8"/>
    </row>
    <row r="62" spans="1:9" ht="15" customHeight="1" thickBot="1">
      <c r="A62" s="149"/>
      <c r="B62" s="20" t="s">
        <v>58</v>
      </c>
      <c r="C62" s="8"/>
      <c r="E62" s="27" t="s">
        <v>59</v>
      </c>
      <c r="F62" s="150"/>
      <c r="G62" s="8" t="s">
        <v>53</v>
      </c>
      <c r="H62" s="85"/>
      <c r="I62" s="8"/>
    </row>
    <row r="63" spans="1:9" ht="8.25" customHeight="1" thickBot="1">
      <c r="A63" s="91"/>
      <c r="B63" s="44"/>
      <c r="C63" s="44"/>
      <c r="D63" s="44"/>
      <c r="E63" s="44"/>
      <c r="F63" s="44"/>
      <c r="G63" s="44"/>
      <c r="H63" s="46"/>
      <c r="I63" s="8"/>
    </row>
    <row r="64" ht="13.5" thickTop="1">
      <c r="I64" s="8"/>
    </row>
    <row r="65" ht="12.75">
      <c r="I65" s="8"/>
    </row>
    <row r="66" s="157" customFormat="1" ht="12.75"/>
    <row r="67" s="157" customFormat="1" ht="12.75">
      <c r="C67" s="158"/>
    </row>
    <row r="68" s="157" customFormat="1" ht="12.75"/>
    <row r="69" s="157" customFormat="1" ht="12.75">
      <c r="E69" s="159"/>
    </row>
    <row r="70" s="157" customFormat="1" ht="12.75"/>
    <row r="71" spans="1:9" s="157" customFormat="1" ht="14.25">
      <c r="A71" s="160"/>
      <c r="C71" s="161"/>
      <c r="I71" s="162"/>
    </row>
    <row r="72" s="157" customFormat="1" ht="12.75"/>
    <row r="73" spans="1:6" s="157" customFormat="1" ht="15.75">
      <c r="A73" s="163"/>
      <c r="B73" s="164"/>
      <c r="E73" s="165"/>
      <c r="F73" s="166"/>
    </row>
    <row r="74" spans="1:6" s="157" customFormat="1" ht="6.75" customHeight="1">
      <c r="A74" s="163"/>
      <c r="B74" s="164"/>
      <c r="E74" s="165"/>
      <c r="F74" s="167"/>
    </row>
    <row r="75" spans="1:6" s="157" customFormat="1" ht="15.75">
      <c r="A75" s="163"/>
      <c r="E75" s="165"/>
      <c r="F75" s="167"/>
    </row>
    <row r="76" spans="1:6" s="157" customFormat="1" ht="4.5" customHeight="1">
      <c r="A76" s="163"/>
      <c r="E76" s="165"/>
      <c r="F76" s="167"/>
    </row>
    <row r="77" spans="1:6" s="157" customFormat="1" ht="15.75">
      <c r="A77" s="163"/>
      <c r="C77" s="168"/>
      <c r="E77" s="165"/>
      <c r="F77" s="169"/>
    </row>
    <row r="78" spans="1:6" s="157" customFormat="1" ht="15.75">
      <c r="A78" s="163"/>
      <c r="C78" s="170"/>
      <c r="E78" s="165"/>
      <c r="F78" s="169"/>
    </row>
    <row r="79" s="157" customFormat="1" ht="12.75">
      <c r="E79" s="162"/>
    </row>
    <row r="80" spans="5:7" s="157" customFormat="1" ht="12.75">
      <c r="E80" s="162"/>
      <c r="F80" s="162"/>
      <c r="G80" s="6"/>
    </row>
    <row r="81" spans="1:6" s="157" customFormat="1" ht="15.75">
      <c r="A81" s="163"/>
      <c r="B81" s="164"/>
      <c r="E81" s="165"/>
      <c r="F81" s="171"/>
    </row>
    <row r="82" s="157" customFormat="1" ht="6.75" customHeight="1"/>
    <row r="83" spans="5:6" s="157" customFormat="1" ht="12.75">
      <c r="E83" s="165"/>
      <c r="F83" s="167"/>
    </row>
    <row r="84" s="157" customFormat="1" ht="12.75"/>
    <row r="85" s="157" customFormat="1" ht="12.75"/>
  </sheetData>
  <printOptions/>
  <pageMargins left="0.63" right="0.68" top="0.35" bottom="0.67" header="0.16" footer="0.46"/>
  <pageSetup horizontalDpi="300" verticalDpi="300" orientation="portrait" paperSize="9" r:id="rId2"/>
  <headerFooter alignWithMargins="0">
    <oddHeader>&amp;C&amp;F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5"/>
  <sheetViews>
    <sheetView workbookViewId="0" topLeftCell="A1">
      <selection activeCell="K6" sqref="K6"/>
    </sheetView>
  </sheetViews>
  <sheetFormatPr defaultColWidth="9.140625" defaultRowHeight="12.75"/>
  <cols>
    <col min="1" max="2" width="9.8515625" style="0" customWidth="1"/>
    <col min="3" max="3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4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79</v>
      </c>
      <c r="B4" s="18"/>
      <c r="C4" s="19"/>
      <c r="D4" s="207" t="s">
        <v>113</v>
      </c>
      <c r="E4" s="19"/>
      <c r="F4" s="21" t="s">
        <v>3</v>
      </c>
      <c r="G4" s="18"/>
      <c r="H4" s="208" t="s">
        <v>114</v>
      </c>
      <c r="L4" s="24"/>
      <c r="M4" s="24"/>
      <c r="N4" s="24"/>
      <c r="O4" s="8"/>
    </row>
    <row r="5" spans="1:15" ht="14.25" customHeight="1">
      <c r="A5" s="17" t="s">
        <v>80</v>
      </c>
      <c r="B5" s="18"/>
      <c r="C5" s="25"/>
      <c r="D5" s="182"/>
      <c r="E5" s="8"/>
      <c r="F5" s="26" t="s">
        <v>3</v>
      </c>
      <c r="G5" s="18"/>
      <c r="H5" s="22"/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4</v>
      </c>
      <c r="B7" s="33"/>
      <c r="C7" s="34"/>
      <c r="D7" s="27" t="s">
        <v>64</v>
      </c>
      <c r="E7" s="8"/>
      <c r="F7" s="35"/>
      <c r="G7" s="18"/>
      <c r="H7" s="36"/>
      <c r="L7" s="27"/>
      <c r="M7" s="8"/>
      <c r="N7" s="8"/>
      <c r="O7" s="8"/>
    </row>
    <row r="8" spans="1:15" ht="15" customHeight="1">
      <c r="A8" s="17" t="s">
        <v>6</v>
      </c>
      <c r="B8" s="33"/>
      <c r="C8" s="34"/>
      <c r="D8" s="206" t="s">
        <v>65</v>
      </c>
      <c r="E8" s="8"/>
      <c r="F8" s="26" t="s">
        <v>8</v>
      </c>
      <c r="G8" s="8"/>
      <c r="H8" s="22" t="s">
        <v>9</v>
      </c>
      <c r="L8" s="27"/>
      <c r="M8" s="8"/>
      <c r="N8" s="8"/>
      <c r="O8" s="8"/>
    </row>
    <row r="9" spans="1:15" ht="4.5" customHeight="1">
      <c r="A9" s="38"/>
      <c r="B9" s="33"/>
      <c r="C9" s="34"/>
      <c r="D9" s="8"/>
      <c r="E9" s="8"/>
      <c r="F9" s="35"/>
      <c r="G9" s="8"/>
      <c r="H9" s="36"/>
      <c r="L9" s="8"/>
      <c r="M9" s="8"/>
      <c r="N9" s="8"/>
      <c r="O9" s="8"/>
    </row>
    <row r="10" spans="1:15" ht="15" customHeight="1">
      <c r="A10" s="17" t="s">
        <v>10</v>
      </c>
      <c r="B10" s="18"/>
      <c r="C10" s="8"/>
      <c r="D10" s="39" t="s">
        <v>11</v>
      </c>
      <c r="E10" s="8"/>
      <c r="F10" s="26" t="s">
        <v>66</v>
      </c>
      <c r="G10" s="8"/>
      <c r="H10" s="22" t="s">
        <v>12</v>
      </c>
      <c r="L10" s="27"/>
      <c r="M10" s="8"/>
      <c r="N10" s="27"/>
      <c r="O10" s="8"/>
    </row>
    <row r="11" spans="1:15" ht="15" customHeight="1">
      <c r="A11" s="17" t="s">
        <v>13</v>
      </c>
      <c r="B11" s="18"/>
      <c r="C11" s="8"/>
      <c r="D11" s="205" t="s">
        <v>14</v>
      </c>
      <c r="E11" s="8"/>
      <c r="F11" s="26" t="s">
        <v>15</v>
      </c>
      <c r="G11" s="18"/>
      <c r="H11" s="37" t="s">
        <v>9</v>
      </c>
      <c r="L11" s="40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16</v>
      </c>
      <c r="B13" s="18"/>
      <c r="C13" s="8"/>
      <c r="D13" s="205" t="s">
        <v>18</v>
      </c>
      <c r="E13" s="8"/>
      <c r="F13" s="35"/>
      <c r="G13" s="18"/>
      <c r="H13" s="36"/>
      <c r="L13" s="27"/>
      <c r="M13" s="8"/>
      <c r="N13" s="8"/>
      <c r="O13" s="8"/>
    </row>
    <row r="14" spans="1:15" ht="15" customHeight="1">
      <c r="A14" s="17" t="s">
        <v>17</v>
      </c>
      <c r="B14" s="18"/>
      <c r="C14" s="8"/>
      <c r="D14" s="205" t="s">
        <v>18</v>
      </c>
      <c r="E14" s="8"/>
      <c r="F14" s="35"/>
      <c r="G14" s="18"/>
      <c r="H14" s="36"/>
      <c r="L14" s="172"/>
      <c r="M14" s="173"/>
      <c r="O14" s="34"/>
    </row>
    <row r="15" spans="1:15" ht="15" customHeight="1">
      <c r="A15" s="17" t="s">
        <v>19</v>
      </c>
      <c r="B15" s="18"/>
      <c r="C15" s="8"/>
      <c r="D15" s="229" t="s">
        <v>20</v>
      </c>
      <c r="E15" s="8"/>
      <c r="F15" s="26" t="s">
        <v>21</v>
      </c>
      <c r="G15" s="18"/>
      <c r="H15" s="204">
        <v>0</v>
      </c>
      <c r="L15" s="27"/>
      <c r="M15" s="8"/>
      <c r="N15" s="8"/>
      <c r="O15" s="8"/>
    </row>
    <row r="16" spans="1:15" ht="3" customHeight="1" thickBot="1">
      <c r="A16" s="42"/>
      <c r="B16" s="43"/>
      <c r="C16" s="44"/>
      <c r="D16" s="44"/>
      <c r="E16" s="44"/>
      <c r="F16" s="45"/>
      <c r="G16" s="43"/>
      <c r="H16" s="46"/>
      <c r="L16" s="27"/>
      <c r="M16" s="8"/>
      <c r="N16" s="8"/>
      <c r="O16" s="8"/>
    </row>
    <row r="17" ht="15" customHeight="1" thickBot="1" thickTop="1"/>
    <row r="18" spans="1:13" ht="15.75" customHeight="1" thickBot="1" thickTop="1">
      <c r="A18" s="47" t="s">
        <v>67</v>
      </c>
      <c r="B18" s="48"/>
      <c r="C18" s="49"/>
      <c r="D18" s="230" t="s">
        <v>68</v>
      </c>
      <c r="E18" s="50"/>
      <c r="F18" s="13"/>
      <c r="G18" s="13"/>
      <c r="H18" s="16"/>
      <c r="L18" s="174"/>
      <c r="M18" s="157"/>
    </row>
    <row r="19" ht="14.25" thickBot="1" thickTop="1"/>
    <row r="20" spans="1:10" ht="17.25" customHeight="1" thickBot="1" thickTop="1">
      <c r="A20" s="51" t="s">
        <v>24</v>
      </c>
      <c r="B20" s="52"/>
      <c r="C20" s="53"/>
      <c r="D20" s="54"/>
      <c r="E20" s="54"/>
      <c r="F20" s="54"/>
      <c r="G20" s="54"/>
      <c r="H20" s="175"/>
      <c r="I20" s="56"/>
      <c r="J20" s="54"/>
    </row>
    <row r="21" spans="1:12" ht="15.75" thickTop="1">
      <c r="A21" s="57" t="s">
        <v>25</v>
      </c>
      <c r="B21" s="58"/>
      <c r="C21" s="59" t="s">
        <v>26</v>
      </c>
      <c r="D21" s="60"/>
      <c r="E21" s="61"/>
      <c r="F21" s="62"/>
      <c r="G21" s="62"/>
      <c r="H21" s="63" t="s">
        <v>27</v>
      </c>
      <c r="I21" s="64"/>
      <c r="J21" s="65"/>
      <c r="L21" s="176"/>
    </row>
    <row r="22" spans="1:9" ht="14.25" customHeight="1">
      <c r="A22" s="66" t="s">
        <v>28</v>
      </c>
      <c r="B22" s="67"/>
      <c r="C22" s="68" t="s">
        <v>29</v>
      </c>
      <c r="D22" s="69"/>
      <c r="E22" s="69"/>
      <c r="F22" s="69"/>
      <c r="G22" s="69"/>
      <c r="H22" s="70"/>
      <c r="I22" s="69"/>
    </row>
    <row r="23" spans="1:9" ht="17.25" customHeight="1">
      <c r="A23" s="66"/>
      <c r="B23" s="8"/>
      <c r="C23" s="68"/>
      <c r="D23" s="69"/>
      <c r="E23" s="69"/>
      <c r="F23" s="71"/>
      <c r="G23" s="69" t="s">
        <v>30</v>
      </c>
      <c r="H23" s="70"/>
      <c r="I23" s="69"/>
    </row>
    <row r="24" spans="1:9" ht="6.75" customHeight="1">
      <c r="A24" s="72"/>
      <c r="B24" s="73"/>
      <c r="C24" s="69"/>
      <c r="D24" s="69"/>
      <c r="E24" s="69"/>
      <c r="F24" s="69"/>
      <c r="G24" s="69"/>
      <c r="H24" s="70"/>
      <c r="I24" s="69"/>
    </row>
    <row r="25" spans="1:12" ht="15" customHeight="1">
      <c r="A25" s="74"/>
      <c r="B25" s="75" t="s">
        <v>69</v>
      </c>
      <c r="C25" s="76"/>
      <c r="D25" s="69"/>
      <c r="E25" s="77"/>
      <c r="F25" s="78" t="e">
        <f>F23/B21</f>
        <v>#DIV/0!</v>
      </c>
      <c r="G25" s="8" t="s">
        <v>60</v>
      </c>
      <c r="H25" s="79"/>
      <c r="I25" s="69"/>
      <c r="L25" s="177"/>
    </row>
    <row r="26" spans="1:9" ht="6.75" customHeight="1">
      <c r="A26" s="80"/>
      <c r="B26" s="81"/>
      <c r="C26" s="69"/>
      <c r="D26" s="69"/>
      <c r="E26" s="82"/>
      <c r="F26" s="83"/>
      <c r="G26" s="84"/>
      <c r="H26" s="85"/>
      <c r="I26" s="69"/>
    </row>
    <row r="27" spans="1:9" ht="14.25" customHeight="1">
      <c r="A27" s="86"/>
      <c r="B27" s="87" t="s">
        <v>76</v>
      </c>
      <c r="C27" s="88"/>
      <c r="D27" s="88"/>
      <c r="E27" s="88"/>
      <c r="F27" s="89" t="e">
        <f>F25/(1+(0.0038*(B22-20)))</f>
        <v>#DIV/0!</v>
      </c>
      <c r="G27" s="8" t="s">
        <v>60</v>
      </c>
      <c r="H27" s="90"/>
      <c r="I27" s="69"/>
    </row>
    <row r="28" spans="1:9" ht="13.5" thickBot="1">
      <c r="A28" s="91"/>
      <c r="B28" s="44"/>
      <c r="C28" s="44"/>
      <c r="D28" s="44"/>
      <c r="E28" s="44"/>
      <c r="F28" s="44"/>
      <c r="G28" s="44"/>
      <c r="H28" s="46"/>
      <c r="I28" s="8"/>
    </row>
    <row r="29" ht="9" customHeight="1" thickBot="1" thickTop="1"/>
    <row r="30" spans="1:3" ht="17.25" customHeight="1" thickBot="1" thickTop="1">
      <c r="A30" s="92" t="s">
        <v>32</v>
      </c>
      <c r="B30" s="93"/>
      <c r="C30" s="94"/>
    </row>
    <row r="31" spans="1:12" ht="15" thickTop="1">
      <c r="A31" s="95" t="s">
        <v>34</v>
      </c>
      <c r="B31" s="96"/>
      <c r="C31" s="96"/>
      <c r="D31" s="97"/>
      <c r="E31" s="98"/>
      <c r="F31" s="99"/>
      <c r="G31" s="99"/>
      <c r="H31" s="63" t="s">
        <v>33</v>
      </c>
      <c r="I31" s="100"/>
      <c r="L31" s="8"/>
    </row>
    <row r="32" spans="1:9" ht="14.25">
      <c r="A32" s="101"/>
      <c r="B32" s="102"/>
      <c r="C32" s="102"/>
      <c r="D32" s="8"/>
      <c r="E32" s="103"/>
      <c r="F32" s="104" t="s">
        <v>35</v>
      </c>
      <c r="G32" s="104" t="s">
        <v>36</v>
      </c>
      <c r="H32" s="105"/>
      <c r="I32" s="100"/>
    </row>
    <row r="33" spans="1:10" ht="14.25">
      <c r="A33" s="106"/>
      <c r="B33" s="8"/>
      <c r="C33" s="107"/>
      <c r="D33" s="108"/>
      <c r="E33" s="8"/>
      <c r="F33" s="109" t="s">
        <v>37</v>
      </c>
      <c r="G33" s="110"/>
      <c r="H33" s="111"/>
      <c r="I33" s="112"/>
      <c r="J33" s="113"/>
    </row>
    <row r="34" spans="1:9" ht="6" customHeight="1" thickBot="1">
      <c r="A34" s="74"/>
      <c r="B34" s="114"/>
      <c r="C34" s="114"/>
      <c r="D34" s="114"/>
      <c r="E34" s="8"/>
      <c r="F34" s="8"/>
      <c r="G34" s="114"/>
      <c r="H34" s="115"/>
      <c r="I34" s="114"/>
    </row>
    <row r="35" spans="1:9" ht="15" customHeight="1" thickBot="1">
      <c r="A35" s="74"/>
      <c r="B35" s="116" t="s">
        <v>69</v>
      </c>
      <c r="C35" s="117"/>
      <c r="D35" s="118"/>
      <c r="E35" s="119" t="s">
        <v>38</v>
      </c>
      <c r="F35" s="120"/>
      <c r="G35" s="121"/>
      <c r="H35" s="122"/>
      <c r="I35" s="117"/>
    </row>
    <row r="36" spans="1:9" ht="6" customHeight="1" thickBot="1">
      <c r="A36" s="74"/>
      <c r="B36" s="117"/>
      <c r="C36" s="117"/>
      <c r="D36" s="117"/>
      <c r="E36" s="123"/>
      <c r="F36" s="114"/>
      <c r="G36" s="109"/>
      <c r="H36" s="122"/>
      <c r="I36" s="117"/>
    </row>
    <row r="37" spans="1:20" ht="15" thickBot="1">
      <c r="A37" s="124"/>
      <c r="B37" s="125"/>
      <c r="C37" s="125"/>
      <c r="D37" s="126"/>
      <c r="E37" s="127" t="s">
        <v>39</v>
      </c>
      <c r="F37" s="120"/>
      <c r="G37" s="121"/>
      <c r="H37" s="128"/>
      <c r="I37" s="125"/>
      <c r="L37" s="160"/>
      <c r="M37" s="157"/>
      <c r="N37" s="157"/>
      <c r="O37" s="161"/>
      <c r="P37" s="157"/>
      <c r="Q37" s="157"/>
      <c r="R37" s="157"/>
      <c r="S37" s="157"/>
      <c r="T37" s="162"/>
    </row>
    <row r="38" spans="1:20" ht="4.5" customHeight="1" thickBot="1">
      <c r="A38" s="74"/>
      <c r="B38" s="129"/>
      <c r="C38" s="117"/>
      <c r="D38" s="117"/>
      <c r="E38" s="130"/>
      <c r="F38" s="117"/>
      <c r="G38" s="109"/>
      <c r="H38" s="122"/>
      <c r="I38" s="117"/>
      <c r="L38" s="157"/>
      <c r="M38" s="157"/>
      <c r="N38" s="157"/>
      <c r="O38" s="157"/>
      <c r="P38" s="157"/>
      <c r="Q38" s="157"/>
      <c r="R38" s="157"/>
      <c r="S38" s="157"/>
      <c r="T38" s="157"/>
    </row>
    <row r="39" spans="1:20" s="136" customFormat="1" ht="16.5" thickBot="1">
      <c r="A39" s="131"/>
      <c r="B39" s="132"/>
      <c r="C39" s="132"/>
      <c r="D39" s="132"/>
      <c r="E39" s="133" t="s">
        <v>40</v>
      </c>
      <c r="F39" s="120"/>
      <c r="G39" s="134"/>
      <c r="H39" s="135"/>
      <c r="I39" s="132"/>
      <c r="L39" s="163"/>
      <c r="M39" s="158"/>
      <c r="N39" s="165"/>
      <c r="O39" s="157"/>
      <c r="P39" s="178"/>
      <c r="Q39" s="157"/>
      <c r="R39" s="157"/>
      <c r="S39" s="157"/>
      <c r="T39" s="157"/>
    </row>
    <row r="40" spans="1:20" ht="4.5" customHeight="1" thickBot="1">
      <c r="A40" s="91"/>
      <c r="B40" s="44"/>
      <c r="C40" s="44"/>
      <c r="D40" s="44"/>
      <c r="E40" s="44"/>
      <c r="F40" s="44"/>
      <c r="G40" s="44"/>
      <c r="H40" s="46"/>
      <c r="I40" s="125"/>
      <c r="L40" s="163"/>
      <c r="M40" s="158"/>
      <c r="N40" s="157"/>
      <c r="O40" s="157"/>
      <c r="P40" s="157"/>
      <c r="Q40" s="157"/>
      <c r="R40" s="157"/>
      <c r="S40" s="157"/>
      <c r="T40" s="157"/>
    </row>
    <row r="41" ht="8.25" customHeight="1" thickBot="1" thickTop="1"/>
    <row r="42" spans="1:20" ht="14.25" customHeight="1" thickBot="1" thickTop="1">
      <c r="A42" s="51" t="s">
        <v>41</v>
      </c>
      <c r="B42" s="52"/>
      <c r="C42" s="137"/>
      <c r="D42" s="8"/>
      <c r="E42" s="8"/>
      <c r="F42" s="8"/>
      <c r="G42" s="8"/>
      <c r="H42" s="8"/>
      <c r="I42" s="125"/>
      <c r="L42" s="163"/>
      <c r="M42" s="158"/>
      <c r="N42" s="165"/>
      <c r="O42" s="157"/>
      <c r="P42" s="178"/>
      <c r="Q42" s="157"/>
      <c r="R42" s="157"/>
      <c r="S42" s="157"/>
      <c r="T42" s="157"/>
    </row>
    <row r="43" spans="1:20" ht="14.25" customHeight="1" thickTop="1">
      <c r="A43" s="138"/>
      <c r="B43" s="139" t="s">
        <v>43</v>
      </c>
      <c r="C43" s="97"/>
      <c r="D43" s="97"/>
      <c r="E43" s="97"/>
      <c r="F43" s="97"/>
      <c r="G43" s="97"/>
      <c r="H43" s="63" t="s">
        <v>42</v>
      </c>
      <c r="I43" s="125"/>
      <c r="L43" s="163"/>
      <c r="M43" s="158"/>
      <c r="N43" s="165"/>
      <c r="O43" s="157"/>
      <c r="P43" s="178"/>
      <c r="Q43" s="157"/>
      <c r="R43" s="157"/>
      <c r="S43" s="157"/>
      <c r="T43" s="157"/>
    </row>
    <row r="44" spans="1:20" ht="14.25" customHeight="1">
      <c r="A44" s="74"/>
      <c r="B44" s="8"/>
      <c r="C44" s="8"/>
      <c r="D44" s="8"/>
      <c r="E44" s="8"/>
      <c r="F44" s="8"/>
      <c r="G44" s="8"/>
      <c r="H44" s="85"/>
      <c r="I44" s="125"/>
      <c r="L44" s="163"/>
      <c r="M44" s="158"/>
      <c r="N44" s="165"/>
      <c r="O44" s="157"/>
      <c r="P44" s="178"/>
      <c r="Q44" s="157"/>
      <c r="R44" s="157"/>
      <c r="S44" s="157"/>
      <c r="T44" s="157"/>
    </row>
    <row r="45" spans="1:20" ht="14.25" customHeight="1">
      <c r="A45" s="74"/>
      <c r="B45" s="140" t="s">
        <v>44</v>
      </c>
      <c r="C45" s="8"/>
      <c r="D45" s="8"/>
      <c r="E45" s="8"/>
      <c r="F45" s="141"/>
      <c r="G45" s="8" t="s">
        <v>62</v>
      </c>
      <c r="H45" s="85"/>
      <c r="I45" s="125"/>
      <c r="L45" s="163"/>
      <c r="M45" s="158"/>
      <c r="N45" s="165"/>
      <c r="O45" s="157"/>
      <c r="P45" s="178"/>
      <c r="Q45" s="157"/>
      <c r="R45" s="157"/>
      <c r="S45" s="157"/>
      <c r="T45" s="157"/>
    </row>
    <row r="46" spans="1:20" ht="5.25" customHeight="1">
      <c r="A46" s="74"/>
      <c r="B46" s="8"/>
      <c r="C46" s="8"/>
      <c r="D46" s="8"/>
      <c r="E46" s="8"/>
      <c r="F46" s="20"/>
      <c r="G46" s="8"/>
      <c r="H46" s="85"/>
      <c r="I46" s="125"/>
      <c r="L46" s="157"/>
      <c r="M46" s="157"/>
      <c r="N46" s="165"/>
      <c r="O46" s="157"/>
      <c r="P46" s="178"/>
      <c r="Q46" s="157"/>
      <c r="R46" s="157"/>
      <c r="S46" s="157"/>
      <c r="T46" s="157"/>
    </row>
    <row r="47" spans="1:20" ht="14.25" customHeight="1">
      <c r="A47" s="74"/>
      <c r="B47" s="140" t="s">
        <v>45</v>
      </c>
      <c r="C47" s="8"/>
      <c r="D47" s="8"/>
      <c r="E47" s="8"/>
      <c r="F47" s="141"/>
      <c r="G47" s="8" t="s">
        <v>62</v>
      </c>
      <c r="H47" s="85"/>
      <c r="I47" s="125"/>
      <c r="L47" s="157"/>
      <c r="M47" s="157"/>
      <c r="N47" s="165"/>
      <c r="O47" s="157"/>
      <c r="P47" s="6"/>
      <c r="Q47" s="157"/>
      <c r="R47" s="157"/>
      <c r="S47" s="157"/>
      <c r="T47" s="157"/>
    </row>
    <row r="48" spans="1:20" ht="5.25" customHeight="1">
      <c r="A48" s="74"/>
      <c r="B48" s="8"/>
      <c r="C48" s="8"/>
      <c r="D48" s="8"/>
      <c r="E48" s="8"/>
      <c r="F48" s="8"/>
      <c r="G48" s="8"/>
      <c r="H48" s="85"/>
      <c r="I48" s="125"/>
      <c r="L48" s="157"/>
      <c r="M48" s="157"/>
      <c r="N48" s="165"/>
      <c r="O48" s="157"/>
      <c r="P48" s="178"/>
      <c r="Q48" s="157"/>
      <c r="R48" s="157"/>
      <c r="S48" s="157"/>
      <c r="T48" s="157"/>
    </row>
    <row r="49" spans="1:20" ht="14.25" customHeight="1" thickBot="1">
      <c r="A49" s="91"/>
      <c r="B49" s="142" t="s">
        <v>46</v>
      </c>
      <c r="C49" s="44"/>
      <c r="D49" s="44"/>
      <c r="E49" s="44"/>
      <c r="F49" s="44"/>
      <c r="G49" s="44"/>
      <c r="H49" s="46"/>
      <c r="I49" s="8"/>
      <c r="L49" s="157"/>
      <c r="M49" s="157"/>
      <c r="N49" s="165"/>
      <c r="O49" s="157"/>
      <c r="P49" s="6"/>
      <c r="Q49" s="157"/>
      <c r="R49" s="157"/>
      <c r="S49" s="157"/>
      <c r="T49" s="157"/>
    </row>
    <row r="50" spans="9:20" ht="7.5" customHeight="1" thickBot="1" thickTop="1">
      <c r="I50" s="8"/>
      <c r="L50" s="157"/>
      <c r="M50" s="157"/>
      <c r="N50" s="165"/>
      <c r="O50" s="157"/>
      <c r="P50" s="178"/>
      <c r="Q50" s="157"/>
      <c r="R50" s="157"/>
      <c r="S50" s="157"/>
      <c r="T50" s="157"/>
    </row>
    <row r="51" spans="1:20" ht="14.25" thickBot="1" thickTop="1">
      <c r="A51" s="51" t="s">
        <v>47</v>
      </c>
      <c r="B51" s="143"/>
      <c r="C51" s="144"/>
      <c r="I51" s="8"/>
      <c r="L51" s="157"/>
      <c r="M51" s="157"/>
      <c r="N51" s="165"/>
      <c r="O51" s="157"/>
      <c r="P51" s="6"/>
      <c r="Q51" s="157"/>
      <c r="R51" s="157"/>
      <c r="S51" s="157"/>
      <c r="T51" s="157"/>
    </row>
    <row r="52" spans="1:20" ht="14.25" thickBot="1" thickTop="1">
      <c r="A52" s="57" t="s">
        <v>70</v>
      </c>
      <c r="B52" s="97"/>
      <c r="C52" s="97"/>
      <c r="D52" s="97"/>
      <c r="E52" s="97"/>
      <c r="F52" s="97"/>
      <c r="G52" s="97"/>
      <c r="H52" s="63" t="s">
        <v>49</v>
      </c>
      <c r="I52" s="8"/>
      <c r="L52" s="157"/>
      <c r="M52" s="157"/>
      <c r="N52" s="179"/>
      <c r="O52" s="157"/>
      <c r="P52" s="178"/>
      <c r="Q52" s="157"/>
      <c r="R52" s="157"/>
      <c r="S52" s="157"/>
      <c r="T52" s="157"/>
    </row>
    <row r="53" spans="1:20" ht="15" customHeight="1" thickBot="1">
      <c r="A53" s="156" t="s">
        <v>71</v>
      </c>
      <c r="B53" s="147"/>
      <c r="C53" s="8"/>
      <c r="D53" s="8"/>
      <c r="E53" s="219" t="s">
        <v>51</v>
      </c>
      <c r="F53" s="220"/>
      <c r="G53" s="41" t="s">
        <v>52</v>
      </c>
      <c r="H53" s="221"/>
      <c r="I53" s="8"/>
      <c r="L53" s="157"/>
      <c r="M53" s="157"/>
      <c r="N53" s="157"/>
      <c r="O53" s="157"/>
      <c r="P53" s="157"/>
      <c r="Q53" s="157"/>
      <c r="R53" s="157"/>
      <c r="S53" s="157"/>
      <c r="T53" s="157"/>
    </row>
    <row r="54" spans="1:9" ht="4.5" customHeight="1" thickBot="1">
      <c r="A54" s="148"/>
      <c r="B54" s="8"/>
      <c r="C54" s="8"/>
      <c r="D54" s="8"/>
      <c r="E54" s="8"/>
      <c r="F54" s="8"/>
      <c r="G54" s="8"/>
      <c r="H54" s="85"/>
      <c r="I54" s="8"/>
    </row>
    <row r="55" spans="1:9" ht="15" customHeight="1" thickBot="1">
      <c r="A55" s="149"/>
      <c r="B55" s="75" t="s">
        <v>77</v>
      </c>
      <c r="C55" s="8"/>
      <c r="D55" s="8"/>
      <c r="E55" s="100" t="s">
        <v>51</v>
      </c>
      <c r="F55" s="150"/>
      <c r="G55" s="8" t="s">
        <v>53</v>
      </c>
      <c r="H55" s="85"/>
      <c r="I55" s="8"/>
    </row>
    <row r="56" spans="1:9" ht="4.5" customHeight="1" thickBot="1">
      <c r="A56" s="151"/>
      <c r="B56" s="30"/>
      <c r="C56" s="30"/>
      <c r="D56" s="30"/>
      <c r="E56" s="30"/>
      <c r="F56" s="30"/>
      <c r="G56" s="30"/>
      <c r="H56" s="152"/>
      <c r="I56" s="8"/>
    </row>
    <row r="57" spans="1:9" ht="15" customHeight="1" thickTop="1">
      <c r="A57" s="153" t="s">
        <v>54</v>
      </c>
      <c r="C57" s="8"/>
      <c r="D57" s="8"/>
      <c r="E57" s="8"/>
      <c r="F57" s="8"/>
      <c r="G57" s="8"/>
      <c r="H57" s="63" t="s">
        <v>55</v>
      </c>
      <c r="I57" s="8"/>
    </row>
    <row r="58" spans="1:9" ht="15" customHeight="1">
      <c r="A58" s="156" t="s">
        <v>71</v>
      </c>
      <c r="B58" s="8"/>
      <c r="C58" s="8"/>
      <c r="D58" s="8"/>
      <c r="E58" s="8"/>
      <c r="F58" s="8"/>
      <c r="G58" s="8"/>
      <c r="H58" s="85"/>
      <c r="I58" s="8"/>
    </row>
    <row r="59" spans="1:9" ht="5.25" customHeight="1" thickBot="1">
      <c r="A59" s="156"/>
      <c r="B59" s="8"/>
      <c r="C59" s="8"/>
      <c r="D59" s="8"/>
      <c r="E59" s="8"/>
      <c r="F59" s="8"/>
      <c r="G59" s="8"/>
      <c r="H59" s="85"/>
      <c r="I59" s="8"/>
    </row>
    <row r="60" spans="1:9" ht="15" customHeight="1" thickBot="1">
      <c r="A60" s="149"/>
      <c r="B60" s="75" t="s">
        <v>72</v>
      </c>
      <c r="C60" s="8"/>
      <c r="D60" s="8"/>
      <c r="E60" s="27" t="s">
        <v>73</v>
      </c>
      <c r="F60" s="150"/>
      <c r="G60" s="8" t="s">
        <v>53</v>
      </c>
      <c r="H60" s="85"/>
      <c r="I60" s="8"/>
    </row>
    <row r="61" spans="1:9" ht="6.75" customHeight="1" thickBot="1">
      <c r="A61" s="149"/>
      <c r="B61" s="8"/>
      <c r="C61" s="8"/>
      <c r="D61" s="8"/>
      <c r="E61" s="8"/>
      <c r="F61" s="8"/>
      <c r="G61" s="8"/>
      <c r="H61" s="85"/>
      <c r="I61" s="8"/>
    </row>
    <row r="62" spans="1:9" ht="15" customHeight="1" thickBot="1">
      <c r="A62" s="149"/>
      <c r="B62" s="8"/>
      <c r="C62" s="8"/>
      <c r="D62" s="8"/>
      <c r="E62" s="27" t="s">
        <v>74</v>
      </c>
      <c r="F62" s="150"/>
      <c r="G62" s="8" t="s">
        <v>53</v>
      </c>
      <c r="H62" s="85"/>
      <c r="I62" s="8"/>
    </row>
    <row r="63" spans="1:9" ht="15" customHeight="1" thickBot="1">
      <c r="A63" s="180"/>
      <c r="B63" s="181" t="s">
        <v>75</v>
      </c>
      <c r="C63" s="44"/>
      <c r="D63" s="44"/>
      <c r="E63" s="44"/>
      <c r="F63" s="44"/>
      <c r="G63" s="44"/>
      <c r="H63" s="46"/>
      <c r="I63" s="8"/>
    </row>
    <row r="64" ht="15" customHeight="1" thickTop="1">
      <c r="I64" s="8"/>
    </row>
    <row r="65" ht="15" customHeight="1">
      <c r="I65" s="8"/>
    </row>
    <row r="66" ht="12.75">
      <c r="I66" s="8"/>
    </row>
    <row r="67" ht="12.75">
      <c r="I67" s="8"/>
    </row>
    <row r="68" s="157" customFormat="1" ht="12.75"/>
    <row r="69" s="157" customFormat="1" ht="12.75">
      <c r="C69" s="158"/>
    </row>
    <row r="70" s="157" customFormat="1" ht="12.75"/>
    <row r="71" s="157" customFormat="1" ht="12.75">
      <c r="E71" s="159"/>
    </row>
    <row r="72" s="157" customFormat="1" ht="12.75"/>
    <row r="73" spans="1:9" s="157" customFormat="1" ht="14.25">
      <c r="A73" s="160"/>
      <c r="C73" s="161"/>
      <c r="I73" s="162"/>
    </row>
    <row r="74" s="157" customFormat="1" ht="12.75"/>
    <row r="75" spans="1:6" s="157" customFormat="1" ht="15.75">
      <c r="A75" s="163"/>
      <c r="B75" s="164"/>
      <c r="E75" s="165"/>
      <c r="F75" s="166"/>
    </row>
    <row r="76" spans="1:6" s="157" customFormat="1" ht="6.75" customHeight="1">
      <c r="A76" s="163"/>
      <c r="B76" s="164"/>
      <c r="E76" s="165"/>
      <c r="F76" s="167"/>
    </row>
    <row r="77" spans="1:6" s="157" customFormat="1" ht="15.75">
      <c r="A77" s="163"/>
      <c r="E77" s="165"/>
      <c r="F77" s="167"/>
    </row>
    <row r="78" spans="1:6" s="157" customFormat="1" ht="4.5" customHeight="1">
      <c r="A78" s="163"/>
      <c r="E78" s="165"/>
      <c r="F78" s="167"/>
    </row>
    <row r="79" spans="1:6" s="157" customFormat="1" ht="15.75">
      <c r="A79" s="163"/>
      <c r="C79" s="168"/>
      <c r="E79" s="165"/>
      <c r="F79" s="169"/>
    </row>
    <row r="80" spans="1:6" s="157" customFormat="1" ht="15.75">
      <c r="A80" s="163"/>
      <c r="C80" s="170"/>
      <c r="E80" s="165"/>
      <c r="F80" s="169"/>
    </row>
    <row r="81" s="157" customFormat="1" ht="12.75">
      <c r="E81" s="162"/>
    </row>
    <row r="82" spans="5:7" s="157" customFormat="1" ht="12.75">
      <c r="E82" s="162"/>
      <c r="F82" s="162"/>
      <c r="G82" s="6"/>
    </row>
    <row r="83" spans="1:6" s="157" customFormat="1" ht="15.75">
      <c r="A83" s="163"/>
      <c r="B83" s="164"/>
      <c r="E83" s="165"/>
      <c r="F83" s="171"/>
    </row>
    <row r="84" s="157" customFormat="1" ht="6.75" customHeight="1"/>
    <row r="85" spans="5:6" s="157" customFormat="1" ht="12.75">
      <c r="E85" s="165"/>
      <c r="F85" s="167"/>
    </row>
    <row r="86" s="157" customFormat="1" ht="12.75"/>
    <row r="87" s="157" customFormat="1" ht="12.75"/>
  </sheetData>
  <printOptions/>
  <pageMargins left="0.63" right="0.68" top="0.39" bottom="0.66" header="0.21" footer="0.46"/>
  <pageSetup horizontalDpi="300" verticalDpi="300" orientation="portrait" paperSize="9" r:id="rId2"/>
  <headerFooter alignWithMargins="0">
    <oddHeader>&amp;C&amp;F</oddHeader>
    <oddFooter>&amp;RjR-LHC/MMS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78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79</v>
      </c>
      <c r="B4" s="18"/>
      <c r="C4" s="19"/>
      <c r="D4" s="182" t="s">
        <v>119</v>
      </c>
      <c r="E4" s="19"/>
      <c r="F4" s="21" t="s">
        <v>112</v>
      </c>
      <c r="G4" s="18"/>
      <c r="H4" s="208" t="s">
        <v>114</v>
      </c>
      <c r="L4" s="24"/>
      <c r="M4" s="24"/>
      <c r="N4" s="24"/>
      <c r="O4" s="8"/>
    </row>
    <row r="5" spans="1:15" ht="14.25" customHeight="1">
      <c r="A5" s="17" t="s">
        <v>80</v>
      </c>
      <c r="B5" s="18"/>
      <c r="C5" s="25"/>
      <c r="D5" s="182"/>
      <c r="E5" s="8"/>
      <c r="F5" s="26" t="s">
        <v>112</v>
      </c>
      <c r="G5" s="18"/>
      <c r="H5" s="22"/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81</v>
      </c>
      <c r="B7" s="33"/>
      <c r="C7" s="34"/>
      <c r="D7" s="207" t="s">
        <v>82</v>
      </c>
      <c r="E7" s="8"/>
      <c r="F7" s="26"/>
      <c r="G7" s="18"/>
      <c r="H7" s="183"/>
      <c r="L7" s="27"/>
      <c r="M7" s="8"/>
      <c r="N7" s="8"/>
      <c r="O7" s="8"/>
    </row>
    <row r="8" spans="1:15" ht="15" customHeight="1">
      <c r="A8" s="17" t="s">
        <v>6</v>
      </c>
      <c r="B8" s="33"/>
      <c r="C8" s="34"/>
      <c r="D8" s="209" t="s">
        <v>117</v>
      </c>
      <c r="E8" s="210"/>
      <c r="F8" s="26" t="s">
        <v>8</v>
      </c>
      <c r="G8" s="210"/>
      <c r="H8" s="222" t="s">
        <v>123</v>
      </c>
      <c r="L8" s="27"/>
      <c r="M8" s="8"/>
      <c r="N8" s="8"/>
      <c r="O8" s="8"/>
    </row>
    <row r="9" spans="1:15" ht="4.5" customHeight="1">
      <c r="A9" s="38"/>
      <c r="B9" s="33"/>
      <c r="C9" s="34"/>
      <c r="D9" s="210"/>
      <c r="E9" s="210"/>
      <c r="F9" s="35"/>
      <c r="G9" s="210"/>
      <c r="H9" s="36"/>
      <c r="L9" s="8"/>
      <c r="M9" s="8"/>
      <c r="N9" s="8"/>
      <c r="O9" s="8"/>
    </row>
    <row r="10" spans="1:15" ht="15" customHeight="1">
      <c r="A10" s="17" t="s">
        <v>10</v>
      </c>
      <c r="B10" s="18"/>
      <c r="C10" s="210"/>
      <c r="D10" s="184" t="s">
        <v>83</v>
      </c>
      <c r="E10" s="210"/>
      <c r="F10" s="26" t="s">
        <v>66</v>
      </c>
      <c r="G10" s="210"/>
      <c r="H10" s="22" t="s">
        <v>84</v>
      </c>
      <c r="L10" s="27"/>
      <c r="M10" s="8"/>
      <c r="N10" s="27"/>
      <c r="O10" s="8"/>
    </row>
    <row r="11" spans="1:15" ht="15" customHeight="1">
      <c r="A11" s="17" t="s">
        <v>13</v>
      </c>
      <c r="B11" s="18"/>
      <c r="C11" s="210"/>
      <c r="D11" s="212" t="s">
        <v>118</v>
      </c>
      <c r="E11" s="210"/>
      <c r="F11" s="26" t="s">
        <v>85</v>
      </c>
      <c r="G11" s="18"/>
      <c r="H11" s="211" t="s">
        <v>9</v>
      </c>
      <c r="L11" s="40"/>
      <c r="M11" s="8"/>
      <c r="N11" s="8"/>
      <c r="O11" s="8"/>
    </row>
    <row r="12" spans="1:15" ht="3.75" customHeight="1" thickBot="1">
      <c r="A12" s="28"/>
      <c r="B12" s="29"/>
      <c r="C12" s="213"/>
      <c r="D12" s="213"/>
      <c r="E12" s="213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16</v>
      </c>
      <c r="B13" s="18"/>
      <c r="C13" s="210"/>
      <c r="D13" s="210" t="s">
        <v>120</v>
      </c>
      <c r="E13" s="210"/>
      <c r="F13" s="35"/>
      <c r="G13" s="18"/>
      <c r="H13" s="36"/>
      <c r="L13" s="27"/>
      <c r="M13" s="8"/>
      <c r="N13" s="8"/>
      <c r="O13" s="8"/>
    </row>
    <row r="14" spans="1:15" ht="15" customHeight="1">
      <c r="A14" s="17" t="s">
        <v>86</v>
      </c>
      <c r="B14" s="18"/>
      <c r="C14" s="210"/>
      <c r="D14" s="210" t="s">
        <v>116</v>
      </c>
      <c r="E14" s="210"/>
      <c r="F14" s="35"/>
      <c r="G14" s="18"/>
      <c r="H14" s="36"/>
      <c r="L14" s="27"/>
      <c r="M14" s="8"/>
      <c r="N14" s="8"/>
      <c r="O14" s="8"/>
    </row>
    <row r="15" spans="1:15" ht="15" customHeight="1">
      <c r="A15" s="17" t="s">
        <v>19</v>
      </c>
      <c r="B15" s="18"/>
      <c r="C15" s="210"/>
      <c r="D15" s="229">
        <v>37721</v>
      </c>
      <c r="E15" s="210"/>
      <c r="F15" s="185" t="s">
        <v>21</v>
      </c>
      <c r="G15" s="18"/>
      <c r="H15" s="214">
        <v>7</v>
      </c>
      <c r="L15" s="27"/>
      <c r="M15" s="8"/>
      <c r="N15" s="8"/>
      <c r="O15" s="8"/>
    </row>
    <row r="16" spans="1:15" ht="3" customHeight="1" thickBot="1">
      <c r="A16" s="42"/>
      <c r="B16" s="43"/>
      <c r="C16" s="215"/>
      <c r="D16" s="215"/>
      <c r="E16" s="215"/>
      <c r="F16" s="45"/>
      <c r="G16" s="43"/>
      <c r="H16" s="216"/>
      <c r="L16" s="27"/>
      <c r="M16" s="8"/>
      <c r="N16" s="8"/>
      <c r="O16" s="8"/>
    </row>
    <row r="17" spans="1:8" ht="17.25" thickBot="1" thickTop="1">
      <c r="A17" s="186"/>
      <c r="B17" s="186"/>
      <c r="C17" s="34"/>
      <c r="D17" s="210"/>
      <c r="E17" s="41"/>
      <c r="F17" s="210"/>
      <c r="G17" s="210"/>
      <c r="H17" s="210"/>
    </row>
    <row r="18" spans="1:8" ht="15.75" customHeight="1" thickTop="1">
      <c r="A18" s="187" t="s">
        <v>87</v>
      </c>
      <c r="B18" s="188"/>
      <c r="C18" s="217"/>
      <c r="D18" s="234" t="s">
        <v>124</v>
      </c>
      <c r="E18" s="223"/>
      <c r="F18" s="224"/>
      <c r="G18" s="225" t="s">
        <v>88</v>
      </c>
      <c r="H18" s="232" t="s">
        <v>125</v>
      </c>
    </row>
    <row r="19" spans="1:8" ht="16.5" customHeight="1" thickBot="1">
      <c r="A19" s="189" t="s">
        <v>67</v>
      </c>
      <c r="B19" s="190"/>
      <c r="C19" s="218"/>
      <c r="D19" s="235" t="s">
        <v>122</v>
      </c>
      <c r="E19" s="226"/>
      <c r="F19" s="227"/>
      <c r="G19" s="228" t="s">
        <v>89</v>
      </c>
      <c r="H19" s="233" t="s">
        <v>121</v>
      </c>
    </row>
    <row r="20" ht="13.5" thickTop="1"/>
    <row r="21" ht="13.5" thickBot="1"/>
    <row r="22" spans="1:3" ht="15" customHeight="1" thickBot="1" thickTop="1">
      <c r="A22" s="51" t="s">
        <v>41</v>
      </c>
      <c r="B22" s="52"/>
      <c r="C22" s="137"/>
    </row>
    <row r="23" spans="1:8" ht="15" customHeight="1" thickTop="1">
      <c r="A23" s="57" t="s">
        <v>90</v>
      </c>
      <c r="B23" s="191"/>
      <c r="C23" s="192"/>
      <c r="D23" s="97"/>
      <c r="E23" s="97"/>
      <c r="F23" s="97"/>
      <c r="G23" s="97"/>
      <c r="H23" s="63" t="s">
        <v>91</v>
      </c>
    </row>
    <row r="24" spans="1:8" ht="5.25" customHeight="1" thickBot="1">
      <c r="A24" s="193"/>
      <c r="B24" s="186"/>
      <c r="C24" s="34"/>
      <c r="D24" s="8"/>
      <c r="E24" s="8"/>
      <c r="F24" s="8"/>
      <c r="G24" s="8"/>
      <c r="H24" s="85"/>
    </row>
    <row r="25" spans="1:8" ht="15" customHeight="1" thickBot="1">
      <c r="A25" s="149" t="s">
        <v>92</v>
      </c>
      <c r="B25" s="27"/>
      <c r="C25" s="34"/>
      <c r="D25" s="8"/>
      <c r="E25" s="8"/>
      <c r="F25" s="194">
        <v>236000</v>
      </c>
      <c r="G25" s="8" t="s">
        <v>62</v>
      </c>
      <c r="H25" s="85" t="s">
        <v>108</v>
      </c>
    </row>
    <row r="26" spans="1:8" ht="3.75" customHeight="1">
      <c r="A26" s="193"/>
      <c r="B26" s="186"/>
      <c r="C26" s="34"/>
      <c r="D26" s="8"/>
      <c r="E26" s="8"/>
      <c r="F26" s="8"/>
      <c r="G26" s="8"/>
      <c r="H26" s="85"/>
    </row>
    <row r="27" spans="1:8" ht="15" customHeight="1">
      <c r="A27" s="193"/>
      <c r="B27" s="195" t="s">
        <v>93</v>
      </c>
      <c r="C27" s="34"/>
      <c r="D27" s="8"/>
      <c r="E27" s="8"/>
      <c r="F27" s="8"/>
      <c r="G27" s="8"/>
      <c r="H27" s="85"/>
    </row>
    <row r="28" spans="1:8" ht="4.5" customHeight="1" thickBot="1">
      <c r="A28" s="196"/>
      <c r="B28" s="44"/>
      <c r="C28" s="44"/>
      <c r="D28" s="44"/>
      <c r="E28" s="44"/>
      <c r="F28" s="44"/>
      <c r="G28" s="44"/>
      <c r="H28" s="46"/>
    </row>
    <row r="29" ht="14.25" thickBot="1" thickTop="1"/>
    <row r="30" spans="1:10" ht="17.25" customHeight="1" thickBot="1" thickTop="1">
      <c r="A30" s="51" t="s">
        <v>94</v>
      </c>
      <c r="B30" s="52"/>
      <c r="C30" s="53"/>
      <c r="D30" s="54"/>
      <c r="E30" s="54"/>
      <c r="F30" s="54"/>
      <c r="G30" s="54"/>
      <c r="H30" s="175"/>
      <c r="I30" s="56"/>
      <c r="J30" s="54"/>
    </row>
    <row r="31" spans="1:10" ht="15.75" thickTop="1">
      <c r="A31" s="57" t="s">
        <v>25</v>
      </c>
      <c r="B31" s="58">
        <v>1</v>
      </c>
      <c r="C31" s="59" t="s">
        <v>26</v>
      </c>
      <c r="D31" s="60"/>
      <c r="E31" s="61"/>
      <c r="F31" s="62"/>
      <c r="G31" s="62"/>
      <c r="H31" s="63" t="s">
        <v>95</v>
      </c>
      <c r="I31" s="64"/>
      <c r="J31" s="65"/>
    </row>
    <row r="32" spans="1:9" ht="15" customHeight="1">
      <c r="A32" s="66" t="s">
        <v>28</v>
      </c>
      <c r="B32" s="67">
        <v>22</v>
      </c>
      <c r="C32" s="68" t="s">
        <v>29</v>
      </c>
      <c r="D32" s="69"/>
      <c r="E32" s="69"/>
      <c r="F32" s="236">
        <v>1520</v>
      </c>
      <c r="G32" s="69" t="s">
        <v>30</v>
      </c>
      <c r="H32" s="70"/>
      <c r="I32" s="69"/>
    </row>
    <row r="33" spans="1:9" ht="4.5" customHeight="1">
      <c r="A33" s="72"/>
      <c r="B33" s="73"/>
      <c r="C33" s="69"/>
      <c r="D33" s="69"/>
      <c r="E33" s="69"/>
      <c r="F33" s="237"/>
      <c r="G33" s="69"/>
      <c r="H33" s="70"/>
      <c r="I33" s="69"/>
    </row>
    <row r="34" spans="1:12" ht="15" customHeight="1">
      <c r="A34" s="74"/>
      <c r="B34" s="116" t="s">
        <v>96</v>
      </c>
      <c r="C34" s="76"/>
      <c r="D34" s="69"/>
      <c r="E34" s="77"/>
      <c r="F34" s="78">
        <f>(F32/B31)</f>
        <v>1520</v>
      </c>
      <c r="G34" s="8" t="s">
        <v>60</v>
      </c>
      <c r="H34" s="79"/>
      <c r="I34" s="69"/>
      <c r="L34" s="177"/>
    </row>
    <row r="35" spans="1:9" ht="6.75" customHeight="1">
      <c r="A35" s="80"/>
      <c r="B35" s="81"/>
      <c r="C35" s="69"/>
      <c r="D35" s="69"/>
      <c r="E35" s="82"/>
      <c r="F35" s="238"/>
      <c r="G35" s="84"/>
      <c r="H35" s="85"/>
      <c r="I35" s="69"/>
    </row>
    <row r="36" spans="1:9" ht="14.25" customHeight="1">
      <c r="A36" s="86"/>
      <c r="B36" s="87" t="s">
        <v>109</v>
      </c>
      <c r="C36" s="88"/>
      <c r="D36" s="88"/>
      <c r="E36" s="88"/>
      <c r="F36" s="89">
        <f>F34/(1+(0.0038*(B32-20)))</f>
        <v>1508.5351329892815</v>
      </c>
      <c r="G36" s="8" t="s">
        <v>60</v>
      </c>
      <c r="H36" s="90"/>
      <c r="I36" s="69"/>
    </row>
    <row r="37" spans="1:9" ht="13.5" thickBot="1">
      <c r="A37" s="91"/>
      <c r="B37" s="44"/>
      <c r="C37" s="44"/>
      <c r="D37" s="44"/>
      <c r="E37" s="44"/>
      <c r="F37" s="44"/>
      <c r="G37" s="44"/>
      <c r="H37" s="46"/>
      <c r="I37" s="8"/>
    </row>
    <row r="38" ht="14.25" thickBot="1" thickTop="1"/>
    <row r="39" spans="1:9" ht="17.25" customHeight="1" thickBot="1" thickTop="1">
      <c r="A39" s="51" t="s">
        <v>97</v>
      </c>
      <c r="B39" s="52"/>
      <c r="C39" s="53"/>
      <c r="D39" s="54"/>
      <c r="E39" s="54"/>
      <c r="F39" s="54"/>
      <c r="G39" s="54"/>
      <c r="H39" s="175"/>
      <c r="I39" s="8"/>
    </row>
    <row r="40" spans="1:9" ht="14.25" customHeight="1" thickTop="1">
      <c r="A40" s="57" t="s">
        <v>25</v>
      </c>
      <c r="B40" s="231">
        <v>30</v>
      </c>
      <c r="C40" s="59" t="s">
        <v>26</v>
      </c>
      <c r="D40" s="60"/>
      <c r="E40" s="61"/>
      <c r="F40" s="62"/>
      <c r="G40" s="62"/>
      <c r="H40" s="63" t="s">
        <v>98</v>
      </c>
      <c r="I40" s="8"/>
    </row>
    <row r="41" spans="1:9" ht="15" customHeight="1">
      <c r="A41" s="66" t="s">
        <v>28</v>
      </c>
      <c r="B41" s="67">
        <v>25</v>
      </c>
      <c r="C41" s="68" t="s">
        <v>29</v>
      </c>
      <c r="D41" s="69"/>
      <c r="E41" s="69"/>
      <c r="F41" s="197">
        <v>1.924</v>
      </c>
      <c r="G41" s="69" t="s">
        <v>30</v>
      </c>
      <c r="H41" s="70"/>
      <c r="I41" s="8"/>
    </row>
    <row r="42" spans="1:9" ht="6" customHeight="1">
      <c r="A42" s="72"/>
      <c r="B42" s="73"/>
      <c r="C42" s="69"/>
      <c r="D42" s="69"/>
      <c r="E42" s="69"/>
      <c r="F42" s="69"/>
      <c r="G42" s="69"/>
      <c r="H42" s="70"/>
      <c r="I42" s="8"/>
    </row>
    <row r="43" spans="1:9" ht="15">
      <c r="A43" s="74"/>
      <c r="B43" s="116" t="s">
        <v>99</v>
      </c>
      <c r="C43" s="76"/>
      <c r="D43" s="69"/>
      <c r="E43" s="77"/>
      <c r="F43" s="78">
        <f>((F41/B40)/(1+(0.004*(B41-20))))*1000</f>
        <v>62.87581699346405</v>
      </c>
      <c r="G43" s="8" t="s">
        <v>110</v>
      </c>
      <c r="H43" s="79"/>
      <c r="I43" s="8"/>
    </row>
    <row r="44" spans="1:9" ht="6.75" customHeight="1" thickBot="1">
      <c r="A44" s="198"/>
      <c r="B44" s="199"/>
      <c r="C44" s="199"/>
      <c r="D44" s="199"/>
      <c r="E44" s="200"/>
      <c r="F44" s="201"/>
      <c r="G44" s="44"/>
      <c r="H44" s="46"/>
      <c r="I44" s="8"/>
    </row>
    <row r="45" ht="14.25" thickBot="1" thickTop="1"/>
    <row r="46" spans="1:3" ht="17.25" customHeight="1" thickBot="1" thickTop="1">
      <c r="A46" s="92" t="s">
        <v>32</v>
      </c>
      <c r="B46" s="93"/>
      <c r="C46" s="94"/>
    </row>
    <row r="47" spans="1:12" ht="15" thickTop="1">
      <c r="A47" s="202" t="s">
        <v>100</v>
      </c>
      <c r="C47" s="96"/>
      <c r="D47" s="97"/>
      <c r="E47" s="98"/>
      <c r="F47" s="99"/>
      <c r="G47" s="99"/>
      <c r="H47" s="63" t="s">
        <v>101</v>
      </c>
      <c r="I47" s="100"/>
      <c r="L47" s="8"/>
    </row>
    <row r="48" spans="1:9" ht="14.25">
      <c r="A48" s="101"/>
      <c r="B48" s="102"/>
      <c r="C48" s="102"/>
      <c r="D48" s="8"/>
      <c r="E48" s="103"/>
      <c r="F48" s="104" t="s">
        <v>35</v>
      </c>
      <c r="G48" s="104" t="s">
        <v>36</v>
      </c>
      <c r="H48" s="105"/>
      <c r="I48" s="100"/>
    </row>
    <row r="49" spans="1:10" ht="14.25">
      <c r="A49" s="106"/>
      <c r="B49" s="8"/>
      <c r="C49" s="107"/>
      <c r="D49" s="108"/>
      <c r="E49" s="8"/>
      <c r="F49" s="109" t="s">
        <v>37</v>
      </c>
      <c r="G49" s="110"/>
      <c r="H49" s="111"/>
      <c r="I49" s="112"/>
      <c r="J49" s="113"/>
    </row>
    <row r="50" spans="1:9" ht="6" customHeight="1" thickBot="1">
      <c r="A50" s="74"/>
      <c r="B50" s="114"/>
      <c r="C50" s="114"/>
      <c r="D50" s="114"/>
      <c r="E50" s="8"/>
      <c r="F50" s="8"/>
      <c r="G50" s="114"/>
      <c r="H50" s="115"/>
      <c r="I50" s="114"/>
    </row>
    <row r="51" spans="1:9" ht="15" customHeight="1" thickBot="1">
      <c r="A51" s="74"/>
      <c r="B51" s="116" t="s">
        <v>96</v>
      </c>
      <c r="C51" s="117"/>
      <c r="D51" s="118"/>
      <c r="E51" s="119" t="s">
        <v>38</v>
      </c>
      <c r="F51" s="120">
        <v>13.97</v>
      </c>
      <c r="G51" s="121">
        <v>0.568</v>
      </c>
      <c r="H51" s="122"/>
      <c r="I51" s="117"/>
    </row>
    <row r="52" spans="1:9" ht="6" customHeight="1" thickBot="1">
      <c r="A52" s="74"/>
      <c r="B52" s="117"/>
      <c r="C52" s="117"/>
      <c r="D52" s="117"/>
      <c r="E52" s="123"/>
      <c r="F52" s="114"/>
      <c r="G52" s="109"/>
      <c r="H52" s="122"/>
      <c r="I52" s="117"/>
    </row>
    <row r="53" spans="1:9" ht="13.5" thickBot="1">
      <c r="A53" s="124"/>
      <c r="B53" s="125"/>
      <c r="C53" s="125"/>
      <c r="D53" s="126"/>
      <c r="E53" s="127" t="s">
        <v>39</v>
      </c>
      <c r="F53" s="120">
        <v>13.81</v>
      </c>
      <c r="G53" s="121">
        <v>4.93</v>
      </c>
      <c r="H53" s="128"/>
      <c r="I53" s="125"/>
    </row>
    <row r="54" spans="1:9" ht="4.5" customHeight="1" thickBot="1">
      <c r="A54" s="74"/>
      <c r="B54" s="129"/>
      <c r="C54" s="117"/>
      <c r="D54" s="117"/>
      <c r="E54" s="130"/>
      <c r="F54" s="117"/>
      <c r="G54" s="109"/>
      <c r="H54" s="122"/>
      <c r="I54" s="117"/>
    </row>
    <row r="55" spans="1:9" s="136" customFormat="1" ht="13.5" thickBot="1">
      <c r="A55" s="131"/>
      <c r="B55" s="132"/>
      <c r="C55" s="132"/>
      <c r="D55" s="132"/>
      <c r="E55" s="133" t="s">
        <v>40</v>
      </c>
      <c r="F55" s="120">
        <v>12.96</v>
      </c>
      <c r="G55" s="134">
        <v>15.36</v>
      </c>
      <c r="H55" s="135"/>
      <c r="I55" s="132"/>
    </row>
    <row r="56" spans="1:9" ht="4.5" customHeight="1" thickBot="1">
      <c r="A56" s="91"/>
      <c r="B56" s="44"/>
      <c r="C56" s="44"/>
      <c r="D56" s="44"/>
      <c r="E56" s="44"/>
      <c r="F56" s="44"/>
      <c r="G56" s="44"/>
      <c r="H56" s="46"/>
      <c r="I56" s="125"/>
    </row>
    <row r="57" ht="14.25" thickBot="1" thickTop="1"/>
    <row r="58" spans="1:9" ht="14.25" thickBot="1" thickTop="1">
      <c r="A58" s="51" t="s">
        <v>47</v>
      </c>
      <c r="B58" s="143"/>
      <c r="C58" s="144"/>
      <c r="I58" s="8"/>
    </row>
    <row r="59" spans="1:9" ht="14.25" thickBot="1" thickTop="1">
      <c r="A59" s="57" t="s">
        <v>48</v>
      </c>
      <c r="B59" s="97"/>
      <c r="C59" s="97"/>
      <c r="D59" s="97"/>
      <c r="E59" s="97"/>
      <c r="F59" s="97"/>
      <c r="G59" s="97"/>
      <c r="H59" s="63" t="s">
        <v>102</v>
      </c>
      <c r="I59" s="8"/>
    </row>
    <row r="60" spans="1:9" ht="15" customHeight="1" thickBot="1">
      <c r="A60" s="156" t="s">
        <v>103</v>
      </c>
      <c r="B60" s="147"/>
      <c r="C60" s="8"/>
      <c r="D60" s="8"/>
      <c r="E60" s="219" t="s">
        <v>51</v>
      </c>
      <c r="F60" s="220">
        <v>1046</v>
      </c>
      <c r="G60" s="41" t="s">
        <v>104</v>
      </c>
      <c r="H60" s="221"/>
      <c r="I60" s="8"/>
    </row>
    <row r="61" spans="1:9" ht="4.5" customHeight="1" thickBot="1">
      <c r="A61" s="148"/>
      <c r="B61" s="8"/>
      <c r="C61" s="8"/>
      <c r="D61" s="8"/>
      <c r="E61" s="8"/>
      <c r="F61" s="8"/>
      <c r="G61" s="8"/>
      <c r="H61" s="85"/>
      <c r="I61" s="8"/>
    </row>
    <row r="62" spans="1:9" ht="15" customHeight="1" thickBot="1">
      <c r="A62" s="149"/>
      <c r="B62" s="116" t="s">
        <v>96</v>
      </c>
      <c r="C62" s="8" t="s">
        <v>105</v>
      </c>
      <c r="D62" s="8"/>
      <c r="E62" s="100" t="s">
        <v>51</v>
      </c>
      <c r="F62" s="150">
        <v>1048</v>
      </c>
      <c r="G62" s="8" t="s">
        <v>53</v>
      </c>
      <c r="H62" s="85"/>
      <c r="I62" s="8"/>
    </row>
    <row r="63" spans="1:9" ht="4.5" customHeight="1" thickBot="1">
      <c r="A63" s="151"/>
      <c r="B63" s="30"/>
      <c r="C63" s="30"/>
      <c r="D63" s="30"/>
      <c r="E63" s="30"/>
      <c r="F63" s="30"/>
      <c r="G63" s="30"/>
      <c r="H63" s="152"/>
      <c r="I63" s="8"/>
    </row>
    <row r="64" spans="1:9" ht="15" customHeight="1" thickTop="1">
      <c r="A64" s="153" t="s">
        <v>54</v>
      </c>
      <c r="B64" s="154"/>
      <c r="C64" s="8"/>
      <c r="D64" s="8"/>
      <c r="E64" s="8"/>
      <c r="F64" s="8"/>
      <c r="G64" s="8"/>
      <c r="H64" s="63" t="s">
        <v>106</v>
      </c>
      <c r="I64" s="8"/>
    </row>
    <row r="65" spans="1:9" ht="15" customHeight="1">
      <c r="A65" s="156" t="s">
        <v>71</v>
      </c>
      <c r="B65" s="8"/>
      <c r="C65" s="8"/>
      <c r="D65" s="8"/>
      <c r="E65" s="8"/>
      <c r="F65" s="8"/>
      <c r="G65" s="8"/>
      <c r="H65" s="85"/>
      <c r="I65" s="8"/>
    </row>
    <row r="66" spans="1:9" ht="5.25" customHeight="1" thickBot="1">
      <c r="A66" s="156"/>
      <c r="B66" s="8"/>
      <c r="C66" s="8"/>
      <c r="D66" s="8"/>
      <c r="E66" s="8"/>
      <c r="F66" s="8"/>
      <c r="G66" s="8"/>
      <c r="H66" s="85"/>
      <c r="I66" s="8"/>
    </row>
    <row r="67" spans="1:9" ht="15" customHeight="1" thickBot="1">
      <c r="A67" s="149"/>
      <c r="B67" s="116" t="s">
        <v>96</v>
      </c>
      <c r="C67" s="8"/>
      <c r="D67" s="8"/>
      <c r="E67" s="27" t="s">
        <v>73</v>
      </c>
      <c r="F67" s="150">
        <v>1052</v>
      </c>
      <c r="G67" s="8" t="s">
        <v>53</v>
      </c>
      <c r="H67" s="85"/>
      <c r="I67" s="8"/>
    </row>
    <row r="68" spans="1:9" ht="6.75" customHeight="1" thickBot="1">
      <c r="A68" s="149"/>
      <c r="B68" s="8"/>
      <c r="C68" s="8"/>
      <c r="D68" s="8"/>
      <c r="E68" s="8"/>
      <c r="F68" s="8"/>
      <c r="G68" s="8"/>
      <c r="H68" s="85"/>
      <c r="I68" s="8"/>
    </row>
    <row r="69" spans="1:9" ht="15" customHeight="1" thickBot="1">
      <c r="A69" s="149"/>
      <c r="B69" s="8"/>
      <c r="C69" s="8"/>
      <c r="D69" s="8"/>
      <c r="E69" s="27" t="s">
        <v>74</v>
      </c>
      <c r="F69" s="150">
        <v>1052</v>
      </c>
      <c r="G69" s="8" t="s">
        <v>53</v>
      </c>
      <c r="H69" s="85"/>
      <c r="I69" s="8"/>
    </row>
    <row r="70" spans="1:9" ht="15" customHeight="1" thickBot="1">
      <c r="A70" s="91"/>
      <c r="B70" s="181" t="s">
        <v>107</v>
      </c>
      <c r="C70" s="44"/>
      <c r="D70" s="44"/>
      <c r="E70" s="44"/>
      <c r="F70" s="44"/>
      <c r="G70" s="44"/>
      <c r="H70" s="46"/>
      <c r="I70" s="8"/>
    </row>
    <row r="71" ht="13.5" thickTop="1">
      <c r="I71" s="8"/>
    </row>
    <row r="72" ht="12.75">
      <c r="I72" s="8"/>
    </row>
    <row r="73" s="157" customFormat="1" ht="12.75"/>
    <row r="74" s="157" customFormat="1" ht="12.75">
      <c r="C74" s="158"/>
    </row>
    <row r="75" s="157" customFormat="1" ht="12.75"/>
    <row r="76" s="157" customFormat="1" ht="12.75">
      <c r="E76" s="159"/>
    </row>
    <row r="77" s="157" customFormat="1" ht="12.75"/>
    <row r="78" spans="1:9" s="157" customFormat="1" ht="14.25">
      <c r="A78" s="160"/>
      <c r="C78" s="161"/>
      <c r="I78" s="162"/>
    </row>
    <row r="79" s="157" customFormat="1" ht="12.75"/>
    <row r="80" spans="1:6" s="157" customFormat="1" ht="15.75">
      <c r="A80" s="163"/>
      <c r="B80" s="164"/>
      <c r="E80" s="165"/>
      <c r="F80" s="166"/>
    </row>
    <row r="81" spans="1:6" s="157" customFormat="1" ht="6.75" customHeight="1">
      <c r="A81" s="163"/>
      <c r="B81" s="164"/>
      <c r="E81" s="165"/>
      <c r="F81" s="167"/>
    </row>
    <row r="82" spans="1:6" s="157" customFormat="1" ht="15.75">
      <c r="A82" s="163"/>
      <c r="E82" s="165"/>
      <c r="F82" s="167"/>
    </row>
    <row r="83" spans="1:6" s="157" customFormat="1" ht="4.5" customHeight="1">
      <c r="A83" s="163"/>
      <c r="E83" s="165"/>
      <c r="F83" s="167"/>
    </row>
    <row r="84" spans="1:6" s="157" customFormat="1" ht="15.75">
      <c r="A84" s="163"/>
      <c r="C84" s="168"/>
      <c r="E84" s="165"/>
      <c r="F84" s="169"/>
    </row>
    <row r="85" spans="1:6" s="157" customFormat="1" ht="15.75">
      <c r="A85" s="163"/>
      <c r="C85" s="170"/>
      <c r="E85" s="165"/>
      <c r="F85" s="169"/>
    </row>
    <row r="86" s="157" customFormat="1" ht="12.75">
      <c r="E86" s="162"/>
    </row>
    <row r="87" spans="5:7" s="157" customFormat="1" ht="12.75">
      <c r="E87" s="162"/>
      <c r="F87" s="162"/>
      <c r="G87" s="6"/>
    </row>
    <row r="88" spans="1:6" s="157" customFormat="1" ht="15.75">
      <c r="A88" s="163"/>
      <c r="B88" s="164"/>
      <c r="E88" s="165"/>
      <c r="F88" s="171"/>
    </row>
    <row r="89" s="157" customFormat="1" ht="6.75" customHeight="1"/>
    <row r="90" spans="5:6" s="157" customFormat="1" ht="12.75">
      <c r="E90" s="165"/>
      <c r="F90" s="167"/>
    </row>
    <row r="91" s="157" customFormat="1" ht="12.75"/>
    <row r="92" s="15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2002-06-07T07:30:52Z</cp:lastPrinted>
  <dcterms:created xsi:type="dcterms:W3CDTF">2001-02-08T08:04:04Z</dcterms:created>
  <dcterms:modified xsi:type="dcterms:W3CDTF">2003-04-24T12:22:02Z</dcterms:modified>
  <cp:category/>
  <cp:version/>
  <cp:contentType/>
  <cp:contentStatus/>
</cp:coreProperties>
</file>