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35" windowWidth="13980" windowHeight="7860" activeTab="0"/>
  </bookViews>
  <sheets>
    <sheet name="02P00168" sheetId="1" r:id="rId1"/>
  </sheets>
  <definedNames>
    <definedName name="_xlnm.Print_Area" localSheetId="0">'02P00168'!$A$1:$H$70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<sst xmlns="http://schemas.openxmlformats.org/spreadsheetml/2006/main" count="93" uniqueCount="80">
  <si>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</si>
  <si>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</si>
  <si>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</si>
  <si>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</si>
  <si>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</si>
  <si>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</si>
  <si>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</si>
  <si>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</si>
  <si>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</si>
  <si>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</si>
  <si>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</si>
  <si>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</si>
  <si>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</si>
  <si>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02P00168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</si>
  <si>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</si>
  <si>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</si>
  <si>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</si>
  <si>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</si>
  <si>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</si>
  <si>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</si>
  <si>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</si>
  <si>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</si>
  <si>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</si>
  <si>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</si>
  <si>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</si>
  <si>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</si>
  <si>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</si>
  <si>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</si>
  <si>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</si>
  <si>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01B10175A</t>
  </si>
  <si>
    <t xml:space="preserve">Serial Number "I" </t>
  </si>
  <si>
    <t>02I00171</t>
  </si>
  <si>
    <t>Cable  "O"   Number :</t>
  </si>
  <si>
    <t>02K07902A</t>
  </si>
  <si>
    <t>Serial Number "O"</t>
  </si>
  <si>
    <t>02E00171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</si>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</sst>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5" sqref="H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37791</v>
      </c>
      <c r="E15" s="39"/>
      <c r="F15" s="50" t="s">
        <v>27</v>
      </c>
      <c r="G15" s="18"/>
      <c r="H15" s="51">
        <v>11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28200</v>
      </c>
      <c r="G25" s="8" t="s">
        <v>40</v>
      </c>
      <c r="H25" s="84" t="s">
        <v>41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42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43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44</v>
      </c>
      <c r="B31" s="95">
        <v>1</v>
      </c>
      <c r="C31" s="96" t="s">
        <v>45</v>
      </c>
      <c r="D31" s="97"/>
      <c r="E31" s="98"/>
      <c r="F31" s="99"/>
      <c r="G31" s="99"/>
      <c r="H31" s="82" t="s">
        <v>46</v>
      </c>
      <c r="I31" s="100"/>
      <c r="J31" s="101"/>
    </row>
    <row r="32" spans="1:9" ht="15" customHeight="1">
      <c r="A32" s="102" t="s">
        <v>47</v>
      </c>
      <c r="B32" s="103">
        <v>24.5</v>
      </c>
      <c r="C32" s="104" t="s">
        <v>48</v>
      </c>
      <c r="D32" s="105"/>
      <c r="E32" s="105"/>
      <c r="F32" s="106">
        <v>1547</v>
      </c>
      <c r="G32" s="105" t="s">
        <v>49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50</v>
      </c>
      <c r="C34" s="113"/>
      <c r="D34" s="105"/>
      <c r="E34" s="114"/>
      <c r="F34" s="115">
        <f>(F32/B31)</f>
        <v>1547</v>
      </c>
      <c r="G34" s="8" t="s">
        <v>51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52</v>
      </c>
      <c r="C36" s="125"/>
      <c r="D36" s="125"/>
      <c r="E36" s="125"/>
      <c r="F36" s="126">
        <f>F34/(1+(0.0038*(B32-20)))</f>
        <v>1520.991052993806</v>
      </c>
      <c r="G36" s="8" t="s">
        <v>51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53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44</v>
      </c>
      <c r="B40" s="129">
        <v>30</v>
      </c>
      <c r="C40" s="96" t="s">
        <v>45</v>
      </c>
      <c r="D40" s="97"/>
      <c r="E40" s="98"/>
      <c r="F40" s="99"/>
      <c r="G40" s="99"/>
      <c r="H40" s="82" t="s">
        <v>54</v>
      </c>
      <c r="I40" s="8"/>
    </row>
    <row r="41" spans="1:9" ht="15" customHeight="1">
      <c r="A41" s="102" t="s">
        <v>47</v>
      </c>
      <c r="B41" s="103">
        <v>25</v>
      </c>
      <c r="C41" s="104" t="s">
        <v>48</v>
      </c>
      <c r="D41" s="105"/>
      <c r="E41" s="105"/>
      <c r="F41" s="130">
        <v>1.883</v>
      </c>
      <c r="G41" s="105" t="s">
        <v>49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55</v>
      </c>
      <c r="C43" s="113"/>
      <c r="D43" s="105"/>
      <c r="E43" s="114"/>
      <c r="F43" s="115">
        <f>((F41/B40)/(1+(0.004*(B41-20))))*1000</f>
        <v>61.5359477124183</v>
      </c>
      <c r="G43" s="8" t="s">
        <v>56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81"/>
      <c r="E47" s="140"/>
      <c r="F47" s="141"/>
      <c r="G47" s="141"/>
      <c r="H47" s="82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50</v>
      </c>
      <c r="C51" s="158"/>
      <c r="D51" s="159"/>
      <c r="E51" s="160" t="s">
        <v>63</v>
      </c>
      <c r="F51" s="161">
        <v>14.01</v>
      </c>
      <c r="G51" s="162">
        <v>0.558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13.84</v>
      </c>
      <c r="G53" s="162">
        <v>4.81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65</v>
      </c>
      <c r="F55" s="161">
        <v>12.95</v>
      </c>
      <c r="G55" s="175">
        <v>14.94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66</v>
      </c>
      <c r="B58" s="178"/>
      <c r="C58" s="179"/>
      <c r="I58" s="8"/>
    </row>
    <row r="59" spans="1:9" ht="14.25" thickBot="1" thickTop="1">
      <c r="A59" s="78" t="s">
        <v>67</v>
      </c>
      <c r="B59" s="81"/>
      <c r="C59" s="81"/>
      <c r="D59" s="81"/>
      <c r="E59" s="81"/>
      <c r="F59" s="81"/>
      <c r="G59" s="81"/>
      <c r="H59" s="82" t="s">
        <v>68</v>
      </c>
      <c r="I59" s="8"/>
    </row>
    <row r="60" spans="1:9" ht="15" customHeight="1" thickBot="1">
      <c r="A60" s="180" t="s">
        <v>69</v>
      </c>
      <c r="B60" s="181"/>
      <c r="C60" s="8"/>
      <c r="D60" s="8"/>
      <c r="E60" s="182" t="s">
        <v>70</v>
      </c>
      <c r="F60" s="183">
        <v>1046</v>
      </c>
      <c r="G60" s="58" t="s">
        <v>71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50</v>
      </c>
      <c r="C62" s="8" t="s">
        <v>72</v>
      </c>
      <c r="D62" s="8"/>
      <c r="E62" s="142" t="s">
        <v>70</v>
      </c>
      <c r="F62" s="186">
        <v>1042</v>
      </c>
      <c r="G62" s="8" t="s">
        <v>73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74</v>
      </c>
      <c r="B64" s="190"/>
      <c r="C64" s="8"/>
      <c r="D64" s="8"/>
      <c r="E64" s="8"/>
      <c r="F64" s="8"/>
      <c r="G64" s="8"/>
      <c r="H64" s="82" t="s">
        <v>75</v>
      </c>
      <c r="I64" s="8"/>
    </row>
    <row r="65" spans="1:9" ht="15" customHeight="1">
      <c r="A65" s="180" t="s">
        <v>76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50</v>
      </c>
      <c r="C67" s="8"/>
      <c r="D67" s="8"/>
      <c r="E67" s="28" t="s">
        <v>77</v>
      </c>
      <c r="F67" s="186">
        <v>1050</v>
      </c>
      <c r="G67" s="8" t="s">
        <v>73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78</v>
      </c>
      <c r="F69" s="186">
        <v>1056</v>
      </c>
      <c r="G69" s="8" t="s">
        <v>73</v>
      </c>
      <c r="H69" s="84"/>
      <c r="I69" s="8"/>
    </row>
    <row r="70" spans="1:9" ht="15" customHeight="1" thickBot="1">
      <c r="A70" s="128"/>
      <c r="B70" s="191" t="s">
        <v>79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2003-06-30T13:59:05Z</dcterms:created>
  <dcterms:modified xsi:type="dcterms:W3CDTF">2003-06-30T14:00:01Z</dcterms:modified>
  <cp:category/>
  <cp:version/>
  <cp:contentType/>
  <cp:contentStatus/>
</cp:coreProperties>
</file>