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1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<sst xmlns="http://schemas.openxmlformats.org/spreadsheetml/2006/main" count="96" uniqueCount="74">
  <si>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</si>
  <si>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</si>
  <si>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</si>
  <si>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</si>
  <si>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</si>
  <si>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</si>
  <si>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</si>
  <si>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</si>
  <si>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</si>
  <si>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</si>
  <si>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</si>
  <si>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</si>
  <si>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</si>
  <si>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</si>
  <si>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</si>
  <si>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</si>
  <si>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</si>
  <si>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</si>
  <si>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</si>
  <si>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</si>
  <si>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</si>
  <si>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</si>
  <si>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</si>
  <si>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</si>
  <si>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</si>
  <si>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</si>
  <si>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</si>
  <si>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</si>
  <si>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</si>
  <si>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</si>
  <si>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</si>
  <si>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</si>
  <si>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</si>
  <si>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</si>
  <si>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</si>
  <si>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</si>
  <si>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</si>
  <si>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</si>
  <si>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</si>
  <si>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</si>
  <si>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</si>
  <si>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</si>
  <si>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</si>
  <si>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</si>
  <si>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</si>
  <si>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</si>
  <si>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</si>
  <si>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</si>
  <si>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</si>
  <si>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</si>
  <si>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</si>
  <si>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</si>
  <si>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</si>
  <si>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</si>
  <si>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</si>
  <si>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</si>
  <si>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</si>
  <si>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</si>
  <si>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</si>
  <si>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</si>
  <si>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</si>
  <si>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</si>
  <si>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</si>
  <si>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</si>
  <si>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</si>
  <si>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QP0071_0</t>
  </si>
  <si>
    <t>N-0119P</t>
  </si>
  <si>
    <t>Zehner</t>
  </si>
  <si>
    <t>CP0011_0</t>
  </si>
  <si>
    <t>N-0120I</t>
  </si>
  <si>
    <t>N-0119E</t>
  </si>
  <si>
    <t>1 - 3</t>
  </si>
  <si>
    <t xml:space="preserve"> ---------------</t>
  </si>
  <si>
    <t xml:space="preserve"> ----------------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</si>
</sst>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188" fontId="0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E5" sqref="E5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8" t="e">
        <f ca="1">CELL("Dateiname")</f>
        <v>#VALUE!</v>
      </c>
      <c r="D3" s="158"/>
      <c r="E3" s="159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68</v>
      </c>
      <c r="F5" s="101" t="s">
        <v>31</v>
      </c>
      <c r="G5" s="102"/>
      <c r="H5" s="133"/>
      <c r="I5" s="150" t="s">
        <v>66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36971</v>
      </c>
      <c r="F6" s="119" t="s">
        <v>30</v>
      </c>
      <c r="G6" s="104"/>
      <c r="H6" s="134"/>
      <c r="I6" s="150" t="s">
        <v>69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37026</v>
      </c>
      <c r="F7" s="135" t="s">
        <v>29</v>
      </c>
      <c r="G7" s="136"/>
      <c r="H7" s="137"/>
      <c r="I7" s="150" t="s">
        <v>70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67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71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60" t="s">
        <v>58</v>
      </c>
      <c r="E10" s="161"/>
      <c r="F10" s="161"/>
      <c r="G10" s="161"/>
      <c r="H10" s="161"/>
      <c r="I10" s="162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182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156">
        <v>26</v>
      </c>
      <c r="E20" s="6" t="s">
        <v>47</v>
      </c>
      <c r="F20" s="6"/>
      <c r="G20" s="17" t="s">
        <v>48</v>
      </c>
      <c r="H20" s="127">
        <f>D22/B22</f>
        <v>0.07056666666666667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2.117</v>
      </c>
      <c r="E22" s="6" t="s">
        <v>56</v>
      </c>
      <c r="F22" s="17"/>
      <c r="G22" s="9" t="s">
        <v>1</v>
      </c>
      <c r="H22" s="122">
        <f>H20/(1+(0.0038*(D20-20)))</f>
        <v>0.06899361230608787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22.4</v>
      </c>
      <c r="E26" s="6" t="s">
        <v>47</v>
      </c>
      <c r="F26" s="6"/>
      <c r="G26" s="17" t="s">
        <v>48</v>
      </c>
      <c r="H26" s="123">
        <f>D28/B28*1000</f>
        <v>1546.1000000000001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1.5461</v>
      </c>
      <c r="E28" s="6" t="s">
        <v>52</v>
      </c>
      <c r="F28" s="6"/>
      <c r="G28" s="9" t="s">
        <v>1</v>
      </c>
      <c r="H28" s="97">
        <f>H26/(1+(0.0038*(D26-20)))</f>
        <v>1532.127001744094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13.28</v>
      </c>
      <c r="C33" s="126">
        <v>13.25</v>
      </c>
      <c r="D33" s="126">
        <v>12.69</v>
      </c>
      <c r="E33" s="91"/>
      <c r="F33" s="11" t="s">
        <v>4</v>
      </c>
      <c r="G33" s="126">
        <v>0.53992</v>
      </c>
      <c r="H33" s="126">
        <v>4.93</v>
      </c>
      <c r="I33" s="126">
        <v>16.65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73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7" t="s">
        <v>45</v>
      </c>
      <c r="B55" s="157"/>
      <c r="C55" s="157"/>
      <c r="D55" s="157"/>
      <c r="E55" s="157"/>
      <c r="F55" s="157"/>
      <c r="G55" s="157"/>
      <c r="H55" s="157"/>
      <c r="I55" s="157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5" top="0.28" bottom="0.51" header="1.12" footer="0.24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2001-05-16T13:46:56Z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