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0" windowWidth="1083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<sst xmlns="http://schemas.openxmlformats.org/spreadsheetml/2006/main" count="96" uniqueCount="74">
  <si>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</si>
  <si>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</si>
  <si>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</si>
  <si>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</si>
  <si>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</si>
  <si>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</si>
  <si>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</si>
  <si>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</si>
  <si>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</si>
  <si>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</si>
  <si>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</si>
  <si>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</si>
  <si>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</si>
  <si>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</si>
  <si>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</si>
  <si>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</si>
  <si>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</si>
  <si>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</si>
  <si>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</si>
  <si>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</si>
  <si>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</si>
  <si>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</si>
  <si>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</si>
  <si>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</si>
  <si>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</si>
  <si>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</si>
  <si>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</si>
  <si>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</si>
  <si>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</si>
  <si>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</si>
  <si>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</si>
  <si>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</si>
  <si>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</si>
  <si>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</si>
  <si>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</si>
  <si>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</si>
  <si>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</si>
  <si>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</si>
  <si>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</si>
  <si>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</si>
  <si>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</si>
  <si>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</si>
  <si>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</si>
  <si>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</si>
  <si>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</si>
  <si>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</si>
  <si>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</si>
  <si>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</si>
  <si>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</si>
  <si>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</si>
  <si>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</si>
  <si>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</si>
  <si>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</si>
  <si>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</si>
  <si>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</si>
  <si>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</si>
  <si>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</si>
  <si>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</si>
  <si>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</si>
  <si>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</si>
  <si>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</si>
  <si>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</si>
  <si>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</si>
  <si>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</si>
  <si>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</si>
  <si>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QP0078_0</t>
  </si>
  <si>
    <t>N-0120P</t>
  </si>
  <si>
    <t>N-0121I</t>
  </si>
  <si>
    <t>N-0120E</t>
  </si>
  <si>
    <t>Zehner</t>
  </si>
  <si>
    <t>1 - 3</t>
  </si>
  <si>
    <t>CP0012_0</t>
  </si>
  <si>
    <t xml:space="preserve"> -------------</t>
  </si>
  <si>
    <t xml:space="preserve"> --------------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</si>
</sst>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191" fontId="3" fillId="0" borderId="19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4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188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K22" sqref="K22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65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8" t="e">
        <f ca="1">CELL("Dateiname")</f>
        <v>#VALUE!</v>
      </c>
      <c r="D3" s="158"/>
      <c r="E3" s="159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71</v>
      </c>
      <c r="F5" s="101" t="s">
        <v>31</v>
      </c>
      <c r="G5" s="102"/>
      <c r="H5" s="133"/>
      <c r="I5" s="150" t="s">
        <v>66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36971</v>
      </c>
      <c r="F6" s="119" t="s">
        <v>30</v>
      </c>
      <c r="G6" s="104"/>
      <c r="H6" s="134"/>
      <c r="I6" s="150" t="s">
        <v>67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37033</v>
      </c>
      <c r="F7" s="135" t="s">
        <v>29</v>
      </c>
      <c r="G7" s="136"/>
      <c r="H7" s="137"/>
      <c r="I7" s="150" t="s">
        <v>68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69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70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60" t="s">
        <v>58</v>
      </c>
      <c r="E10" s="161"/>
      <c r="F10" s="161"/>
      <c r="G10" s="161"/>
      <c r="H10" s="161"/>
      <c r="I10" s="162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314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156">
        <v>24</v>
      </c>
      <c r="E20" s="6" t="s">
        <v>47</v>
      </c>
      <c r="F20" s="6"/>
      <c r="G20" s="17" t="s">
        <v>48</v>
      </c>
      <c r="H20" s="127">
        <f>D22/B22</f>
        <v>0.07363333333333334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2.209</v>
      </c>
      <c r="E22" s="6" t="s">
        <v>56</v>
      </c>
      <c r="F22" s="17"/>
      <c r="G22" s="9" t="s">
        <v>1</v>
      </c>
      <c r="H22" s="122">
        <f>H20/(1+(0.0038*(D20-20)))</f>
        <v>0.07253086419753087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22.4</v>
      </c>
      <c r="E26" s="6" t="s">
        <v>47</v>
      </c>
      <c r="F26" s="6"/>
      <c r="G26" s="17" t="s">
        <v>48</v>
      </c>
      <c r="H26" s="123">
        <f>D28/B28*1000</f>
        <v>1547.8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1.5478</v>
      </c>
      <c r="E28" s="6" t="s">
        <v>52</v>
      </c>
      <c r="F28" s="6"/>
      <c r="G28" s="9" t="s">
        <v>1</v>
      </c>
      <c r="H28" s="97">
        <f>H26/(1+(0.0038*(D26-20)))</f>
        <v>1533.8116378626921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13.35</v>
      </c>
      <c r="C33" s="126">
        <v>13.32</v>
      </c>
      <c r="D33" s="126">
        <v>12.76</v>
      </c>
      <c r="E33" s="91"/>
      <c r="F33" s="11" t="s">
        <v>4</v>
      </c>
      <c r="G33" s="126">
        <v>0.54147</v>
      </c>
      <c r="H33" s="126">
        <v>4.93</v>
      </c>
      <c r="I33" s="126">
        <v>16.63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72</v>
      </c>
      <c r="F43" s="6" t="s">
        <v>64</v>
      </c>
      <c r="G43" s="149" t="s">
        <v>61</v>
      </c>
      <c r="H43" s="86" t="s">
        <v>73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7" t="s">
        <v>45</v>
      </c>
      <c r="B55" s="157"/>
      <c r="C55" s="157"/>
      <c r="D55" s="157"/>
      <c r="E55" s="157"/>
      <c r="F55" s="157"/>
      <c r="G55" s="157"/>
      <c r="H55" s="157"/>
      <c r="I55" s="157"/>
      <c r="L55" s="76"/>
    </row>
    <row r="56" ht="12.75">
      <c r="A56" s="148"/>
    </row>
  </sheetData>
  <sheetProtection sheet="1" objects="1" scenarios="1"/>
  <mergeCells count="3">
    <mergeCell ref="A55:I55"/>
    <mergeCell ref="C3:E3"/>
    <mergeCell ref="D10:I10"/>
  </mergeCells>
  <printOptions/>
  <pageMargins left="0.7480314960629921" right="0.25" top="0.28" bottom="0.51" header="1.12" footer="0.24"/>
  <pageSetup horizontalDpi="360" verticalDpi="360" orientation="portrait" paperSize="9" r:id="rId4"/>
  <headerFooter alignWithMargins="0">
    <oddHeader>&amp;R&amp;P - &amp;N</oddHeader>
    <oddFooter>&amp;L&amp;8&amp;F&amp;C&amp;8Formblatt CF0015_0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2001-05-31T15:01:50Z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