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 " sheetId="1" r:id="rId1"/>
  </sheets>
  <definedNames>
    <definedName name="_xlnm.Print_Area" localSheetId="0">' '!$A$1:$I$55</definedName>
  </definedNames>
  <calcPr fullCalcOnLoad="1"/>
</workbook>
</file>

<file path=xl/sharedStrings.xml><?xml version="1.0" encoding="utf-8"?>
<sst xmlns="http://schemas.openxmlformats.org/spreadsheetml/2006/main" count="96" uniqueCount="74">
  <si>
    <r>
      <t>m</t>
    </r>
    <r>
      <rPr>
        <sz val="10"/>
        <rFont val="Symbol"/>
        <family val="1"/>
      </rPr>
      <t>W</t>
    </r>
  </si>
  <si>
    <t>R [DC] 20°C</t>
  </si>
  <si>
    <t>100Hz</t>
  </si>
  <si>
    <t>L [mH]</t>
  </si>
  <si>
    <t>Q</t>
  </si>
  <si>
    <r>
      <t>G</t>
    </r>
    <r>
      <rPr>
        <sz val="10"/>
        <rFont val="Symbol"/>
        <family val="1"/>
      </rPr>
      <t>W</t>
    </r>
  </si>
  <si>
    <t>T</t>
  </si>
  <si>
    <r>
      <t xml:space="preserve">Gleichstromwiderstand R / </t>
    </r>
    <r>
      <rPr>
        <b/>
        <i/>
        <sz val="10"/>
        <rFont val="Helv"/>
        <family val="0"/>
      </rPr>
      <t>DC-Resistance R</t>
    </r>
  </si>
  <si>
    <r>
      <t xml:space="preserve">Induktivität L / Q  /  </t>
    </r>
    <r>
      <rPr>
        <b/>
        <i/>
        <sz val="10"/>
        <rFont val="Helv"/>
        <family val="0"/>
      </rPr>
      <t>inductance L / Q</t>
    </r>
  </si>
  <si>
    <r>
      <t xml:space="preserve">Stoßspannungstest / </t>
    </r>
    <r>
      <rPr>
        <b/>
        <i/>
        <sz val="10"/>
        <rFont val="Helv"/>
        <family val="0"/>
      </rPr>
      <t>discharge test</t>
    </r>
  </si>
  <si>
    <r>
      <t xml:space="preserve"> (1 Test = 10 Impulse / </t>
    </r>
    <r>
      <rPr>
        <i/>
        <sz val="8"/>
        <rFont val="Arial"/>
        <family val="2"/>
      </rPr>
      <t>1 test = 10 pulses</t>
    </r>
    <r>
      <rPr>
        <sz val="8"/>
        <rFont val="Arial"/>
        <family val="2"/>
      </rPr>
      <t>)</t>
    </r>
  </si>
  <si>
    <r>
      <t xml:space="preserve">Ergebnis / </t>
    </r>
    <r>
      <rPr>
        <b/>
        <i/>
        <sz val="10"/>
        <rFont val="Helv"/>
        <family val="0"/>
      </rPr>
      <t>result:</t>
    </r>
  </si>
  <si>
    <r>
      <t>Unterschrift / s</t>
    </r>
    <r>
      <rPr>
        <i/>
        <sz val="10"/>
        <rFont val="Arial"/>
        <family val="2"/>
      </rPr>
      <t>ign:</t>
    </r>
  </si>
  <si>
    <r>
      <t>R</t>
    </r>
    <r>
      <rPr>
        <sz val="6"/>
        <rFont val="Arial"/>
        <family val="2"/>
      </rPr>
      <t>iso</t>
    </r>
    <r>
      <rPr>
        <sz val="10"/>
        <rFont val="Arial"/>
        <family val="2"/>
      </rPr>
      <t xml:space="preserve"> = </t>
    </r>
  </si>
  <si>
    <r>
      <t xml:space="preserve">innere Lage / </t>
    </r>
    <r>
      <rPr>
        <i/>
        <sz val="10"/>
        <rFont val="Arial"/>
        <family val="2"/>
      </rPr>
      <t>inner layer</t>
    </r>
    <r>
      <rPr>
        <sz val="10"/>
        <rFont val="Arial"/>
        <family val="2"/>
      </rPr>
      <t xml:space="preserve"> -&gt; äußere Lage / </t>
    </r>
    <r>
      <rPr>
        <i/>
        <sz val="10"/>
        <rFont val="Arial"/>
        <family val="2"/>
      </rPr>
      <t>outer layer</t>
    </r>
  </si>
  <si>
    <r>
      <t>Name /</t>
    </r>
    <r>
      <rPr>
        <i/>
        <sz val="10"/>
        <rFont val="Arial"/>
        <family val="2"/>
      </rPr>
      <t xml:space="preserve"> name:</t>
    </r>
  </si>
  <si>
    <r>
      <t>Auf Holztisch /</t>
    </r>
    <r>
      <rPr>
        <b/>
        <i/>
        <sz val="10"/>
        <rFont val="Arial"/>
        <family val="2"/>
      </rPr>
      <t xml:space="preserve"> on wooden table</t>
    </r>
  </si>
  <si>
    <r>
      <t>Dok.-Nr. /</t>
    </r>
    <r>
      <rPr>
        <i/>
        <sz val="10"/>
        <rFont val="Arial"/>
        <family val="2"/>
      </rPr>
      <t xml:space="preserve"> doc-no.:</t>
    </r>
  </si>
  <si>
    <r>
      <t>Noell-Auftr.-Nr. /</t>
    </r>
    <r>
      <rPr>
        <i/>
        <sz val="10"/>
        <rFont val="Arial"/>
        <family val="2"/>
      </rPr>
      <t xml:space="preserve"> Noell-com.-no.:</t>
    </r>
  </si>
  <si>
    <t>LHC Project - CERN</t>
  </si>
  <si>
    <r>
      <t xml:space="preserve">Int. Kennz. / </t>
    </r>
    <r>
      <rPr>
        <i/>
        <sz val="10"/>
        <rFont val="Arial"/>
        <family val="2"/>
      </rPr>
      <t>int. Ident.</t>
    </r>
    <r>
      <rPr>
        <sz val="10"/>
        <rFont val="Arial"/>
        <family val="0"/>
      </rPr>
      <t>:</t>
    </r>
  </si>
  <si>
    <r>
      <t xml:space="preserve">Seite / </t>
    </r>
    <r>
      <rPr>
        <i/>
        <sz val="10"/>
        <rFont val="Arial"/>
        <family val="2"/>
      </rPr>
      <t>page</t>
    </r>
    <r>
      <rPr>
        <sz val="10"/>
        <rFont val="Arial"/>
        <family val="2"/>
      </rPr>
      <t>:</t>
    </r>
  </si>
  <si>
    <r>
      <t xml:space="preserve">QIPP-Dok.-Nr. / </t>
    </r>
    <r>
      <rPr>
        <i/>
        <sz val="10"/>
        <rFont val="Arial"/>
        <family val="2"/>
      </rPr>
      <t>QIPP-doc.-no.</t>
    </r>
    <r>
      <rPr>
        <sz val="10"/>
        <rFont val="Arial"/>
        <family val="0"/>
      </rPr>
      <t>:</t>
    </r>
  </si>
  <si>
    <r>
      <t xml:space="preserve">Beginn der Messung / </t>
    </r>
    <r>
      <rPr>
        <i/>
        <sz val="10"/>
        <rFont val="Arial"/>
        <family val="2"/>
      </rPr>
      <t>start of measuring</t>
    </r>
    <r>
      <rPr>
        <sz val="10"/>
        <rFont val="Arial"/>
        <family val="2"/>
      </rPr>
      <t>:</t>
    </r>
  </si>
  <si>
    <r>
      <t>Ende der Messung /</t>
    </r>
    <r>
      <rPr>
        <i/>
        <sz val="10"/>
        <rFont val="Arial"/>
        <family val="2"/>
      </rPr>
      <t xml:space="preserve"> end of measuring</t>
    </r>
    <r>
      <rPr>
        <sz val="10"/>
        <rFont val="Arial"/>
        <family val="2"/>
      </rPr>
      <t>:</t>
    </r>
  </si>
  <si>
    <r>
      <t xml:space="preserve">Status / </t>
    </r>
    <r>
      <rPr>
        <b/>
        <i/>
        <sz val="10"/>
        <rFont val="Arial"/>
        <family val="2"/>
      </rPr>
      <t>status</t>
    </r>
    <r>
      <rPr>
        <b/>
        <sz val="10"/>
        <rFont val="Arial"/>
        <family val="2"/>
      </rPr>
      <t>:</t>
    </r>
  </si>
  <si>
    <r>
      <t>Anhang /</t>
    </r>
    <r>
      <rPr>
        <i/>
        <sz val="10"/>
        <rFont val="Arial"/>
        <family val="2"/>
      </rPr>
      <t xml:space="preserve"> annex:</t>
    </r>
  </si>
  <si>
    <r>
      <t xml:space="preserve">Konfiguration / </t>
    </r>
    <r>
      <rPr>
        <b/>
        <i/>
        <sz val="10"/>
        <rFont val="Arial"/>
        <family val="2"/>
      </rPr>
      <t>configuration:</t>
    </r>
  </si>
  <si>
    <r>
      <t xml:space="preserve">Elektrische Prüfungen Pol / </t>
    </r>
    <r>
      <rPr>
        <b/>
        <i/>
        <sz val="14"/>
        <rFont val="Arial"/>
        <family val="2"/>
      </rPr>
      <t>electrical check pole</t>
    </r>
  </si>
  <si>
    <t>Noell-ä.-L.-Nr. / Noell-outer-layer-no.:</t>
  </si>
  <si>
    <t>Noell-i.-L.-Nr. / Noell-inner-layer-no.:</t>
  </si>
  <si>
    <r>
      <t xml:space="preserve">Noell-Pol-Nr. / </t>
    </r>
    <r>
      <rPr>
        <i/>
        <sz val="10"/>
        <rFont val="Arial"/>
        <family val="2"/>
      </rPr>
      <t>Noell-pole-no.:</t>
    </r>
  </si>
  <si>
    <r>
      <t xml:space="preserve">nach Polmontage / </t>
    </r>
    <r>
      <rPr>
        <b/>
        <i/>
        <sz val="10"/>
        <rFont val="Arial"/>
        <family val="2"/>
      </rPr>
      <t>after pole assembly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</si>
  <si>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Vor dem Löten des Lagesprungs /</t>
    </r>
    <r>
      <rPr>
        <b/>
        <i/>
        <sz val="10"/>
        <rFont val="Arial"/>
        <family val="2"/>
      </rPr>
      <t xml:space="preserve"> before soldering of the layer jump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</si>
  <si>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>: Nach dem Löten des Lagesprungs /</t>
    </r>
    <r>
      <rPr>
        <b/>
        <i/>
        <sz val="10"/>
        <rFont val="Arial"/>
        <family val="2"/>
      </rPr>
      <t xml:space="preserve"> after soldering of the layer jump</t>
    </r>
  </si>
  <si>
    <t>( I = 30A )</t>
  </si>
  <si>
    <t>Lagensprung / layer jump:</t>
  </si>
  <si>
    <r>
      <t xml:space="preserve">Isolationswiderstand Pol / </t>
    </r>
    <r>
      <rPr>
        <b/>
        <i/>
        <sz val="10"/>
        <rFont val="Helv"/>
        <family val="0"/>
      </rPr>
      <t xml:space="preserve">insulation-resistance pole 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</si>
  <si>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4.0KV;   = 100V/Windung / </t>
    </r>
    <r>
      <rPr>
        <b/>
        <i/>
        <sz val="8"/>
        <rFont val="Arial"/>
        <family val="2"/>
      </rPr>
      <t>100V/turn</t>
    </r>
    <r>
      <rPr>
        <b/>
        <sz val="8"/>
        <rFont val="Arial"/>
        <family val="2"/>
      </rPr>
      <t>)</t>
    </r>
  </si>
  <si>
    <r>
      <t>Bedingung /</t>
    </r>
    <r>
      <rPr>
        <b/>
        <i/>
        <sz val="10"/>
        <rFont val="Arial"/>
        <family val="2"/>
      </rPr>
      <t xml:space="preserve"> condition</t>
    </r>
    <r>
      <rPr>
        <b/>
        <sz val="10"/>
        <rFont val="Arial"/>
        <family val="2"/>
      </rPr>
      <t xml:space="preserve">: Pol unbelastet / </t>
    </r>
    <r>
      <rPr>
        <b/>
        <i/>
        <sz val="10"/>
        <rFont val="Arial"/>
        <family val="2"/>
      </rPr>
      <t>pole without mechanical load</t>
    </r>
  </si>
  <si>
    <r>
      <t>Spannungsabgriffe, falls vorhanden /</t>
    </r>
    <r>
      <rPr>
        <b/>
        <i/>
        <sz val="10"/>
        <rFont val="Helv"/>
        <family val="0"/>
      </rPr>
      <t xml:space="preserve"> voltage taps, if present</t>
    </r>
  </si>
  <si>
    <r>
      <t>auf separatem Protokoll /</t>
    </r>
    <r>
      <rPr>
        <i/>
        <sz val="10"/>
        <rFont val="Arial"/>
        <family val="2"/>
      </rPr>
      <t xml:space="preserve"> on separate protokoll</t>
    </r>
  </si>
  <si>
    <r>
      <t>(U/</t>
    </r>
    <r>
      <rPr>
        <b/>
        <i/>
        <sz val="8"/>
        <rFont val="Arial"/>
        <family val="2"/>
      </rPr>
      <t>V</t>
    </r>
    <r>
      <rPr>
        <b/>
        <sz val="8"/>
        <rFont val="Arial"/>
        <family val="2"/>
      </rPr>
      <t xml:space="preserve"> = 4.8KV;   = 120V/Windung / </t>
    </r>
    <r>
      <rPr>
        <b/>
        <i/>
        <sz val="8"/>
        <rFont val="Arial"/>
        <family val="2"/>
      </rPr>
      <t>120V/turn</t>
    </r>
    <r>
      <rPr>
        <b/>
        <sz val="8"/>
        <rFont val="Arial"/>
        <family val="2"/>
      </rPr>
      <t>)</t>
    </r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</si>
  <si>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>: Pol belastet / pole</t>
    </r>
    <r>
      <rPr>
        <b/>
        <i/>
        <sz val="10"/>
        <rFont val="Arial"/>
        <family val="2"/>
      </rPr>
      <t xml:space="preserve"> with mechanical load</t>
    </r>
  </si>
  <si>
    <t>The measured values satisfy the conditions according to spec. LHC-MMS/98-198 rev. 1.1 annex B10 table B.</t>
  </si>
  <si>
    <t>Dieses Schriftstück unterliegt samt seinem Inhalt dem Schutz des Urheberrechts sowie der Pflicht zur vertraulichen Behandlung und darf nur mit ausdrücklicher Genehmigung von Noell-KRC genutzt, vervielfältigt, Dritten zugänglich gemacht oder in anderer Weise verwendet werden. Ist Noell-KRC nicht Urheber (Ersteller) des Schriftstücks, so kann die Zustimmung im Rahmen des mit Noell-KRC bestehenden Vertrages auch vom Urheber erteilt werden.</t>
  </si>
  <si>
    <r>
      <t xml:space="preserve">Umg.-temp. / </t>
    </r>
    <r>
      <rPr>
        <i/>
        <sz val="10"/>
        <rFont val="Arial"/>
        <family val="2"/>
      </rPr>
      <t>amb. temp.:</t>
    </r>
  </si>
  <si>
    <t>°C</t>
  </si>
  <si>
    <t xml:space="preserve">R [DC] </t>
  </si>
  <si>
    <r>
      <t>(U/V = 1kV, T = 30s, R &gt; 1G</t>
    </r>
    <r>
      <rPr>
        <b/>
        <sz val="8"/>
        <rFont val="Symbol"/>
        <family val="1"/>
      </rPr>
      <t>W</t>
    </r>
    <r>
      <rPr>
        <b/>
        <sz val="8"/>
        <rFont val="Arial"/>
        <family val="2"/>
      </rPr>
      <t>)</t>
    </r>
  </si>
  <si>
    <t>10Hz</t>
  </si>
  <si>
    <t>1000Hz</t>
  </si>
  <si>
    <t>V</t>
  </si>
  <si>
    <r>
      <t xml:space="preserve">I / </t>
    </r>
    <r>
      <rPr>
        <i/>
        <sz val="10"/>
        <rFont val="Arial"/>
        <family val="2"/>
      </rPr>
      <t>I:</t>
    </r>
  </si>
  <si>
    <r>
      <t xml:space="preserve">A     U / </t>
    </r>
    <r>
      <rPr>
        <i/>
        <sz val="10"/>
        <rFont val="Arial"/>
        <family val="2"/>
      </rPr>
      <t>V</t>
    </r>
    <r>
      <rPr>
        <sz val="10"/>
        <rFont val="Arial"/>
        <family val="0"/>
      </rPr>
      <t>:</t>
    </r>
  </si>
  <si>
    <r>
      <t xml:space="preserve">( I </t>
    </r>
    <r>
      <rPr>
        <b/>
        <sz val="8"/>
        <rFont val="Arial"/>
        <family val="2"/>
      </rPr>
      <t>= 1A )</t>
    </r>
  </si>
  <si>
    <t>mV</t>
  </si>
  <si>
    <r>
      <t xml:space="preserve">Messgeräte / </t>
    </r>
    <r>
      <rPr>
        <i/>
        <sz val="10"/>
        <rFont val="Arial"/>
        <family val="2"/>
      </rPr>
      <t>equipment</t>
    </r>
    <r>
      <rPr>
        <sz val="10"/>
        <rFont val="Arial"/>
        <family val="2"/>
      </rPr>
      <t>:</t>
    </r>
  </si>
  <si>
    <t>Testo 901, Kepco Power Supply BOP 72-3D, fug Low Voltage Power Supply NTN2800M-65, HP34401A, Solartron SI 1253, Megger BM21, Seitz Impulse Tester WP6</t>
  </si>
  <si>
    <r>
      <t xml:space="preserve">Solange die CERN-Presse nicht verfügbar ist, kann Messung nicht durchgeführt werden / </t>
    </r>
    <r>
      <rPr>
        <i/>
        <sz val="6"/>
        <rFont val="Arial"/>
        <family val="2"/>
      </rPr>
      <t>Notice: As long as the CERN-press is not available, the measurement can not be done.</t>
    </r>
  </si>
  <si>
    <t>CS 100N/mm²</t>
  </si>
  <si>
    <t>NCS 100N/mm²</t>
  </si>
  <si>
    <r>
      <t xml:space="preserve">Bedingung / </t>
    </r>
    <r>
      <rPr>
        <b/>
        <i/>
        <sz val="10"/>
        <rFont val="Arial"/>
        <family val="2"/>
      </rPr>
      <t>condition</t>
    </r>
    <r>
      <rPr>
        <b/>
        <sz val="10"/>
        <rFont val="Arial"/>
        <family val="2"/>
      </rPr>
      <t xml:space="preserve">: Pol nach E-Mod.-Messung / </t>
    </r>
    <r>
      <rPr>
        <b/>
        <i/>
        <sz val="10"/>
        <rFont val="Arial"/>
        <family val="2"/>
      </rPr>
      <t>after e-mod.-measurement</t>
    </r>
  </si>
  <si>
    <t>Die gemessenen Werte genügen den in Spez. LHC-MMS/98-198 Rev. 1.1 Anhang B10 Tabelle B genannten Bedingungen.</t>
  </si>
  <si>
    <t>msec</t>
  </si>
  <si>
    <t>QP0099_0</t>
  </si>
  <si>
    <t>CP0015_0</t>
  </si>
  <si>
    <t>Zehner</t>
  </si>
  <si>
    <t>1 - 3</t>
  </si>
  <si>
    <t>N-0123P</t>
  </si>
  <si>
    <t>N-0124I</t>
  </si>
  <si>
    <t>N-0123E</t>
  </si>
  <si>
    <t xml:space="preserve"> ---------------</t>
  </si>
  <si>
    <t xml:space="preserve"> ----------------</t>
  </si>
</sst>
</file>

<file path=xl/styles.xml><?xml version="1.0" encoding="utf-8"?>
<styleSheet xmlns="http://schemas.openxmlformats.org/spreadsheetml/2006/main">
  <numFmts count="36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\ _C_H_F_-;\-* #,##0\ _C_H_F_-;_-* &quot;-&quot;\ _C_H_F_-;_-@_-"/>
    <numFmt numFmtId="44" formatCode="_-* #,##0.00\ &quot;CHF&quot;_-;\-* #,##0.00\ &quot;CHF&quot;_-;_-* &quot;-&quot;??\ &quot;CHF&quot;_-;_-@_-"/>
    <numFmt numFmtId="43" formatCode="_-* #,##0.00\ _C_H_F_-;\-* #,##0.00\ _C_H_F_-;_-* &quot;-&quot;??\ _C_H_F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CHF&quot;\ #,##0;&quot;CHF&quot;\ \-#,##0"/>
    <numFmt numFmtId="181" formatCode="&quot;CHF&quot;\ #,##0;[Red]&quot;CHF&quot;\ \-#,##0"/>
    <numFmt numFmtId="182" formatCode="&quot;CHF&quot;\ #,##0.00;&quot;CHF&quot;\ \-#,##0.00"/>
    <numFmt numFmtId="183" formatCode="&quot;CHF&quot;\ #,##0.00;[Red]&quot;CHF&quot;\ \-#,##0.00"/>
    <numFmt numFmtId="184" formatCode="_ &quot;CHF&quot;\ * #,##0_ ;_ &quot;CHF&quot;\ * \-#,##0_ ;_ &quot;CHF&quot;\ * &quot;-&quot;_ ;_ @_ "/>
    <numFmt numFmtId="185" formatCode="_ * #,##0_ ;_ * \-#,##0_ ;_ * &quot;-&quot;_ ;_ @_ "/>
    <numFmt numFmtId="186" formatCode="_ &quot;CHF&quot;\ * #,##0.00_ ;_ &quot;CHF&quot;\ * \-#,##0.00_ ;_ &quot;CHF&quot;\ * &quot;-&quot;??_ ;_ @_ "/>
    <numFmt numFmtId="187" formatCode="_ * #,##0.00_ ;_ * \-#,##0.00_ ;_ * &quot;-&quot;??_ ;_ @_ "/>
    <numFmt numFmtId="188" formatCode="0.0"/>
    <numFmt numFmtId="189" formatCode="0.000"/>
    <numFmt numFmtId="190" formatCode="dd\ mm\ yy"/>
    <numFmt numFmtId="191" formatCode="0.0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sz val="10"/>
      <name val="Symbol"/>
      <family val="1"/>
    </font>
    <font>
      <b/>
      <i/>
      <sz val="10"/>
      <name val="Helv"/>
      <family val="0"/>
    </font>
    <font>
      <b/>
      <sz val="10"/>
      <name val="Helv"/>
      <family val="0"/>
    </font>
    <font>
      <sz val="11"/>
      <name val="Arial"/>
      <family val="0"/>
    </font>
    <font>
      <b/>
      <i/>
      <sz val="11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i/>
      <sz val="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i/>
      <sz val="14"/>
      <name val="Arial"/>
      <family val="2"/>
    </font>
    <font>
      <u val="single"/>
      <sz val="10"/>
      <name val="Arial"/>
      <family val="2"/>
    </font>
    <font>
      <sz val="5"/>
      <name val="Arial"/>
      <family val="2"/>
    </font>
    <font>
      <b/>
      <u val="single"/>
      <sz val="10"/>
      <name val="Arial"/>
      <family val="2"/>
    </font>
    <font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2"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0" fillId="0" borderId="1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2" xfId="0" applyBorder="1" applyAlignment="1" applyProtection="1">
      <alignment/>
      <protection/>
    </xf>
    <xf numFmtId="0" fontId="0" fillId="0" borderId="3" xfId="0" applyFont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4" fillId="0" borderId="3" xfId="0" applyFont="1" applyFill="1" applyBorder="1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/>
      <protection/>
    </xf>
    <xf numFmtId="0" fontId="12" fillId="0" borderId="0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0" fillId="0" borderId="5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12" fillId="0" borderId="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2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2" xfId="0" applyFont="1" applyBorder="1" applyAlignment="1" applyProtection="1">
      <alignment horizontal="left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/>
    </xf>
    <xf numFmtId="0" fontId="17" fillId="0" borderId="6" xfId="0" applyFont="1" applyBorder="1" applyAlignment="1" applyProtection="1">
      <alignment horizontal="centerContinuous" vertical="center"/>
      <protection/>
    </xf>
    <xf numFmtId="0" fontId="18" fillId="0" borderId="5" xfId="0" applyFont="1" applyBorder="1" applyAlignment="1" applyProtection="1">
      <alignment horizontal="centerContinuous" vertical="center"/>
      <protection/>
    </xf>
    <xf numFmtId="0" fontId="18" fillId="0" borderId="1" xfId="0" applyFont="1" applyBorder="1" applyAlignment="1" applyProtection="1">
      <alignment horizontal="centerContinuous" vertical="center"/>
      <protection/>
    </xf>
    <xf numFmtId="0" fontId="18" fillId="0" borderId="8" xfId="0" applyFont="1" applyBorder="1" applyAlignment="1" applyProtection="1">
      <alignment horizontal="centerContinuous" vertical="center"/>
      <protection/>
    </xf>
    <xf numFmtId="0" fontId="0" fillId="0" borderId="9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9" fillId="0" borderId="12" xfId="0" applyFont="1" applyFill="1" applyBorder="1" applyAlignment="1" applyProtection="1">
      <alignment/>
      <protection/>
    </xf>
    <xf numFmtId="0" fontId="12" fillId="0" borderId="12" xfId="0" applyFont="1" applyFill="1" applyBorder="1" applyAlignment="1" applyProtection="1">
      <alignment horizontal="left"/>
      <protection/>
    </xf>
    <xf numFmtId="0" fontId="13" fillId="0" borderId="12" xfId="0" applyFont="1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1" fillId="0" borderId="16" xfId="0" applyFont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left"/>
      <protection/>
    </xf>
    <xf numFmtId="0" fontId="0" fillId="0" borderId="4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9" fillId="0" borderId="18" xfId="0" applyFont="1" applyFill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3" xfId="0" applyFont="1" applyBorder="1" applyAlignment="1" applyProtection="1">
      <alignment horizontal="centerContinuous"/>
      <protection/>
    </xf>
    <xf numFmtId="0" fontId="9" fillId="0" borderId="14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 horizontal="left"/>
      <protection/>
    </xf>
    <xf numFmtId="0" fontId="11" fillId="0" borderId="14" xfId="0" applyFont="1" applyBorder="1" applyAlignment="1" applyProtection="1">
      <alignment horizontal="right"/>
      <protection/>
    </xf>
    <xf numFmtId="0" fontId="0" fillId="0" borderId="14" xfId="0" applyFont="1" applyFill="1" applyBorder="1" applyAlignment="1" applyProtection="1">
      <alignment horizontal="right"/>
      <protection/>
    </xf>
    <xf numFmtId="188" fontId="3" fillId="0" borderId="0" xfId="0" applyNumberFormat="1" applyFont="1" applyBorder="1" applyAlignment="1" applyProtection="1">
      <alignment horizontal="center"/>
      <protection/>
    </xf>
    <xf numFmtId="0" fontId="0" fillId="0" borderId="2" xfId="0" applyFont="1" applyBorder="1" applyAlignment="1" applyProtection="1">
      <alignment horizontal="right"/>
      <protection/>
    </xf>
    <xf numFmtId="188" fontId="3" fillId="0" borderId="2" xfId="0" applyNumberFormat="1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 horizontal="center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8" fillId="0" borderId="20" xfId="0" applyFont="1" applyFill="1" applyBorder="1" applyAlignment="1" applyProtection="1">
      <alignment/>
      <protection/>
    </xf>
    <xf numFmtId="0" fontId="13" fillId="0" borderId="12" xfId="0" applyFont="1" applyFill="1" applyBorder="1" applyAlignment="1" applyProtection="1">
      <alignment horizontal="left"/>
      <protection/>
    </xf>
    <xf numFmtId="0" fontId="1" fillId="0" borderId="4" xfId="0" applyFont="1" applyFill="1" applyBorder="1" applyAlignment="1" applyProtection="1">
      <alignment horizontal="left"/>
      <protection/>
    </xf>
    <xf numFmtId="0" fontId="12" fillId="0" borderId="4" xfId="0" applyFont="1" applyFill="1" applyBorder="1" applyAlignment="1" applyProtection="1">
      <alignment horizontal="left"/>
      <protection/>
    </xf>
    <xf numFmtId="0" fontId="1" fillId="0" borderId="4" xfId="0" applyFont="1" applyBorder="1" applyAlignment="1" applyProtection="1">
      <alignment horizontal="right"/>
      <protection/>
    </xf>
    <xf numFmtId="0" fontId="11" fillId="0" borderId="4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9" fillId="0" borderId="0" xfId="0" applyFont="1" applyBorder="1" applyAlignment="1">
      <alignment/>
    </xf>
    <xf numFmtId="0" fontId="12" fillId="0" borderId="4" xfId="0" applyFont="1" applyFill="1" applyBorder="1" applyAlignment="1" applyProtection="1">
      <alignment/>
      <protection/>
    </xf>
    <xf numFmtId="0" fontId="15" fillId="0" borderId="4" xfId="0" applyFont="1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8" fillId="0" borderId="4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/>
    </xf>
    <xf numFmtId="0" fontId="0" fillId="0" borderId="15" xfId="0" applyFont="1" applyBorder="1" applyAlignment="1" applyProtection="1">
      <alignment horizontal="left"/>
      <protection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0" fillId="2" borderId="19" xfId="0" applyFont="1" applyFill="1" applyBorder="1" applyAlignment="1" applyProtection="1">
      <alignment horizontal="center" vertical="center" wrapText="1"/>
      <protection locked="0"/>
    </xf>
    <xf numFmtId="0" fontId="4" fillId="0" borderId="6" xfId="0" applyFont="1" applyFill="1" applyBorder="1" applyAlignment="1" applyProtection="1">
      <alignment/>
      <protection/>
    </xf>
    <xf numFmtId="0" fontId="0" fillId="0" borderId="5" xfId="0" applyFont="1" applyBorder="1" applyAlignment="1" applyProtection="1">
      <alignment horizontal="center"/>
      <protection/>
    </xf>
    <xf numFmtId="0" fontId="4" fillId="0" borderId="5" xfId="0" applyFont="1" applyFill="1" applyBorder="1" applyAlignment="1" applyProtection="1">
      <alignment/>
      <protection/>
    </xf>
    <xf numFmtId="0" fontId="0" fillId="0" borderId="7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"/>
      <protection/>
    </xf>
    <xf numFmtId="0" fontId="22" fillId="0" borderId="4" xfId="0" applyFont="1" applyBorder="1" applyAlignment="1" applyProtection="1">
      <alignment horizontal="left"/>
      <protection/>
    </xf>
    <xf numFmtId="0" fontId="0" fillId="0" borderId="23" xfId="0" applyBorder="1" applyAlignment="1" applyProtection="1">
      <alignment horizontal="right"/>
      <protection/>
    </xf>
    <xf numFmtId="188" fontId="0" fillId="2" borderId="19" xfId="0" applyNumberFormat="1" applyFont="1" applyFill="1" applyBorder="1" applyAlignment="1" applyProtection="1">
      <alignment horizontal="center"/>
      <protection locked="0"/>
    </xf>
    <xf numFmtId="2" fontId="0" fillId="2" borderId="19" xfId="0" applyNumberFormat="1" applyFont="1" applyFill="1" applyBorder="1" applyAlignment="1" applyProtection="1">
      <alignment horizontal="center"/>
      <protection locked="0"/>
    </xf>
    <xf numFmtId="191" fontId="0" fillId="2" borderId="19" xfId="0" applyNumberFormat="1" applyFont="1" applyFill="1" applyBorder="1" applyAlignment="1" applyProtection="1">
      <alignment horizontal="center"/>
      <protection locked="0"/>
    </xf>
    <xf numFmtId="188" fontId="3" fillId="0" borderId="19" xfId="0" applyNumberFormat="1" applyFont="1" applyBorder="1" applyAlignment="1" applyProtection="1">
      <alignment horizontal="center"/>
      <protection/>
    </xf>
    <xf numFmtId="0" fontId="0" fillId="0" borderId="4" xfId="0" applyBorder="1" applyAlignment="1" applyProtection="1">
      <alignment horizontal="right"/>
      <protection/>
    </xf>
    <xf numFmtId="0" fontId="0" fillId="0" borderId="9" xfId="0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0" fillId="0" borderId="1" xfId="0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0" fillId="0" borderId="0" xfId="0" applyFont="1" applyBorder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centerContinuous" vertical="center"/>
      <protection/>
    </xf>
    <xf numFmtId="0" fontId="1" fillId="0" borderId="6" xfId="0" applyFont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vertical="center"/>
      <protection/>
    </xf>
    <xf numFmtId="0" fontId="1" fillId="0" borderId="5" xfId="0" applyFont="1" applyFill="1" applyBorder="1" applyAlignment="1" applyProtection="1">
      <alignment horizontal="left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1" fillId="0" borderId="9" xfId="0" applyFont="1" applyBorder="1" applyAlignment="1" applyProtection="1">
      <alignment horizontal="left" vertical="center"/>
      <protection/>
    </xf>
    <xf numFmtId="0" fontId="1" fillId="0" borderId="1" xfId="0" applyFont="1" applyBorder="1" applyAlignment="1" applyProtection="1">
      <alignment vertical="center"/>
      <protection/>
    </xf>
    <xf numFmtId="0" fontId="1" fillId="0" borderId="1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horizontal="center" vertical="center"/>
      <protection/>
    </xf>
    <xf numFmtId="189" fontId="0" fillId="2" borderId="19" xfId="0" applyNumberFormat="1" applyFont="1" applyFill="1" applyBorder="1" applyAlignment="1" applyProtection="1">
      <alignment horizontal="center"/>
      <protection locked="0"/>
    </xf>
    <xf numFmtId="191" fontId="3" fillId="0" borderId="19" xfId="0" applyNumberFormat="1" applyFont="1" applyBorder="1" applyAlignment="1" applyProtection="1">
      <alignment horizontal="center"/>
      <protection/>
    </xf>
    <xf numFmtId="188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2" fontId="0" fillId="2" borderId="3" xfId="0" applyNumberFormat="1" applyFont="1" applyFill="1" applyBorder="1" applyAlignment="1" applyProtection="1">
      <alignment horizontal="center" vertical="center" wrapText="1"/>
      <protection locked="0"/>
    </xf>
    <xf numFmtId="191" fontId="0" fillId="0" borderId="3" xfId="0" applyNumberFormat="1" applyFont="1" applyFill="1" applyBorder="1" applyAlignment="1" applyProtection="1">
      <alignment horizontal="center" vertical="center" wrapText="1"/>
      <protection/>
    </xf>
    <xf numFmtId="0" fontId="0" fillId="2" borderId="10" xfId="0" applyFont="1" applyFill="1" applyBorder="1" applyAlignment="1" applyProtection="1">
      <alignment horizontal="right"/>
      <protection locked="0"/>
    </xf>
    <xf numFmtId="0" fontId="17" fillId="0" borderId="1" xfId="0" applyFont="1" applyBorder="1" applyAlignment="1" applyProtection="1">
      <alignment horizontal="center" vertical="center" wrapText="1"/>
      <protection/>
    </xf>
    <xf numFmtId="0" fontId="17" fillId="0" borderId="1" xfId="0" applyFont="1" applyBorder="1" applyAlignment="1" applyProtection="1">
      <alignment horizontal="centerContinuous" vertical="center" wrapText="1"/>
      <protection/>
    </xf>
    <xf numFmtId="0" fontId="17" fillId="0" borderId="9" xfId="0" applyFont="1" applyBorder="1" applyAlignment="1" applyProtection="1">
      <alignment horizontal="center" vertical="center"/>
      <protection/>
    </xf>
    <xf numFmtId="0" fontId="0" fillId="0" borderId="1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horizontal="centerContinuous" vertical="center"/>
      <protection/>
    </xf>
    <xf numFmtId="0" fontId="0" fillId="0" borderId="1" xfId="0" applyFont="1" applyBorder="1" applyAlignment="1" applyProtection="1">
      <alignment horizontal="centerContinuous" vertical="center"/>
      <protection/>
    </xf>
    <xf numFmtId="0" fontId="0" fillId="0" borderId="6" xfId="0" applyFont="1" applyBorder="1" applyAlignment="1" applyProtection="1">
      <alignment vertical="center"/>
      <protection/>
    </xf>
    <xf numFmtId="14" fontId="0" fillId="0" borderId="5" xfId="0" applyNumberFormat="1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Continuous" vertical="center"/>
      <protection/>
    </xf>
    <xf numFmtId="0" fontId="1" fillId="0" borderId="5" xfId="0" applyFont="1" applyBorder="1" applyAlignment="1" applyProtection="1">
      <alignment horizontal="centerContinuous" vertical="center"/>
      <protection/>
    </xf>
    <xf numFmtId="0" fontId="1" fillId="0" borderId="7" xfId="0" applyFont="1" applyBorder="1" applyAlignment="1" applyProtection="1">
      <alignment horizontal="centerContinuous" vertical="center"/>
      <protection/>
    </xf>
    <xf numFmtId="0" fontId="1" fillId="0" borderId="1" xfId="0" applyFont="1" applyBorder="1" applyAlignment="1" applyProtection="1">
      <alignment horizontal="centerContinuous" vertical="center"/>
      <protection/>
    </xf>
    <xf numFmtId="0" fontId="1" fillId="0" borderId="8" xfId="0" applyFont="1" applyBorder="1" applyAlignment="1" applyProtection="1">
      <alignment horizontal="centerContinuous" vertical="center"/>
      <protection/>
    </xf>
    <xf numFmtId="188" fontId="0" fillId="0" borderId="0" xfId="0" applyNumberFormat="1" applyFont="1" applyBorder="1" applyAlignment="1" applyProtection="1">
      <alignment horizontal="left"/>
      <protection/>
    </xf>
    <xf numFmtId="188" fontId="0" fillId="0" borderId="14" xfId="0" applyNumberFormat="1" applyFont="1" applyBorder="1" applyAlignment="1" applyProtection="1">
      <alignment horizontal="right"/>
      <protection/>
    </xf>
    <xf numFmtId="188" fontId="0" fillId="0" borderId="0" xfId="0" applyNumberFormat="1" applyFont="1" applyFill="1" applyBorder="1" applyAlignment="1" applyProtection="1">
      <alignment horizontal="center"/>
      <protection/>
    </xf>
    <xf numFmtId="0" fontId="0" fillId="0" borderId="5" xfId="0" applyFont="1" applyFill="1" applyBorder="1" applyAlignment="1" applyProtection="1">
      <alignment horizontal="center" vertical="center" wrapText="1"/>
      <protection/>
    </xf>
    <xf numFmtId="188" fontId="0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horizontal="right"/>
      <protection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ont="1" applyFill="1" applyBorder="1" applyAlignment="1" applyProtection="1">
      <alignment horizontal="left" vertical="center" wrapText="1"/>
      <protection locked="0"/>
    </xf>
    <xf numFmtId="49" fontId="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6" xfId="0" applyFont="1" applyBorder="1" applyAlignment="1" applyProtection="1">
      <alignment horizontal="left"/>
      <protection/>
    </xf>
    <xf numFmtId="14" fontId="0" fillId="2" borderId="1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5" xfId="0" applyFont="1" applyBorder="1" applyAlignment="1" applyProtection="1">
      <alignment vertical="top" wrapText="1"/>
      <protection/>
    </xf>
    <xf numFmtId="0" fontId="21" fillId="0" borderId="1" xfId="0" applyFont="1" applyFill="1" applyBorder="1" applyAlignment="1" applyProtection="1">
      <alignment horizontal="center" vertical="center"/>
      <protection/>
    </xf>
    <xf numFmtId="0" fontId="21" fillId="0" borderId="8" xfId="0" applyFont="1" applyFill="1" applyBorder="1" applyAlignment="1" applyProtection="1">
      <alignment horizontal="center" vertical="center"/>
      <protection/>
    </xf>
    <xf numFmtId="0" fontId="11" fillId="0" borderId="25" xfId="0" applyFont="1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vertical="center" wrapText="1"/>
      <protection/>
    </xf>
    <xf numFmtId="0" fontId="0" fillId="0" borderId="26" xfId="0" applyBorder="1" applyAlignment="1" applyProtection="1">
      <alignment vertical="center" wrapText="1"/>
      <protection/>
    </xf>
  </cellXfs>
  <cellStyles count="74">
    <cellStyle name="Normal" xfId="0"/>
    <cellStyle name="Comma" xfId="15"/>
    <cellStyle name="Comma [0]" xfId="16"/>
    <cellStyle name="Comma [0]_Book1" xfId="17"/>
    <cellStyle name="Comma [0]_Book2" xfId="18"/>
    <cellStyle name="Comma [0]_COILCOL" xfId="19"/>
    <cellStyle name="Comma [0]_couches" xfId="20"/>
    <cellStyle name="Comma [0]_generalite" xfId="21"/>
    <cellStyle name="Comma [0]_Pcoll" xfId="22"/>
    <cellStyle name="Comma [0]_pole" xfId="23"/>
    <cellStyle name="Comma [0]_Prt Coll" xfId="24"/>
    <cellStyle name="Comma [0]_Prt.cou &amp; pol" xfId="25"/>
    <cellStyle name="Comma [0]_Sheet10 (2)" xfId="26"/>
    <cellStyle name="Comma [0]_Sheet10 (2)_couches" xfId="27"/>
    <cellStyle name="Comma [0]_Sheet10 (2)_generalite" xfId="28"/>
    <cellStyle name="Comma [0]_Sheet10 (2)_Pcoll" xfId="29"/>
    <cellStyle name="Comma [0]_Sheet10 (2)_pole" xfId="30"/>
    <cellStyle name="Comma [0]_Sheet10 (2)_Prt Coll" xfId="31"/>
    <cellStyle name="Comma [0]_Sheet10 (2)_Prt.cou &amp; pol" xfId="32"/>
    <cellStyle name="Comma [0]_Vtaps" xfId="33"/>
    <cellStyle name="Comma_Book1" xfId="34"/>
    <cellStyle name="Comma_Book2" xfId="35"/>
    <cellStyle name="Comma_COILCOL" xfId="36"/>
    <cellStyle name="Comma_couches" xfId="37"/>
    <cellStyle name="Comma_generalite" xfId="38"/>
    <cellStyle name="Comma_Pcoll" xfId="39"/>
    <cellStyle name="Comma_pole" xfId="40"/>
    <cellStyle name="Comma_Prt Coll" xfId="41"/>
    <cellStyle name="Comma_Prt.cou &amp; pol" xfId="42"/>
    <cellStyle name="Comma_Sheet10 (2)" xfId="43"/>
    <cellStyle name="Comma_Sheet10 (2)_couches" xfId="44"/>
    <cellStyle name="Comma_Sheet10 (2)_generalite" xfId="45"/>
    <cellStyle name="Comma_Sheet10 (2)_Pcoll" xfId="46"/>
    <cellStyle name="Comma_Sheet10 (2)_pole" xfId="47"/>
    <cellStyle name="Comma_Sheet10 (2)_Prt Coll" xfId="48"/>
    <cellStyle name="Comma_Sheet10 (2)_Prt.cou &amp; pol" xfId="49"/>
    <cellStyle name="Comma_Vtaps" xfId="50"/>
    <cellStyle name="Currency" xfId="51"/>
    <cellStyle name="Currency [0]" xfId="52"/>
    <cellStyle name="Currency [0]_Book1" xfId="53"/>
    <cellStyle name="Currency [0]_Book2" xfId="54"/>
    <cellStyle name="Currency [0]_COILCOL" xfId="55"/>
    <cellStyle name="Currency [0]_couches" xfId="56"/>
    <cellStyle name="Currency [0]_generalite" xfId="57"/>
    <cellStyle name="Currency [0]_Pcoll" xfId="58"/>
    <cellStyle name="Currency [0]_pole" xfId="59"/>
    <cellStyle name="Currency [0]_Prt Coll" xfId="60"/>
    <cellStyle name="Currency [0]_Prt.cou &amp; pol" xfId="61"/>
    <cellStyle name="Currency [0]_Sheet10 (2)" xfId="62"/>
    <cellStyle name="Currency [0]_Sheet10 (2)_couches" xfId="63"/>
    <cellStyle name="Currency [0]_Sheet10 (2)_generalite" xfId="64"/>
    <cellStyle name="Currency [0]_Sheet10 (2)_Pcoll" xfId="65"/>
    <cellStyle name="Currency [0]_Sheet10 (2)_pole" xfId="66"/>
    <cellStyle name="Currency [0]_Sheet10 (2)_Prt Coll" xfId="67"/>
    <cellStyle name="Currency [0]_Sheet10 (2)_Prt.cou &amp; pol" xfId="68"/>
    <cellStyle name="Currency [0]_Vtaps" xfId="69"/>
    <cellStyle name="Currency_Book1" xfId="70"/>
    <cellStyle name="Currency_Book2" xfId="71"/>
    <cellStyle name="Currency_COILCOL" xfId="72"/>
    <cellStyle name="Currency_couches" xfId="73"/>
    <cellStyle name="Currency_generalite" xfId="74"/>
    <cellStyle name="Currency_Pcoll" xfId="75"/>
    <cellStyle name="Currency_pole" xfId="76"/>
    <cellStyle name="Currency_Prt Coll" xfId="77"/>
    <cellStyle name="Currency_Prt.cou &amp; pol" xfId="78"/>
    <cellStyle name="Currency_Sheet10 (2)" xfId="79"/>
    <cellStyle name="Currency_Sheet10 (2)_couches" xfId="80"/>
    <cellStyle name="Currency_Sheet10 (2)_generalite" xfId="81"/>
    <cellStyle name="Currency_Sheet10 (2)_Pcoll" xfId="82"/>
    <cellStyle name="Currency_Sheet10 (2)_pole" xfId="83"/>
    <cellStyle name="Currency_Sheet10 (2)_Prt Coll" xfId="84"/>
    <cellStyle name="Currency_Sheet10 (2)_Prt.cou &amp; pol" xfId="85"/>
    <cellStyle name="Currency_Vtaps" xfId="86"/>
    <cellStyle name="Percent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285750</xdr:rowOff>
    </xdr:from>
    <xdr:to>
      <xdr:col>2</xdr:col>
      <xdr:colOff>142875</xdr:colOff>
      <xdr:row>1</xdr:row>
      <xdr:rowOff>85725</xdr:rowOff>
    </xdr:to>
    <xdr:sp>
      <xdr:nvSpPr>
        <xdr:cNvPr id="1" name="Text 2"/>
        <xdr:cNvSpPr txBox="1">
          <a:spLocks noChangeArrowheads="1"/>
        </xdr:cNvSpPr>
      </xdr:nvSpPr>
      <xdr:spPr>
        <a:xfrm>
          <a:off x="142875" y="285750"/>
          <a:ext cx="1390650" cy="3714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Noell-KRC Energie- und
Umwelttechnik GmbH</a:t>
          </a:r>
        </a:p>
      </xdr:txBody>
    </xdr:sp>
    <xdr:clientData/>
  </xdr:twoCellAnchor>
  <xdr:twoCellAnchor>
    <xdr:from>
      <xdr:col>0</xdr:col>
      <xdr:colOff>142875</xdr:colOff>
      <xdr:row>55</xdr:row>
      <xdr:rowOff>0</xdr:rowOff>
    </xdr:from>
    <xdr:to>
      <xdr:col>2</xdr:col>
      <xdr:colOff>142875</xdr:colOff>
      <xdr:row>55</xdr:row>
      <xdr:rowOff>0</xdr:rowOff>
    </xdr:to>
    <xdr:sp>
      <xdr:nvSpPr>
        <xdr:cNvPr id="2" name="Text 2"/>
        <xdr:cNvSpPr txBox="1">
          <a:spLocks noChangeArrowheads="1"/>
        </xdr:cNvSpPr>
      </xdr:nvSpPr>
      <xdr:spPr>
        <a:xfrm>
          <a:off x="142875" y="8924925"/>
          <a:ext cx="1390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Noell-KRC Energie- und
Umwelttechnik GmbH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showZeros="0" tabSelected="1" workbookViewId="0" topLeftCell="A1">
      <selection activeCell="M1" sqref="M1"/>
    </sheetView>
  </sheetViews>
  <sheetFormatPr defaultColWidth="9.140625" defaultRowHeight="12.75"/>
  <cols>
    <col min="1" max="9" width="10.421875" style="7" customWidth="1"/>
    <col min="12" max="12" width="10.28125" style="0" customWidth="1"/>
    <col min="15" max="15" width="9.7109375" style="0" customWidth="1"/>
    <col min="18" max="18" width="9.7109375" style="0" customWidth="1"/>
  </cols>
  <sheetData>
    <row r="1" spans="1:9" ht="45" customHeight="1">
      <c r="A1" s="32"/>
      <c r="B1" s="33"/>
      <c r="C1" s="34" t="s">
        <v>19</v>
      </c>
      <c r="D1" s="35"/>
      <c r="E1" s="35"/>
      <c r="F1" s="36"/>
      <c r="G1" s="36"/>
      <c r="H1" s="36"/>
      <c r="I1" s="37"/>
    </row>
    <row r="2" spans="1:9" s="103" customFormat="1" ht="15" customHeight="1">
      <c r="A2" s="119" t="s">
        <v>17</v>
      </c>
      <c r="B2" s="100"/>
      <c r="C2" s="129"/>
      <c r="D2" s="85" t="s">
        <v>65</v>
      </c>
      <c r="E2" s="129"/>
      <c r="F2" s="119" t="s">
        <v>18</v>
      </c>
      <c r="G2" s="130"/>
      <c r="H2" s="104"/>
      <c r="I2" s="150">
        <v>91300</v>
      </c>
    </row>
    <row r="3" spans="1:9" s="103" customFormat="1" ht="15" customHeight="1">
      <c r="A3" s="99" t="s">
        <v>20</v>
      </c>
      <c r="B3" s="104"/>
      <c r="C3" s="157" t="e">
        <f ca="1">CELL("Dateiname")</f>
        <v>#VALUE!</v>
      </c>
      <c r="D3" s="157"/>
      <c r="E3" s="158"/>
      <c r="F3" s="101" t="s">
        <v>21</v>
      </c>
      <c r="G3" s="108"/>
      <c r="H3" s="104"/>
      <c r="I3" s="120"/>
    </row>
    <row r="4" spans="1:9" ht="35.25" customHeight="1">
      <c r="A4" s="38"/>
      <c r="B4" s="3"/>
      <c r="C4" s="41"/>
      <c r="D4" s="21"/>
      <c r="E4" s="131" t="s">
        <v>28</v>
      </c>
      <c r="F4" s="3"/>
      <c r="G4" s="39"/>
      <c r="H4" s="39"/>
      <c r="I4" s="42"/>
    </row>
    <row r="5" spans="1:9" s="103" customFormat="1" ht="15" customHeight="1">
      <c r="A5" s="99" t="s">
        <v>22</v>
      </c>
      <c r="B5" s="100"/>
      <c r="C5" s="100"/>
      <c r="D5" s="132"/>
      <c r="E5" s="151" t="s">
        <v>66</v>
      </c>
      <c r="F5" s="101" t="s">
        <v>31</v>
      </c>
      <c r="G5" s="102"/>
      <c r="H5" s="133"/>
      <c r="I5" s="150" t="s">
        <v>69</v>
      </c>
    </row>
    <row r="6" spans="1:15" s="103" customFormat="1" ht="15" customHeight="1">
      <c r="A6" s="101" t="s">
        <v>23</v>
      </c>
      <c r="B6" s="104"/>
      <c r="C6" s="104"/>
      <c r="D6" s="104"/>
      <c r="E6" s="155">
        <v>37074</v>
      </c>
      <c r="F6" s="119" t="s">
        <v>30</v>
      </c>
      <c r="G6" s="104"/>
      <c r="H6" s="134"/>
      <c r="I6" s="150" t="s">
        <v>70</v>
      </c>
      <c r="K6" s="105"/>
      <c r="L6" s="106"/>
      <c r="M6" s="106"/>
      <c r="N6" s="106"/>
      <c r="O6" s="105"/>
    </row>
    <row r="7" spans="1:15" s="103" customFormat="1" ht="15" customHeight="1">
      <c r="A7" s="101" t="s">
        <v>24</v>
      </c>
      <c r="B7" s="107"/>
      <c r="C7" s="107"/>
      <c r="D7" s="108"/>
      <c r="E7" s="155">
        <v>37123</v>
      </c>
      <c r="F7" s="135" t="s">
        <v>29</v>
      </c>
      <c r="G7" s="136"/>
      <c r="H7" s="137"/>
      <c r="I7" s="150" t="s">
        <v>71</v>
      </c>
      <c r="K7" s="105"/>
      <c r="L7" s="109"/>
      <c r="M7" s="109"/>
      <c r="N7" s="109"/>
      <c r="O7" s="105"/>
    </row>
    <row r="8" spans="1:15" s="103" customFormat="1" ht="15" customHeight="1">
      <c r="A8" s="101" t="s">
        <v>15</v>
      </c>
      <c r="B8" s="104"/>
      <c r="C8" s="152" t="s">
        <v>67</v>
      </c>
      <c r="D8" s="110" t="s">
        <v>25</v>
      </c>
      <c r="E8" s="111"/>
      <c r="F8" s="112" t="s">
        <v>32</v>
      </c>
      <c r="G8" s="113"/>
      <c r="H8" s="138"/>
      <c r="I8" s="139"/>
      <c r="J8" s="114"/>
      <c r="K8" s="105"/>
      <c r="L8" s="106"/>
      <c r="M8" s="106"/>
      <c r="N8" s="106"/>
      <c r="O8" s="105"/>
    </row>
    <row r="9" spans="1:15" s="103" customFormat="1" ht="15" customHeight="1">
      <c r="A9" s="101" t="s">
        <v>26</v>
      </c>
      <c r="B9" s="104"/>
      <c r="C9" s="153" t="s">
        <v>68</v>
      </c>
      <c r="D9" s="115" t="s">
        <v>27</v>
      </c>
      <c r="E9" s="116"/>
      <c r="F9" s="116"/>
      <c r="G9" s="117" t="s">
        <v>16</v>
      </c>
      <c r="H9" s="140"/>
      <c r="I9" s="141"/>
      <c r="J9" s="114"/>
      <c r="K9" s="105"/>
      <c r="L9" s="118"/>
      <c r="M9" s="118"/>
      <c r="N9" s="118"/>
      <c r="O9" s="105"/>
    </row>
    <row r="10" spans="1:15" s="103" customFormat="1" ht="15" customHeight="1" thickBot="1">
      <c r="A10" s="124" t="s">
        <v>57</v>
      </c>
      <c r="B10" s="108"/>
      <c r="C10" s="125"/>
      <c r="D10" s="159" t="s">
        <v>58</v>
      </c>
      <c r="E10" s="160"/>
      <c r="F10" s="160"/>
      <c r="G10" s="160"/>
      <c r="H10" s="160"/>
      <c r="I10" s="161"/>
      <c r="J10" s="114"/>
      <c r="K10" s="105"/>
      <c r="L10" s="118"/>
      <c r="M10" s="118"/>
      <c r="N10" s="118"/>
      <c r="O10" s="105"/>
    </row>
    <row r="11" spans="1:9" ht="15" customHeight="1" thickBot="1">
      <c r="A11" s="69" t="s">
        <v>37</v>
      </c>
      <c r="B11" s="43"/>
      <c r="C11" s="43"/>
      <c r="D11" s="43"/>
      <c r="E11" s="43"/>
      <c r="F11" s="44"/>
      <c r="G11" s="45" t="s">
        <v>49</v>
      </c>
      <c r="H11" s="45"/>
      <c r="I11" s="54"/>
    </row>
    <row r="12" spans="1:9" ht="15" customHeight="1">
      <c r="A12" s="50" t="s">
        <v>33</v>
      </c>
      <c r="B12" s="28"/>
      <c r="C12" s="28"/>
      <c r="D12" s="28"/>
      <c r="E12" s="28"/>
      <c r="F12" s="28"/>
      <c r="G12" s="30"/>
      <c r="H12" s="6"/>
      <c r="I12" s="46"/>
    </row>
    <row r="13" spans="1:9" ht="3" customHeight="1">
      <c r="A13" s="51"/>
      <c r="B13" s="28"/>
      <c r="C13" s="28"/>
      <c r="D13" s="28"/>
      <c r="E13" s="28"/>
      <c r="F13" s="28"/>
      <c r="G13" s="30"/>
      <c r="H13" s="6"/>
      <c r="I13" s="47"/>
    </row>
    <row r="14" spans="1:9" ht="15" customHeight="1">
      <c r="A14" s="52"/>
      <c r="B14" s="28" t="s">
        <v>14</v>
      </c>
      <c r="C14" s="142"/>
      <c r="D14" s="142"/>
      <c r="E14" s="142"/>
      <c r="F14" s="30"/>
      <c r="G14" s="143" t="s">
        <v>13</v>
      </c>
      <c r="H14" s="86">
        <v>168</v>
      </c>
      <c r="I14" s="48" t="s">
        <v>5</v>
      </c>
    </row>
    <row r="15" spans="1:9" ht="3" customHeight="1" thickBot="1">
      <c r="A15" s="53"/>
      <c r="B15" s="31"/>
      <c r="C15" s="31"/>
      <c r="D15" s="31"/>
      <c r="E15" s="31"/>
      <c r="F15" s="31"/>
      <c r="G15" s="29"/>
      <c r="H15" s="10"/>
      <c r="I15" s="49"/>
    </row>
    <row r="16" spans="1:9" ht="15" customHeight="1" thickBot="1">
      <c r="A16" s="69" t="s">
        <v>7</v>
      </c>
      <c r="B16" s="43"/>
      <c r="C16" s="43"/>
      <c r="D16" s="43"/>
      <c r="E16" s="43"/>
      <c r="F16" s="44"/>
      <c r="G16" s="45" t="s">
        <v>35</v>
      </c>
      <c r="H16" s="43"/>
      <c r="I16" s="54"/>
    </row>
    <row r="17" spans="1:9" ht="15" customHeight="1">
      <c r="A17" s="154" t="s">
        <v>36</v>
      </c>
      <c r="B17" s="8"/>
      <c r="C17" s="6"/>
      <c r="D17" s="8"/>
      <c r="E17" s="6"/>
      <c r="F17" s="6"/>
      <c r="G17" s="8"/>
      <c r="H17" s="6"/>
      <c r="I17" s="55"/>
    </row>
    <row r="18" spans="1:9" ht="15" customHeight="1">
      <c r="A18" s="51" t="s">
        <v>34</v>
      </c>
      <c r="B18" s="5"/>
      <c r="C18" s="6"/>
      <c r="D18" s="6"/>
      <c r="E18" s="6"/>
      <c r="F18" s="6"/>
      <c r="G18" s="6"/>
      <c r="H18" s="6"/>
      <c r="I18" s="47"/>
    </row>
    <row r="19" spans="1:9" ht="3" customHeight="1">
      <c r="A19" s="92"/>
      <c r="B19" s="8"/>
      <c r="C19" s="6"/>
      <c r="D19" s="8"/>
      <c r="E19" s="6"/>
      <c r="F19" s="6"/>
      <c r="G19" s="8"/>
      <c r="H19" s="6"/>
      <c r="I19" s="55"/>
    </row>
    <row r="20" spans="1:9" ht="15" customHeight="1">
      <c r="A20" s="92"/>
      <c r="B20" s="8"/>
      <c r="C20" s="93" t="s">
        <v>46</v>
      </c>
      <c r="D20" s="86">
        <v>28.9</v>
      </c>
      <c r="E20" s="6" t="s">
        <v>47</v>
      </c>
      <c r="F20" s="6"/>
      <c r="G20" s="17" t="s">
        <v>48</v>
      </c>
      <c r="H20" s="127">
        <f>D22/B22</f>
        <v>0.07016666666666667</v>
      </c>
      <c r="I20" s="55" t="s">
        <v>0</v>
      </c>
    </row>
    <row r="21" spans="1:9" ht="3" customHeight="1">
      <c r="A21" s="92"/>
      <c r="B21" s="8"/>
      <c r="C21" s="8"/>
      <c r="D21" s="147"/>
      <c r="E21" s="17"/>
      <c r="F21" s="17"/>
      <c r="G21" s="17"/>
      <c r="H21" s="145"/>
      <c r="I21" s="55"/>
    </row>
    <row r="22" spans="1:9" ht="15" customHeight="1">
      <c r="A22" s="98" t="s">
        <v>53</v>
      </c>
      <c r="B22" s="95">
        <v>30</v>
      </c>
      <c r="C22" s="6" t="s">
        <v>54</v>
      </c>
      <c r="D22" s="121">
        <v>2.105</v>
      </c>
      <c r="E22" s="6" t="s">
        <v>56</v>
      </c>
      <c r="F22" s="17"/>
      <c r="G22" s="9" t="s">
        <v>1</v>
      </c>
      <c r="H22" s="122">
        <f>H20/(1+(0.0038*(D20-20)))</f>
        <v>0.06787126063208941</v>
      </c>
      <c r="I22" s="55" t="s">
        <v>0</v>
      </c>
    </row>
    <row r="23" spans="1:9" ht="3" customHeight="1" thickBot="1">
      <c r="A23" s="53"/>
      <c r="B23" s="14"/>
      <c r="C23" s="10"/>
      <c r="D23" s="10"/>
      <c r="E23" s="10"/>
      <c r="F23" s="10"/>
      <c r="G23" s="62"/>
      <c r="H23" s="63"/>
      <c r="I23" s="84"/>
    </row>
    <row r="24" spans="1:10" s="2" customFormat="1" ht="15" customHeight="1" thickBot="1">
      <c r="A24" s="69" t="s">
        <v>7</v>
      </c>
      <c r="B24" s="43"/>
      <c r="C24" s="43"/>
      <c r="D24" s="43"/>
      <c r="E24" s="43"/>
      <c r="F24" s="44"/>
      <c r="G24" s="45" t="s">
        <v>55</v>
      </c>
      <c r="H24" s="43"/>
      <c r="I24" s="54"/>
      <c r="J24" s="1"/>
    </row>
    <row r="25" spans="1:9" ht="3" customHeight="1">
      <c r="A25" s="51"/>
      <c r="B25" s="5"/>
      <c r="C25" s="6"/>
      <c r="D25" s="6"/>
      <c r="E25" s="6"/>
      <c r="F25" s="6"/>
      <c r="G25" s="6"/>
      <c r="H25" s="6"/>
      <c r="I25" s="47"/>
    </row>
    <row r="26" spans="1:9" ht="15" customHeight="1">
      <c r="A26" s="51"/>
      <c r="B26" s="5"/>
      <c r="C26" s="93" t="s">
        <v>46</v>
      </c>
      <c r="D26" s="94">
        <v>25.5</v>
      </c>
      <c r="E26" s="6" t="s">
        <v>47</v>
      </c>
      <c r="F26" s="6"/>
      <c r="G26" s="17" t="s">
        <v>48</v>
      </c>
      <c r="H26" s="123">
        <f>D28/B28*1000</f>
        <v>1564</v>
      </c>
      <c r="I26" s="55" t="s">
        <v>0</v>
      </c>
    </row>
    <row r="27" spans="1:9" ht="3" customHeight="1">
      <c r="A27" s="51"/>
      <c r="B27" s="5"/>
      <c r="C27" s="8"/>
      <c r="D27" s="144"/>
      <c r="E27" s="17"/>
      <c r="F27" s="17"/>
      <c r="G27" s="17"/>
      <c r="H27" s="145"/>
      <c r="I27" s="55"/>
    </row>
    <row r="28" spans="1:9" ht="15" customHeight="1">
      <c r="A28" s="98" t="s">
        <v>53</v>
      </c>
      <c r="B28" s="95">
        <v>1</v>
      </c>
      <c r="C28" s="6" t="s">
        <v>54</v>
      </c>
      <c r="D28" s="96">
        <v>1.564</v>
      </c>
      <c r="E28" s="6" t="s">
        <v>52</v>
      </c>
      <c r="F28" s="6"/>
      <c r="G28" s="9" t="s">
        <v>1</v>
      </c>
      <c r="H28" s="97">
        <f>H26/(1+(0.0038*(D26-20)))</f>
        <v>1531.9815848760898</v>
      </c>
      <c r="I28" s="55" t="s">
        <v>0</v>
      </c>
    </row>
    <row r="29" spans="1:9" ht="3" customHeight="1" thickBot="1">
      <c r="A29" s="52"/>
      <c r="B29" s="8"/>
      <c r="C29" s="6"/>
      <c r="D29" s="9"/>
      <c r="E29" s="146"/>
      <c r="F29" s="17"/>
      <c r="G29" s="9"/>
      <c r="H29" s="61"/>
      <c r="I29" s="55"/>
    </row>
    <row r="30" spans="1:10" s="2" customFormat="1" ht="15" customHeight="1" thickBot="1">
      <c r="A30" s="69" t="s">
        <v>8</v>
      </c>
      <c r="B30" s="43"/>
      <c r="C30" s="43"/>
      <c r="D30" s="43"/>
      <c r="E30" s="43"/>
      <c r="F30" s="44"/>
      <c r="G30" s="45"/>
      <c r="H30" s="43"/>
      <c r="I30" s="54"/>
      <c r="J30" s="1"/>
    </row>
    <row r="31" spans="1:10" s="2" customFormat="1" ht="3" customHeight="1">
      <c r="A31" s="82"/>
      <c r="B31" s="25"/>
      <c r="C31" s="25"/>
      <c r="D31" s="25"/>
      <c r="E31" s="25"/>
      <c r="F31" s="65"/>
      <c r="G31" s="66"/>
      <c r="H31" s="25"/>
      <c r="I31" s="83"/>
      <c r="J31" s="1"/>
    </row>
    <row r="32" spans="1:9" ht="15" customHeight="1">
      <c r="A32" s="13"/>
      <c r="B32" s="11" t="s">
        <v>50</v>
      </c>
      <c r="C32" s="11" t="s">
        <v>2</v>
      </c>
      <c r="D32" s="64" t="s">
        <v>51</v>
      </c>
      <c r="E32" s="68"/>
      <c r="F32" s="13"/>
      <c r="G32" s="11" t="s">
        <v>50</v>
      </c>
      <c r="H32" s="11" t="s">
        <v>2</v>
      </c>
      <c r="I32" s="56" t="s">
        <v>51</v>
      </c>
    </row>
    <row r="33" spans="1:9" ht="15" customHeight="1">
      <c r="A33" s="11" t="s">
        <v>3</v>
      </c>
      <c r="B33" s="126">
        <v>13.28</v>
      </c>
      <c r="C33" s="126">
        <v>13.26</v>
      </c>
      <c r="D33" s="126">
        <v>12.71</v>
      </c>
      <c r="E33" s="91"/>
      <c r="F33" s="11" t="s">
        <v>4</v>
      </c>
      <c r="G33" s="126">
        <v>0.5338</v>
      </c>
      <c r="H33" s="126">
        <v>4.88</v>
      </c>
      <c r="I33" s="126">
        <v>16.65</v>
      </c>
    </row>
    <row r="34" spans="1:9" ht="3" customHeight="1" thickBot="1">
      <c r="A34" s="87"/>
      <c r="B34" s="88"/>
      <c r="C34" s="88"/>
      <c r="D34" s="88"/>
      <c r="E34" s="21"/>
      <c r="F34" s="89"/>
      <c r="G34" s="88"/>
      <c r="H34" s="88"/>
      <c r="I34" s="90"/>
    </row>
    <row r="35" spans="1:9" ht="15" customHeight="1" thickBot="1">
      <c r="A35" s="69" t="s">
        <v>9</v>
      </c>
      <c r="B35" s="43"/>
      <c r="C35" s="43"/>
      <c r="D35" s="43"/>
      <c r="E35" s="43"/>
      <c r="F35" s="70" t="s">
        <v>38</v>
      </c>
      <c r="G35" s="45"/>
      <c r="H35" s="43"/>
      <c r="I35" s="54"/>
    </row>
    <row r="36" spans="1:9" ht="15" customHeight="1">
      <c r="A36" s="71" t="s">
        <v>39</v>
      </c>
      <c r="B36" s="25"/>
      <c r="C36" s="26"/>
      <c r="D36" s="25"/>
      <c r="E36" s="15"/>
      <c r="F36" s="15"/>
      <c r="G36" s="16"/>
      <c r="H36" s="15"/>
      <c r="I36" s="57"/>
    </row>
    <row r="37" spans="1:9" ht="15" customHeight="1">
      <c r="A37" s="72" t="s">
        <v>10</v>
      </c>
      <c r="B37" s="24"/>
      <c r="C37" s="25"/>
      <c r="D37" s="27"/>
      <c r="E37" s="4"/>
      <c r="F37" s="15"/>
      <c r="G37" s="9" t="s">
        <v>6</v>
      </c>
      <c r="H37" s="86">
        <v>1.04</v>
      </c>
      <c r="I37" s="58" t="s">
        <v>64</v>
      </c>
    </row>
    <row r="38" spans="1:9" ht="3" customHeight="1" thickBot="1">
      <c r="A38" s="73"/>
      <c r="B38" s="4"/>
      <c r="C38" s="4"/>
      <c r="D38" s="4"/>
      <c r="E38" s="4"/>
      <c r="F38" s="9"/>
      <c r="G38" s="9"/>
      <c r="H38" s="4"/>
      <c r="I38" s="58"/>
    </row>
    <row r="39" spans="1:9" ht="15" customHeight="1" thickBot="1">
      <c r="A39" s="69" t="s">
        <v>40</v>
      </c>
      <c r="B39" s="43"/>
      <c r="C39" s="43"/>
      <c r="D39" s="43"/>
      <c r="E39" s="43"/>
      <c r="F39" s="70"/>
      <c r="G39" s="45"/>
      <c r="H39" s="43"/>
      <c r="I39" s="54"/>
    </row>
    <row r="40" spans="1:9" ht="15" customHeight="1" thickBot="1">
      <c r="A40" s="12"/>
      <c r="B40" s="6"/>
      <c r="C40" s="6" t="s">
        <v>41</v>
      </c>
      <c r="D40" s="6"/>
      <c r="E40" s="67"/>
      <c r="F40" s="6"/>
      <c r="G40" s="8"/>
      <c r="H40" s="6"/>
      <c r="I40" s="47"/>
    </row>
    <row r="41" spans="1:9" ht="15" customHeight="1" thickBot="1">
      <c r="A41" s="69" t="s">
        <v>9</v>
      </c>
      <c r="B41" s="43"/>
      <c r="C41" s="43"/>
      <c r="D41" s="43"/>
      <c r="E41" s="43"/>
      <c r="F41" s="70" t="s">
        <v>42</v>
      </c>
      <c r="G41" s="45"/>
      <c r="H41" s="43"/>
      <c r="I41" s="54"/>
    </row>
    <row r="42" spans="1:9" ht="15" customHeight="1">
      <c r="A42" s="71" t="s">
        <v>43</v>
      </c>
      <c r="B42" s="17"/>
      <c r="C42" s="19"/>
      <c r="D42" s="6"/>
      <c r="E42" s="6"/>
      <c r="F42" s="6"/>
      <c r="G42" s="6"/>
      <c r="H42" s="6"/>
      <c r="I42" s="47"/>
    </row>
    <row r="43" spans="1:9" ht="15" customHeight="1">
      <c r="A43" s="72" t="s">
        <v>10</v>
      </c>
      <c r="B43" s="17"/>
      <c r="C43" s="17"/>
      <c r="D43" s="149" t="s">
        <v>60</v>
      </c>
      <c r="E43" s="86" t="s">
        <v>72</v>
      </c>
      <c r="F43" s="6" t="s">
        <v>64</v>
      </c>
      <c r="G43" s="149" t="s">
        <v>61</v>
      </c>
      <c r="H43" s="86" t="s">
        <v>73</v>
      </c>
      <c r="I43" s="58" t="s">
        <v>64</v>
      </c>
    </row>
    <row r="44" spans="1:9" ht="3" customHeight="1">
      <c r="A44" s="72"/>
      <c r="B44" s="17"/>
      <c r="C44" s="17"/>
      <c r="D44" s="18"/>
      <c r="E44" s="147"/>
      <c r="F44" s="6"/>
      <c r="G44" s="18"/>
      <c r="H44" s="147"/>
      <c r="I44" s="58"/>
    </row>
    <row r="45" spans="1:9" ht="15" customHeight="1" thickBot="1">
      <c r="A45" s="74" t="s">
        <v>59</v>
      </c>
      <c r="B45" s="6"/>
      <c r="C45" s="6"/>
      <c r="D45" s="6"/>
      <c r="E45" s="75"/>
      <c r="F45" s="75"/>
      <c r="G45" s="75"/>
      <c r="H45" s="20"/>
      <c r="I45" s="59"/>
    </row>
    <row r="46" spans="1:9" ht="15" customHeight="1" thickBot="1">
      <c r="A46" s="69" t="s">
        <v>9</v>
      </c>
      <c r="B46" s="43"/>
      <c r="C46" s="43"/>
      <c r="D46" s="43"/>
      <c r="E46" s="43"/>
      <c r="F46" s="70" t="s">
        <v>42</v>
      </c>
      <c r="G46" s="45"/>
      <c r="H46" s="43"/>
      <c r="I46" s="54"/>
    </row>
    <row r="47" spans="1:9" ht="15" customHeight="1">
      <c r="A47" s="71" t="s">
        <v>62</v>
      </c>
      <c r="B47" s="25"/>
      <c r="C47" s="26"/>
      <c r="D47" s="15"/>
      <c r="E47" s="15"/>
      <c r="F47" s="15"/>
      <c r="G47" s="16"/>
      <c r="H47" s="15"/>
      <c r="I47" s="57"/>
    </row>
    <row r="48" spans="1:9" ht="15" customHeight="1">
      <c r="A48" s="72" t="s">
        <v>10</v>
      </c>
      <c r="B48" s="24"/>
      <c r="C48" s="25"/>
      <c r="D48" s="27"/>
      <c r="E48" s="4"/>
      <c r="F48" s="15"/>
      <c r="G48" s="9" t="s">
        <v>6</v>
      </c>
      <c r="H48" s="86">
        <v>1.04</v>
      </c>
      <c r="I48" s="58" t="s">
        <v>64</v>
      </c>
    </row>
    <row r="49" spans="1:9" ht="3" customHeight="1" thickBot="1">
      <c r="A49" s="73"/>
      <c r="B49" s="4"/>
      <c r="C49" s="4"/>
      <c r="D49" s="4"/>
      <c r="E49" s="4"/>
      <c r="F49" s="9"/>
      <c r="G49" s="9"/>
      <c r="H49" s="4"/>
      <c r="I49" s="58"/>
    </row>
    <row r="50" spans="1:9" ht="15" customHeight="1" thickBot="1">
      <c r="A50" s="69" t="s">
        <v>11</v>
      </c>
      <c r="B50" s="43"/>
      <c r="C50" s="43"/>
      <c r="D50" s="43"/>
      <c r="E50" s="43"/>
      <c r="F50" s="44"/>
      <c r="G50" s="45"/>
      <c r="H50" s="43"/>
      <c r="I50" s="54"/>
    </row>
    <row r="51" spans="1:9" ht="12" customHeight="1">
      <c r="A51" s="77" t="s">
        <v>63</v>
      </c>
      <c r="B51" s="17"/>
      <c r="C51" s="17"/>
      <c r="D51" s="22"/>
      <c r="E51" s="23"/>
      <c r="F51" s="17"/>
      <c r="G51" s="23"/>
      <c r="H51" s="23"/>
      <c r="I51" s="60"/>
    </row>
    <row r="52" spans="1:9" ht="12" customHeight="1">
      <c r="A52" s="78" t="s">
        <v>44</v>
      </c>
      <c r="B52" s="17"/>
      <c r="C52" s="17"/>
      <c r="D52" s="22"/>
      <c r="E52" s="23"/>
      <c r="F52" s="17"/>
      <c r="G52" s="23"/>
      <c r="H52" s="23"/>
      <c r="I52" s="60"/>
    </row>
    <row r="53" spans="1:9" ht="15" customHeight="1">
      <c r="A53" s="79"/>
      <c r="B53" s="17"/>
      <c r="C53" s="17"/>
      <c r="D53" s="22"/>
      <c r="E53" s="6"/>
      <c r="F53" s="23" t="s">
        <v>12</v>
      </c>
      <c r="G53" s="128"/>
      <c r="H53" s="128"/>
      <c r="I53" s="60"/>
    </row>
    <row r="54" spans="1:9" ht="3" customHeight="1">
      <c r="A54" s="80"/>
      <c r="B54" s="40"/>
      <c r="C54" s="40"/>
      <c r="D54" s="40"/>
      <c r="E54" s="40"/>
      <c r="F54" s="40"/>
      <c r="G54" s="40"/>
      <c r="H54" s="40"/>
      <c r="I54" s="81"/>
    </row>
    <row r="55" spans="1:12" s="2" customFormat="1" ht="16.5" customHeight="1">
      <c r="A55" s="156" t="s">
        <v>45</v>
      </c>
      <c r="B55" s="156"/>
      <c r="C55" s="156"/>
      <c r="D55" s="156"/>
      <c r="E55" s="156"/>
      <c r="F55" s="156"/>
      <c r="G55" s="156"/>
      <c r="H55" s="156"/>
      <c r="I55" s="156"/>
      <c r="L55" s="76"/>
    </row>
    <row r="56" ht="12.75">
      <c r="A56" s="148"/>
    </row>
  </sheetData>
  <sheetProtection sheet="1" objects="1" scenarios="1"/>
  <mergeCells count="3">
    <mergeCell ref="A55:I55"/>
    <mergeCell ref="C3:E3"/>
    <mergeCell ref="D10:I10"/>
  </mergeCells>
  <printOptions/>
  <pageMargins left="0.7480314960629921" right="0.2362204724409449" top="0.2755905511811024" bottom="0.5118110236220472" header="1.1023622047244095" footer="0.2362204724409449"/>
  <pageSetup horizontalDpi="360" verticalDpi="360" orientation="portrait" paperSize="9" r:id="rId4"/>
  <headerFooter alignWithMargins="0">
    <oddHeader>&amp;R&amp;P - &amp;N</oddHeader>
    <oddFooter>&amp;L&amp;8&amp;F&amp;C&amp;8Formblatt CF0015_A</oddFooter>
  </headerFooter>
  <drawing r:id="rId3"/>
  <legacyDrawing r:id="rId2"/>
  <oleObjects>
    <oleObject progId="Word.Document.8" shapeId="72620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JRINN</cp:lastModifiedBy>
  <cp:lastPrinted>2001-08-20T12:41:47Z</cp:lastPrinted>
  <dcterms:created xsi:type="dcterms:W3CDTF">2000-03-08T13:53:02Z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