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20" windowWidth="11385" windowHeight="6435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<sst xmlns="http://schemas.openxmlformats.org/spreadsheetml/2006/main" count="96" uniqueCount="73">
  <si>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</si>
  <si>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</si>
  <si>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</si>
  <si>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</si>
  <si>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</si>
  <si>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</si>
  <si>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</si>
  <si>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</si>
  <si>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</si>
  <si>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</si>
  <si>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</si>
  <si>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</si>
  <si>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</si>
  <si>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</si>
  <si>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</si>
  <si>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</si>
  <si>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</si>
  <si>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</si>
  <si>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</si>
  <si>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</si>
  <si>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</si>
  <si>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</si>
  <si>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</si>
  <si>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</si>
  <si>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</si>
  <si>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</si>
  <si>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</si>
  <si>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</si>
  <si>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</si>
  <si>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</si>
  <si>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</si>
  <si>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</si>
  <si>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</si>
  <si>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</si>
  <si>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</si>
  <si>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</si>
  <si>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</si>
  <si>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</si>
  <si>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</si>
  <si>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</si>
  <si>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</si>
  <si>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</si>
  <si>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</si>
  <si>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</si>
  <si>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</si>
  <si>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</si>
  <si>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</si>
  <si>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</si>
  <si>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</si>
  <si>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</si>
  <si>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</si>
  <si>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</si>
  <si>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</si>
  <si>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</si>
  <si>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</si>
  <si>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</si>
  <si>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</si>
  <si>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</si>
  <si>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</si>
  <si>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</si>
  <si>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</si>
  <si>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</si>
  <si>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</si>
  <si>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</si>
  <si>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</si>
  <si>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Ortega</t>
  </si>
  <si>
    <t>N-0135P</t>
  </si>
  <si>
    <t>N-0136I</t>
  </si>
  <si>
    <t>N-0135E</t>
  </si>
  <si>
    <t xml:space="preserve"> -----------</t>
  </si>
  <si>
    <t>1 - 3</t>
  </si>
  <si>
    <t>QP0183_0</t>
  </si>
  <si>
    <t>CP0027_0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</si>
</sst>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E2" sqref="E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6" t="e">
        <f ca="1">CELL("Dateiname")</f>
        <v>#VALUE!</v>
      </c>
      <c r="D3" s="156"/>
      <c r="E3" s="157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85" t="s">
        <v>72</v>
      </c>
      <c r="F5" s="101" t="s">
        <v>31</v>
      </c>
      <c r="G5" s="102"/>
      <c r="H5" s="133"/>
      <c r="I5" s="150" t="s">
        <v>66</v>
      </c>
    </row>
    <row r="6" spans="1:15" s="103" customFormat="1" ht="15" customHeight="1">
      <c r="A6" s="101" t="s">
        <v>23</v>
      </c>
      <c r="B6" s="104"/>
      <c r="C6" s="104"/>
      <c r="D6" s="104"/>
      <c r="E6" s="152">
        <v>37225</v>
      </c>
      <c r="F6" s="119" t="s">
        <v>30</v>
      </c>
      <c r="G6" s="104"/>
      <c r="H6" s="134"/>
      <c r="I6" s="150" t="s">
        <v>67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2">
        <v>37604</v>
      </c>
      <c r="F7" s="135" t="s">
        <v>29</v>
      </c>
      <c r="G7" s="136"/>
      <c r="H7" s="137"/>
      <c r="I7" s="150" t="s">
        <v>68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3" t="s">
        <v>65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4" t="s">
        <v>70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8" t="s">
        <v>58</v>
      </c>
      <c r="E10" s="159"/>
      <c r="F10" s="159"/>
      <c r="G10" s="159"/>
      <c r="H10" s="159"/>
      <c r="I10" s="160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254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1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22.7</v>
      </c>
      <c r="E20" s="6" t="s">
        <v>47</v>
      </c>
      <c r="F20" s="6"/>
      <c r="G20" s="17" t="s">
        <v>48</v>
      </c>
      <c r="H20" s="127">
        <f>D22/B22</f>
        <v>0.06973333333333334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2.092</v>
      </c>
      <c r="E22" s="6" t="s">
        <v>56</v>
      </c>
      <c r="F22" s="17"/>
      <c r="G22" s="9" t="s">
        <v>1</v>
      </c>
      <c r="H22" s="122">
        <f>H20/(1+(0.0038*(D20-20)))</f>
        <v>0.06902513544368118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20.5</v>
      </c>
      <c r="E26" s="6" t="s">
        <v>47</v>
      </c>
      <c r="F26" s="6"/>
      <c r="G26" s="17" t="s">
        <v>48</v>
      </c>
      <c r="H26" s="123">
        <f>D28/B28*1000</f>
        <v>1528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1.528</v>
      </c>
      <c r="E28" s="6" t="s">
        <v>52</v>
      </c>
      <c r="F28" s="6"/>
      <c r="G28" s="9" t="s">
        <v>1</v>
      </c>
      <c r="H28" s="97">
        <f>H26/(1+(0.0038*(D26-20)))</f>
        <v>1525.1023056193233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13.33</v>
      </c>
      <c r="C33" s="126">
        <v>13.29</v>
      </c>
      <c r="D33" s="126">
        <v>12.69</v>
      </c>
      <c r="E33" s="91"/>
      <c r="F33" s="11" t="s">
        <v>4</v>
      </c>
      <c r="G33" s="126">
        <v>0.54429</v>
      </c>
      <c r="H33" s="126">
        <v>4.96</v>
      </c>
      <c r="I33" s="126">
        <v>16.92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1.05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69</v>
      </c>
      <c r="F43" s="6" t="s">
        <v>64</v>
      </c>
      <c r="G43" s="149" t="s">
        <v>61</v>
      </c>
      <c r="H43" s="86" t="s">
        <v>69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1.05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5" t="s">
        <v>45</v>
      </c>
      <c r="B55" s="155"/>
      <c r="C55" s="155"/>
      <c r="D55" s="155"/>
      <c r="E55" s="155"/>
      <c r="F55" s="155"/>
      <c r="G55" s="155"/>
      <c r="H55" s="155"/>
      <c r="I55" s="155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68" right="0.35433070866141736" top="0.4724409448818898" bottom="0.5118110236220472" header="1.299212598425197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2002-04-08T13:29:14Z</cp:lastPrinted>
  <dcterms:created xsi:type="dcterms:W3CDTF">2000-03-08T13:53:02Z</dcterms:created>
  <dcterms:modified xsi:type="dcterms:W3CDTF">2002-04-08T13:29:59Z</dcterms:modified>
  <cp:category/>
  <cp:version/>
  <cp:contentType/>
  <cp:contentStatus/>
</cp:coreProperties>
</file>