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<sst xmlns="http://schemas.openxmlformats.org/spreadsheetml/2006/main" count="96" uniqueCount="73">
  <si>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</si>
  <si>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</si>
  <si>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</si>
  <si>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</si>
  <si>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</si>
  <si>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</si>
  <si>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</si>
  <si>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</si>
  <si>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</si>
  <si>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</si>
  <si>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</si>
  <si>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</si>
  <si>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</si>
  <si>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</si>
  <si>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</si>
  <si>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</si>
  <si>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</si>
  <si>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</si>
  <si>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</si>
  <si>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</si>
  <si>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</si>
  <si>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</si>
  <si>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</si>
  <si>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</si>
  <si>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</si>
  <si>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</si>
  <si>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</si>
  <si>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</si>
  <si>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</si>
  <si>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</si>
  <si>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</si>
  <si>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</si>
  <si>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</si>
  <si>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</si>
  <si>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</si>
  <si>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</si>
  <si>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</si>
  <si>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</si>
  <si>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</si>
  <si>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</si>
  <si>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</si>
  <si>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</si>
  <si>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</si>
  <si>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</si>
  <si>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</si>
  <si>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</si>
  <si>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</si>
  <si>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</si>
  <si>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</si>
  <si>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</si>
  <si>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</si>
  <si>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</si>
  <si>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</si>
  <si>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</si>
  <si>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</si>
  <si>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</si>
  <si>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</si>
  <si>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</si>
  <si>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</si>
  <si>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</si>
  <si>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</si>
  <si>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</si>
  <si>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</si>
  <si>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</si>
  <si>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N-0142E</t>
  </si>
  <si>
    <t>N-0143I</t>
  </si>
  <si>
    <t>Mehler</t>
  </si>
  <si>
    <t>1-3</t>
  </si>
  <si>
    <t xml:space="preserve"> </t>
  </si>
  <si>
    <t>/</t>
  </si>
  <si>
    <t>N-0142P</t>
  </si>
  <si>
    <t>CP0034_0</t>
  </si>
  <si>
    <t>QP0232_0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</si>
</sst>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72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71</v>
      </c>
      <c r="F5" s="101" t="s">
        <v>31</v>
      </c>
      <c r="G5" s="102"/>
      <c r="H5" s="133"/>
      <c r="I5" s="150" t="s">
        <v>70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37284</v>
      </c>
      <c r="F6" s="119" t="s">
        <v>30</v>
      </c>
      <c r="G6" s="104"/>
      <c r="H6" s="134"/>
      <c r="I6" s="150" t="s">
        <v>65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37305</v>
      </c>
      <c r="F7" s="135" t="s">
        <v>29</v>
      </c>
      <c r="G7" s="136"/>
      <c r="H7" s="137"/>
      <c r="I7" s="150" t="s">
        <v>64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66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67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56</v>
      </c>
      <c r="B10" s="108"/>
      <c r="C10" s="125"/>
      <c r="D10" s="159" t="s">
        <v>57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167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23.8</v>
      </c>
      <c r="E20" s="6" t="s">
        <v>47</v>
      </c>
      <c r="F20" s="6"/>
      <c r="G20" s="17" t="s">
        <v>48</v>
      </c>
      <c r="H20" s="127">
        <f>D22/B22</f>
        <v>0.0669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2.007</v>
      </c>
      <c r="E22" s="6" t="s">
        <v>68</v>
      </c>
      <c r="F22" s="17"/>
      <c r="G22" s="9" t="s">
        <v>1</v>
      </c>
      <c r="H22" s="122">
        <f>H20/(1+(0.0038*(D20-20)))</f>
        <v>0.06594771499546548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21.5</v>
      </c>
      <c r="E26" s="6" t="s">
        <v>47</v>
      </c>
      <c r="F26" s="6"/>
      <c r="G26" s="17" t="s">
        <v>48</v>
      </c>
      <c r="H26" s="123">
        <f>D28/B28*1000</f>
        <v>1539.9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1.5399</v>
      </c>
      <c r="E28" s="6" t="s">
        <v>52</v>
      </c>
      <c r="F28" s="6"/>
      <c r="G28" s="9" t="s">
        <v>1</v>
      </c>
      <c r="H28" s="97">
        <f>H26/(1+(0.0038*(D26-20)))</f>
        <v>1531.172317788605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13.7</v>
      </c>
      <c r="C33" s="126">
        <v>13.32</v>
      </c>
      <c r="D33" s="126">
        <v>12.7</v>
      </c>
      <c r="E33" s="91"/>
      <c r="F33" s="11" t="s">
        <v>4</v>
      </c>
      <c r="G33" s="126">
        <v>0.56305</v>
      </c>
      <c r="H33" s="126">
        <v>4.94</v>
      </c>
      <c r="I33" s="126">
        <v>16.19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1.05</v>
      </c>
      <c r="I37" s="58" t="s">
        <v>63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59</v>
      </c>
      <c r="E43" s="86" t="s">
        <v>69</v>
      </c>
      <c r="F43" s="6" t="s">
        <v>63</v>
      </c>
      <c r="G43" s="149" t="s">
        <v>60</v>
      </c>
      <c r="H43" s="86" t="s">
        <v>69</v>
      </c>
      <c r="I43" s="58" t="s">
        <v>63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58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61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63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62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73" right="0.25" top="0.2755905511811024" bottom="0.5118110236220472" header="1.1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2002-03-19T10:47:47Z</cp:lastPrinted>
  <dcterms:created xsi:type="dcterms:W3CDTF">2000-03-08T13:53:02Z</dcterms:created>
  <dcterms:modified xsi:type="dcterms:W3CDTF">2002-04-19T08:07:37Z</dcterms:modified>
  <cp:category/>
  <cp:version/>
  <cp:contentType/>
  <cp:contentStatus/>
</cp:coreProperties>
</file>