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<sst xmlns="http://schemas.openxmlformats.org/spreadsheetml/2006/main" count="97" uniqueCount="74">
  <si>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</si>
  <si>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</si>
  <si>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</si>
  <si>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</si>
  <si>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</si>
  <si>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</si>
  <si>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</si>
  <si>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</si>
  <si>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</si>
  <si>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</si>
  <si>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</si>
  <si>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</si>
  <si>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</si>
  <si>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</si>
  <si>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</si>
  <si>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</si>
  <si>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</si>
  <si>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</si>
  <si>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</si>
  <si>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</si>
  <si>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</si>
  <si>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</si>
  <si>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</si>
  <si>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</si>
  <si>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</si>
  <si>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</si>
  <si>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</si>
  <si>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</si>
  <si>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</si>
  <si>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</si>
  <si>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</si>
  <si>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</si>
  <si>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</si>
  <si>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</si>
  <si>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</si>
  <si>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</si>
  <si>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</si>
  <si>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</si>
  <si>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</si>
  <si>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</si>
  <si>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</si>
  <si>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</si>
  <si>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</si>
  <si>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</si>
  <si>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</si>
  <si>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</si>
  <si>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</si>
  <si>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</si>
  <si>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</si>
  <si>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</si>
  <si>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</si>
  <si>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</si>
  <si>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</si>
  <si>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</si>
  <si>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</si>
  <si>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</si>
  <si>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</si>
  <si>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</si>
  <si>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</si>
  <si>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</si>
  <si>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</si>
  <si>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</si>
  <si>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</si>
  <si>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</si>
  <si>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</si>
  <si>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N-0147E</t>
  </si>
  <si>
    <t>N-0148I</t>
  </si>
  <si>
    <t>N-0147P</t>
  </si>
  <si>
    <t>Ortega</t>
  </si>
  <si>
    <t xml:space="preserve"> </t>
  </si>
  <si>
    <t>/</t>
  </si>
  <si>
    <t>QP0267_0</t>
  </si>
  <si>
    <t>CP0039_0</t>
  </si>
  <si>
    <t>1 - 2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</si>
</sst>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5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7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10" sqref="C10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71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72</v>
      </c>
      <c r="F5" s="101" t="s">
        <v>31</v>
      </c>
      <c r="G5" s="102"/>
      <c r="H5" s="133"/>
      <c r="I5" s="150" t="s">
        <v>67</v>
      </c>
    </row>
    <row r="6" spans="1:15" s="103" customFormat="1" ht="15" customHeight="1">
      <c r="A6" s="101" t="s">
        <v>23</v>
      </c>
      <c r="B6" s="104"/>
      <c r="C6" s="104"/>
      <c r="D6" s="104"/>
      <c r="E6" s="153">
        <v>37288</v>
      </c>
      <c r="F6" s="119" t="s">
        <v>30</v>
      </c>
      <c r="G6" s="104"/>
      <c r="H6" s="134"/>
      <c r="I6" s="150" t="s">
        <v>66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3">
        <v>37293</v>
      </c>
      <c r="F7" s="135" t="s">
        <v>29</v>
      </c>
      <c r="G7" s="136"/>
      <c r="H7" s="137"/>
      <c r="I7" s="150" t="s">
        <v>65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4" t="s">
        <v>68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5" t="s">
        <v>73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56.5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2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22.5</v>
      </c>
      <c r="E20" s="6" t="s">
        <v>47</v>
      </c>
      <c r="F20" s="6"/>
      <c r="G20" s="17" t="s">
        <v>48</v>
      </c>
      <c r="H20" s="127">
        <f>D22/B22</f>
        <v>0.06723333333333333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2.017</v>
      </c>
      <c r="E22" s="6" t="s">
        <v>56</v>
      </c>
      <c r="F22" s="17"/>
      <c r="G22" s="9" t="s">
        <v>1</v>
      </c>
      <c r="H22" s="122">
        <f>H20/(1+(0.0038*(D20-20)))</f>
        <v>0.06660062737328709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21.4</v>
      </c>
      <c r="E26" s="6" t="s">
        <v>47</v>
      </c>
      <c r="F26" s="6"/>
      <c r="G26" s="17" t="s">
        <v>48</v>
      </c>
      <c r="H26" s="123">
        <f>D28/B28*1000</f>
        <v>1535.9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1.5359</v>
      </c>
      <c r="E28" s="6" t="s">
        <v>52</v>
      </c>
      <c r="F28" s="6"/>
      <c r="G28" s="9" t="s">
        <v>1</v>
      </c>
      <c r="H28" s="97">
        <f>H26/(1+(0.0038*(D26-20)))</f>
        <v>1527.7722516213744</v>
      </c>
      <c r="I28" s="55" t="s">
        <v>69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13.61</v>
      </c>
      <c r="C33" s="126">
        <v>13.34</v>
      </c>
      <c r="D33" s="126">
        <v>12.74</v>
      </c>
      <c r="E33" s="91"/>
      <c r="F33" s="11" t="s">
        <v>4</v>
      </c>
      <c r="G33" s="126">
        <v>0.55402</v>
      </c>
      <c r="H33" s="126">
        <v>4.98</v>
      </c>
      <c r="I33" s="126">
        <v>16.28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70</v>
      </c>
      <c r="F43" s="6" t="s">
        <v>64</v>
      </c>
      <c r="G43" s="149" t="s">
        <v>61</v>
      </c>
      <c r="H43" s="86" t="s">
        <v>70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 t="s">
        <v>70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65" right="0.25" top="0.2755905511811024" bottom="0.5118110236220472" header="1.11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CF0015_0</oddFooter>
  </headerFooter>
  <drawing r:id="rId3"/>
  <legacyDrawing r:id="rId2"/>
  <oleObjects>
    <oleObject progId="Word.Document.8" shapeId="45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2002-09-27T12:48:14Z</cp:lastPrinted>
  <dcterms:created xsi:type="dcterms:W3CDTF">2000-03-08T13:53:02Z</dcterms:created>
  <dcterms:modified xsi:type="dcterms:W3CDTF">2002-12-11T15:14:19Z</dcterms:modified>
  <cp:category/>
  <cp:version/>
  <cp:contentType/>
  <cp:contentStatus/>
</cp:coreProperties>
</file>