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20" windowHeight="9120" activeTab="0"/>
  </bookViews>
  <sheets>
    <sheet name="159P" sheetId="1" r:id="rId1"/>
  </sheets>
  <definedNames>
    <definedName name="_xlnm.Print_Area" localSheetId="0">'159P'!$A$1:$H$76</definedName>
  </definedNames>
  <calcPr fullCalcOnLoad="1"/>
</workbook>
</file>

<file path=xl/sharedStrings.xml><?xml version="1.0" encoding="utf-8"?>
<sst xmlns="http://schemas.openxmlformats.org/spreadsheetml/2006/main" count="148" uniqueCount="118">
  <si>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</si>
  <si>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</si>
  <si>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</si>
  <si>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</si>
  <si>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</si>
  <si>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</si>
  <si>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</si>
  <si>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</si>
  <si>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</si>
  <si>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</si>
  <si>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</si>
  <si>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</si>
  <si>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</si>
  <si>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</si>
  <si>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</si>
  <si>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</si>
  <si>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</si>
  <si>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</si>
  <si>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</si>
  <si>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</si>
  <si>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</si>
  <si>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</si>
  <si>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</si>
  <si>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</si>
  <si>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</si>
  <si>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</si>
  <si>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</si>
  <si>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</si>
  <si>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</si>
  <si>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</si>
  <si>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</si>
  <si>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</si>
  <si>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</si>
  <si>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</si>
  <si>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</si>
  <si>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</si>
  <si>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HCMB__A046-_________</t>
  </si>
  <si>
    <t>Serial Number "I" :</t>
  </si>
  <si>
    <t>Cable  "O"   Number :</t>
  </si>
  <si>
    <t>HCMB__A047-_________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</si>
  <si>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</si>
  <si>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</si>
  <si>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</si>
  <si>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</si>
  <si>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</si>
  <si>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</si>
  <si>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</si>
  <si>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</si>
  <si>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</si>
  <si>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</si>
  <si>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</si>
  <si>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</si>
  <si>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</si>
  <si>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</si>
  <si>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</si>
  <si>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</si>
  <si>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</si>
  <si>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</si>
  <si>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</si>
  <si>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</si>
  <si>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</si>
  <si>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</si>
  <si>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</si>
  <si>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</si>
  <si>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</si>
  <si>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</si>
  <si>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</si>
  <si>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</si>
  <si>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</si>
  <si>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</si>
  <si>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</si>
  <si>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</si>
  <si>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</si>
  <si>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</si>
  <si>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</si>
  <si>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</si>
  <si>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</si>
  <si>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</si>
  <si>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</si>
  <si>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</si>
  <si>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</si>
  <si>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</si>
  <si>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</si>
  <si>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</si>
  <si>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</si>
  <si>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</si>
  <si>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</si>
  <si>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</si>
  <si>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</si>
  <si>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</si>
  <si>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</si>
  <si>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</si>
  <si>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</si>
  <si>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</si>
  <si>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</si>
  <si>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</si>
  <si>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</si>
  <si>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</si>
  <si>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</si>
  <si>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</si>
  <si>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</si>
  <si>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Mehler</t>
  </si>
  <si>
    <t>N-0159P</t>
  </si>
  <si>
    <t>N-0159E</t>
  </si>
  <si>
    <t>N-0160I</t>
  </si>
  <si>
    <t>01E00008E</t>
  </si>
  <si>
    <t>02K02001B</t>
  </si>
  <si>
    <t>No</t>
  </si>
  <si>
    <t>Oswald</t>
  </si>
  <si>
    <t>BNM</t>
  </si>
  <si>
    <t>------</t>
  </si>
  <si>
    <t>Seitz Impulse Tester [BM: 00119]</t>
  </si>
  <si>
    <t>Kepco Power Supply [BM 125],                                                                                Testo 965 [BM 116], HP34401A [BM 122]</t>
  </si>
  <si>
    <t>Megger BM21 [BM 138]</t>
  </si>
  <si>
    <t>Kepco Power Supply [BM 127], Testo 965 [BM 116], HP34401A [BM 122]</t>
  </si>
  <si>
    <t>Kepco Power Supply [BM 127], Solartron Gain Phase Analyser [BM 124]</t>
  </si>
  <si>
    <t>QP0344_0</t>
  </si>
  <si>
    <t>BNN</t>
  </si>
</sst>
</file>

<file path=xl/styles.xml><?xml version="1.0" encoding="utf-8"?>
<styleSheet xmlns="http://schemas.openxmlformats.org/spreadsheetml/2006/main">
  <numFmts count="4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0.000"/>
    <numFmt numFmtId="195" formatCode="0.0"/>
    <numFmt numFmtId="196" formatCode="00.00"/>
    <numFmt numFmtId="197" formatCode="&quot;CHF&quot;\ #,##0;&quot;CHF&quot;\ \-#,##0"/>
    <numFmt numFmtId="198" formatCode="&quot;CHF&quot;\ #,##0;[Red]&quot;CHF&quot;\ \-#,##0"/>
    <numFmt numFmtId="199" formatCode="&quot;CHF&quot;\ #,##0.00;&quot;CHF&quot;\ \-#,##0.00"/>
    <numFmt numFmtId="200" formatCode="&quot;CHF&quot;\ #,##0.00;[Red]&quot;CHF&quot;\ \-#,##0.00"/>
    <numFmt numFmtId="201" formatCode="_ &quot;CHF&quot;\ * #,##0_ ;_ &quot;CHF&quot;\ * \-#,##0_ ;_ &quot;CHF&quot;\ * &quot;-&quot;_ ;_ @_ "/>
    <numFmt numFmtId="202" formatCode="_ &quot;CHF&quot;\ * #,##0.00_ ;_ &quot;CHF&quot;\ * \-#,##0.00_ ;_ &quot;CHF&quot;\ * &quot;-&quot;??_ ;_ @_ "/>
    <numFmt numFmtId="203" formatCode="dd\-mm\-yy"/>
    <numFmt numFmtId="204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11" fillId="0" borderId="0" xfId="0" applyNumberFormat="1" applyFont="1" applyBorder="1" applyAlignment="1">
      <alignment horizontal="center" vertical="center"/>
    </xf>
    <xf numFmtId="196" fontId="11" fillId="0" borderId="6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6" fillId="4" borderId="16" xfId="0" applyFont="1" applyFill="1" applyBorder="1" applyAlignment="1" quotePrefix="1">
      <alignment horizontal="left" vertical="center"/>
    </xf>
    <xf numFmtId="0" fontId="0" fillId="4" borderId="16" xfId="0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16" fillId="4" borderId="21" xfId="0" applyFont="1" applyFill="1" applyBorder="1" applyAlignment="1" quotePrefix="1">
      <alignment horizontal="left" vertical="center"/>
    </xf>
    <xf numFmtId="0" fontId="0" fillId="4" borderId="21" xfId="0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5" fontId="8" fillId="0" borderId="2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2" fontId="8" fillId="0" borderId="32" xfId="0" applyNumberFormat="1" applyFont="1" applyBorder="1" applyAlignment="1">
      <alignment horizontal="center" vertical="center"/>
    </xf>
    <xf numFmtId="194" fontId="0" fillId="0" borderId="2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2" fontId="8" fillId="7" borderId="29" xfId="0" applyNumberFormat="1" applyFont="1" applyFill="1" applyBorder="1" applyAlignment="1">
      <alignment horizontal="center" vertical="center"/>
    </xf>
    <xf numFmtId="2" fontId="0" fillId="7" borderId="3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9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3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33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195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95" fontId="0" fillId="0" borderId="0" xfId="0" applyNumberFormat="1" applyFill="1" applyBorder="1" applyAlignment="1">
      <alignment vertical="center"/>
    </xf>
    <xf numFmtId="0" fontId="23" fillId="5" borderId="43" xfId="0" applyFont="1" applyFill="1" applyBorder="1" applyAlignment="1">
      <alignment horizontal="left" vertical="center"/>
    </xf>
    <xf numFmtId="0" fontId="0" fillId="0" borderId="44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95" fontId="32" fillId="0" borderId="29" xfId="0" applyNumberFormat="1" applyFont="1" applyBorder="1" applyAlignment="1">
      <alignment horizontal="center" vertical="center"/>
    </xf>
    <xf numFmtId="195" fontId="0" fillId="0" borderId="0" xfId="0" applyNumberFormat="1" applyBorder="1" applyAlignment="1">
      <alignment horizontal="center" vertical="center"/>
    </xf>
    <xf numFmtId="195" fontId="0" fillId="0" borderId="0" xfId="0" applyNumberFormat="1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95" fontId="23" fillId="0" borderId="29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195" fontId="8" fillId="0" borderId="29" xfId="0" applyNumberFormat="1" applyFont="1" applyBorder="1" applyAlignment="1" quotePrefix="1">
      <alignment horizontal="center" vertical="center"/>
    </xf>
    <xf numFmtId="195" fontId="0" fillId="0" borderId="29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4" fontId="0" fillId="0" borderId="45" xfId="0" applyNumberFormat="1" applyFill="1" applyBorder="1" applyAlignment="1">
      <alignment horizontal="center" vertical="center"/>
    </xf>
    <xf numFmtId="14" fontId="0" fillId="0" borderId="33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I1" sqref="I1"/>
    </sheetView>
  </sheetViews>
  <sheetFormatPr defaultColWidth="9.140625" defaultRowHeight="12.75"/>
  <cols>
    <col min="1" max="5" width="10.7109375" style="84" customWidth="1"/>
    <col min="6" max="7" width="13.7109375" style="84" customWidth="1"/>
    <col min="8" max="8" width="14.7109375" style="84" customWidth="1"/>
    <col min="9" max="9" width="9.00390625" style="84" customWidth="1"/>
    <col min="10" max="10" width="4.57421875" style="84" hidden="1" customWidth="1"/>
    <col min="11" max="11" width="2.28125" style="84" customWidth="1"/>
    <col min="12" max="16384" width="9.140625" style="84" customWidth="1"/>
  </cols>
  <sheetData>
    <row r="1" spans="1:10" s="7" customFormat="1" ht="23.25" customHeight="1">
      <c r="A1" s="1"/>
      <c r="B1" s="1"/>
      <c r="C1" s="1"/>
      <c r="D1" s="2"/>
      <c r="E1" s="3" t="s">
        <v>92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0" t="s">
        <v>102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29" t="s">
        <v>5</v>
      </c>
      <c r="L8" s="26"/>
      <c r="M8" s="8"/>
      <c r="N8" s="8"/>
      <c r="O8" s="8"/>
    </row>
    <row r="9" spans="1:15" s="7" customFormat="1" ht="15" customHeight="1">
      <c r="A9" s="15" t="s">
        <v>14</v>
      </c>
      <c r="B9" s="32"/>
      <c r="C9" s="33"/>
      <c r="D9" s="37" t="s">
        <v>116</v>
      </c>
      <c r="E9" s="8"/>
      <c r="F9" s="24" t="s">
        <v>15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16</v>
      </c>
      <c r="B10" s="16"/>
      <c r="C10" s="8"/>
      <c r="D10" s="38" t="s">
        <v>17</v>
      </c>
      <c r="E10" s="8"/>
      <c r="F10" s="24" t="s">
        <v>18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19</v>
      </c>
      <c r="B11" s="16"/>
      <c r="C11" s="8"/>
      <c r="D11" s="37" t="s">
        <v>107</v>
      </c>
      <c r="E11" s="8"/>
      <c r="F11" s="24" t="s">
        <v>20</v>
      </c>
      <c r="G11" s="16"/>
      <c r="H11" s="36"/>
      <c r="L11" s="39"/>
      <c r="M11" s="8"/>
      <c r="N11" s="8"/>
      <c r="O11" s="8"/>
    </row>
    <row r="12" spans="1:15" s="7" customFormat="1" ht="15" customHeight="1" thickBot="1">
      <c r="A12" s="27" t="s">
        <v>21</v>
      </c>
      <c r="B12" s="28"/>
      <c r="C12" s="29"/>
      <c r="D12" s="40" t="s">
        <v>104</v>
      </c>
      <c r="E12" s="29"/>
      <c r="F12" s="30" t="s">
        <v>22</v>
      </c>
      <c r="G12" s="28"/>
      <c r="H12" s="41" t="s">
        <v>103</v>
      </c>
      <c r="L12" s="26"/>
      <c r="M12" s="8"/>
      <c r="N12" s="8"/>
      <c r="O12" s="8"/>
    </row>
    <row r="13" spans="1:15" s="7" customFormat="1" ht="15" customHeight="1">
      <c r="A13" s="15" t="s">
        <v>23</v>
      </c>
      <c r="B13" s="16"/>
      <c r="C13" s="8"/>
      <c r="D13" s="37" t="s">
        <v>101</v>
      </c>
      <c r="E13" s="8"/>
      <c r="F13" s="24" t="s">
        <v>24</v>
      </c>
      <c r="G13" s="16"/>
      <c r="H13" s="42" t="s">
        <v>25</v>
      </c>
      <c r="L13" s="26"/>
      <c r="M13" s="8"/>
      <c r="N13" s="8"/>
      <c r="O13" s="8"/>
    </row>
    <row r="14" spans="1:15" s="7" customFormat="1" ht="15" customHeight="1">
      <c r="A14" s="15" t="s">
        <v>26</v>
      </c>
      <c r="B14" s="16"/>
      <c r="C14" s="8"/>
      <c r="D14" s="37" t="s">
        <v>27</v>
      </c>
      <c r="E14" s="8"/>
      <c r="F14" s="24" t="s">
        <v>28</v>
      </c>
      <c r="G14" s="16"/>
      <c r="H14" s="20" t="s">
        <v>29</v>
      </c>
      <c r="L14" s="26"/>
      <c r="M14" s="8"/>
      <c r="N14" s="8"/>
      <c r="O14" s="8"/>
    </row>
    <row r="15" spans="1:15" s="7" customFormat="1" ht="15" customHeight="1">
      <c r="A15" s="15" t="s">
        <v>30</v>
      </c>
      <c r="B15" s="16"/>
      <c r="C15" s="43" t="s">
        <v>31</v>
      </c>
      <c r="D15" s="44">
        <v>37384</v>
      </c>
      <c r="E15" s="8"/>
      <c r="F15" s="24" t="s">
        <v>32</v>
      </c>
      <c r="G15" s="16"/>
      <c r="H15" s="45">
        <v>9.45</v>
      </c>
      <c r="L15" s="26"/>
      <c r="M15" s="8"/>
      <c r="N15" s="8"/>
      <c r="O15" s="8"/>
    </row>
    <row r="16" spans="1:15" s="7" customFormat="1" ht="15" customHeight="1" thickBot="1">
      <c r="A16" s="27" t="s">
        <v>33</v>
      </c>
      <c r="B16" s="28"/>
      <c r="C16" s="46" t="str">
        <f ca="1">CELL("filename")</f>
        <v>C:\DOCUME~1\jrinn\LOCALS~1\Temp\[QP0337_0.xls] 158P</v>
      </c>
      <c r="D16" s="46"/>
      <c r="E16" s="47"/>
      <c r="F16" s="30" t="s">
        <v>34</v>
      </c>
      <c r="G16" s="28"/>
      <c r="H16" s="231">
        <v>37391</v>
      </c>
      <c r="L16" s="26"/>
      <c r="M16" s="8"/>
      <c r="N16" s="8"/>
      <c r="O16" s="8"/>
    </row>
    <row r="17" spans="1:8" s="7" customFormat="1" ht="16.5" customHeight="1" hidden="1" thickBot="1">
      <c r="A17" s="48"/>
      <c r="B17" s="49"/>
      <c r="C17" s="33"/>
      <c r="D17" s="8"/>
      <c r="E17" s="50"/>
      <c r="F17" s="8"/>
      <c r="G17" s="8"/>
      <c r="H17" s="51"/>
    </row>
    <row r="18" spans="1:8" s="7" customFormat="1" ht="15" customHeight="1">
      <c r="A18" s="52" t="s">
        <v>35</v>
      </c>
      <c r="B18" s="53"/>
      <c r="C18" s="54"/>
      <c r="D18" s="55" t="s">
        <v>36</v>
      </c>
      <c r="E18" s="56" t="s">
        <v>105</v>
      </c>
      <c r="F18" s="57" t="s">
        <v>37</v>
      </c>
      <c r="G18" s="58"/>
      <c r="H18" s="59" t="s">
        <v>104</v>
      </c>
    </row>
    <row r="19" spans="1:8" s="7" customFormat="1" ht="15" customHeight="1" thickBot="1">
      <c r="A19" s="60" t="s">
        <v>38</v>
      </c>
      <c r="B19" s="61"/>
      <c r="C19" s="62"/>
      <c r="D19" s="63" t="s">
        <v>39</v>
      </c>
      <c r="E19" s="64" t="s">
        <v>106</v>
      </c>
      <c r="F19" s="65" t="s">
        <v>40</v>
      </c>
      <c r="G19" s="66"/>
      <c r="H19" s="67" t="s">
        <v>103</v>
      </c>
    </row>
    <row r="20" spans="1:8" s="7" customFormat="1" ht="24.75" customHeight="1" thickBot="1" thickTop="1">
      <c r="A20" s="68" t="s">
        <v>41</v>
      </c>
      <c r="E20" s="69" t="s">
        <v>42</v>
      </c>
      <c r="F20" s="238" t="s">
        <v>100</v>
      </c>
      <c r="G20" s="238"/>
      <c r="H20" s="238"/>
    </row>
    <row r="21" s="7" customFormat="1" ht="13.5" customHeight="1" hidden="1" thickBot="1"/>
    <row r="22" spans="1:8" s="7" customFormat="1" ht="15" customHeight="1" thickBot="1" thickTop="1">
      <c r="A22" s="70"/>
      <c r="B22" s="71" t="s">
        <v>43</v>
      </c>
      <c r="C22" s="72"/>
      <c r="D22" s="225" t="s">
        <v>44</v>
      </c>
      <c r="E22" s="230">
        <v>37384</v>
      </c>
      <c r="F22" s="73" t="s">
        <v>45</v>
      </c>
      <c r="G22" s="239" t="s">
        <v>113</v>
      </c>
      <c r="H22" s="239"/>
    </row>
    <row r="23" spans="1:8" s="7" customFormat="1" ht="15" customHeight="1" thickTop="1">
      <c r="A23" s="74"/>
      <c r="B23" s="75" t="s">
        <v>46</v>
      </c>
      <c r="C23" s="76"/>
      <c r="D23" s="76" t="s">
        <v>47</v>
      </c>
      <c r="E23" s="76"/>
      <c r="F23" s="77" t="s">
        <v>48</v>
      </c>
      <c r="G23" s="78"/>
      <c r="H23" s="79" t="s">
        <v>49</v>
      </c>
    </row>
    <row r="24" spans="1:8" ht="2.25" customHeight="1">
      <c r="A24" s="80"/>
      <c r="B24" s="81"/>
      <c r="C24" s="26"/>
      <c r="D24" s="82"/>
      <c r="E24" s="82"/>
      <c r="F24" s="82"/>
      <c r="G24" s="82"/>
      <c r="H24" s="83"/>
    </row>
    <row r="25" spans="1:8" ht="15" customHeight="1">
      <c r="A25" s="85"/>
      <c r="B25" s="26" t="s">
        <v>93</v>
      </c>
      <c r="C25" s="26"/>
      <c r="D25" s="82"/>
      <c r="E25" s="86"/>
      <c r="F25" s="87">
        <v>169000</v>
      </c>
      <c r="G25" s="86" t="s">
        <v>94</v>
      </c>
      <c r="H25" s="83" t="s">
        <v>95</v>
      </c>
    </row>
    <row r="26" spans="1:8" ht="2.25" customHeight="1" hidden="1">
      <c r="A26" s="80"/>
      <c r="B26" s="81"/>
      <c r="C26" s="26"/>
      <c r="D26" s="82"/>
      <c r="E26" s="82"/>
      <c r="F26" s="82"/>
      <c r="G26" s="82"/>
      <c r="H26" s="83"/>
    </row>
    <row r="27" spans="1:8" ht="15" customHeight="1" hidden="1">
      <c r="A27" s="80"/>
      <c r="B27" s="88"/>
      <c r="C27" s="33"/>
      <c r="D27" s="89"/>
      <c r="E27" s="89"/>
      <c r="F27" s="89"/>
      <c r="G27" s="89"/>
      <c r="H27" s="90"/>
    </row>
    <row r="28" spans="1:8" ht="2.25" customHeight="1" thickBot="1">
      <c r="A28" s="91"/>
      <c r="B28" s="92"/>
      <c r="C28" s="92"/>
      <c r="D28" s="92"/>
      <c r="E28" s="92"/>
      <c r="F28" s="92"/>
      <c r="G28" s="92"/>
      <c r="H28" s="93"/>
    </row>
    <row r="29" ht="4.5" customHeight="1" thickBot="1" thickTop="1"/>
    <row r="30" spans="1:10" ht="15" customHeight="1" thickBot="1" thickTop="1">
      <c r="A30" s="94"/>
      <c r="B30" s="71" t="s">
        <v>50</v>
      </c>
      <c r="C30" s="95"/>
      <c r="D30" s="225" t="s">
        <v>44</v>
      </c>
      <c r="E30" s="230">
        <v>37391</v>
      </c>
      <c r="F30" s="73" t="s">
        <v>45</v>
      </c>
      <c r="G30" s="237" t="s">
        <v>112</v>
      </c>
      <c r="H30" s="237"/>
      <c r="I30" s="96"/>
      <c r="J30" s="97"/>
    </row>
    <row r="31" spans="1:10" ht="15" customHeight="1" thickTop="1">
      <c r="A31" s="98" t="s">
        <v>51</v>
      </c>
      <c r="B31" s="127">
        <v>1</v>
      </c>
      <c r="C31" s="99" t="s">
        <v>52</v>
      </c>
      <c r="D31" s="100"/>
      <c r="E31" s="101"/>
      <c r="F31" s="102"/>
      <c r="G31" s="102"/>
      <c r="H31" s="79" t="s">
        <v>53</v>
      </c>
      <c r="I31" s="103"/>
      <c r="J31" s="104"/>
    </row>
    <row r="32" spans="1:9" ht="15" customHeight="1">
      <c r="A32" s="105" t="s">
        <v>54</v>
      </c>
      <c r="B32" s="236">
        <v>24.6</v>
      </c>
      <c r="C32" s="106"/>
      <c r="D32" s="107"/>
      <c r="E32" s="107"/>
      <c r="F32" s="232">
        <v>1555</v>
      </c>
      <c r="G32" s="107" t="s">
        <v>56</v>
      </c>
      <c r="H32" s="108"/>
      <c r="I32" s="107"/>
    </row>
    <row r="33" spans="1:9" ht="2.25" customHeight="1">
      <c r="A33" s="109"/>
      <c r="B33" s="110"/>
      <c r="C33" s="107"/>
      <c r="D33" s="107"/>
      <c r="E33" s="107"/>
      <c r="F33" s="113"/>
      <c r="G33" s="107"/>
      <c r="H33" s="108"/>
      <c r="I33" s="107"/>
    </row>
    <row r="34" spans="1:12" ht="15" customHeight="1">
      <c r="A34" s="111"/>
      <c r="B34" s="112" t="s">
        <v>57</v>
      </c>
      <c r="C34" s="113"/>
      <c r="D34" s="107"/>
      <c r="E34" s="114"/>
      <c r="F34" s="115">
        <f>(F32/B31)</f>
        <v>1555</v>
      </c>
      <c r="G34" s="82" t="s">
        <v>96</v>
      </c>
      <c r="H34" s="116" t="s">
        <v>48</v>
      </c>
      <c r="I34" s="107"/>
      <c r="L34" s="117"/>
    </row>
    <row r="35" spans="1:9" ht="2.25" customHeight="1">
      <c r="A35" s="118"/>
      <c r="B35" s="119"/>
      <c r="C35" s="107"/>
      <c r="D35" s="107"/>
      <c r="E35" s="120"/>
      <c r="F35" s="233"/>
      <c r="G35" s="82"/>
      <c r="H35" s="83"/>
      <c r="I35" s="107"/>
    </row>
    <row r="36" spans="1:9" ht="15" customHeight="1">
      <c r="A36" s="121"/>
      <c r="B36" s="122" t="s">
        <v>97</v>
      </c>
      <c r="C36" s="123"/>
      <c r="D36" s="123"/>
      <c r="E36" s="123"/>
      <c r="F36" s="234">
        <f>F34/(1+(0.0038*(B32-20)))</f>
        <v>1528.2855682666982</v>
      </c>
      <c r="G36" s="222" t="s">
        <v>96</v>
      </c>
      <c r="H36" s="223"/>
      <c r="I36" s="107"/>
    </row>
    <row r="37" spans="1:9" ht="2.25" customHeight="1" thickBot="1">
      <c r="A37" s="124"/>
      <c r="B37" s="125"/>
      <c r="C37" s="125"/>
      <c r="D37" s="125"/>
      <c r="E37" s="125"/>
      <c r="F37" s="125"/>
      <c r="G37" s="125"/>
      <c r="H37" s="126"/>
      <c r="I37" s="89"/>
    </row>
    <row r="38" ht="4.5" customHeight="1" thickBot="1" thickTop="1"/>
    <row r="39" spans="1:9" ht="15" customHeight="1" thickBot="1" thickTop="1">
      <c r="A39" s="94"/>
      <c r="B39" s="71" t="s">
        <v>58</v>
      </c>
      <c r="C39" s="95"/>
      <c r="D39" s="225" t="s">
        <v>44</v>
      </c>
      <c r="E39" s="230">
        <v>37384</v>
      </c>
      <c r="F39" s="73" t="s">
        <v>45</v>
      </c>
      <c r="G39" s="237" t="s">
        <v>114</v>
      </c>
      <c r="H39" s="237"/>
      <c r="I39" s="89"/>
    </row>
    <row r="40" spans="1:9" ht="15" customHeight="1" thickTop="1">
      <c r="A40" s="98" t="s">
        <v>51</v>
      </c>
      <c r="B40" s="127">
        <v>30</v>
      </c>
      <c r="C40" s="99" t="s">
        <v>52</v>
      </c>
      <c r="D40" s="100"/>
      <c r="E40" s="101"/>
      <c r="F40" s="102"/>
      <c r="G40" s="102"/>
      <c r="H40" s="79" t="s">
        <v>59</v>
      </c>
      <c r="I40" s="89"/>
    </row>
    <row r="41" spans="1:9" ht="15" customHeight="1">
      <c r="A41" s="105" t="s">
        <v>54</v>
      </c>
      <c r="B41" s="236">
        <v>26</v>
      </c>
      <c r="C41" s="106" t="s">
        <v>55</v>
      </c>
      <c r="D41" s="107"/>
      <c r="E41" s="107"/>
      <c r="F41" s="128">
        <v>2.109</v>
      </c>
      <c r="G41" s="107" t="s">
        <v>56</v>
      </c>
      <c r="H41" s="116" t="s">
        <v>48</v>
      </c>
      <c r="I41" s="89"/>
    </row>
    <row r="42" spans="1:9" ht="2.25" customHeight="1">
      <c r="A42" s="109"/>
      <c r="B42" s="110"/>
      <c r="C42" s="107"/>
      <c r="D42" s="107"/>
      <c r="E42" s="107"/>
      <c r="F42" s="107"/>
      <c r="G42" s="107"/>
      <c r="H42" s="83"/>
      <c r="I42" s="89"/>
    </row>
    <row r="43" spans="1:9" ht="15" customHeight="1">
      <c r="A43" s="111"/>
      <c r="B43" s="112" t="s">
        <v>60</v>
      </c>
      <c r="C43" s="113"/>
      <c r="D43" s="107"/>
      <c r="E43" s="114"/>
      <c r="F43" s="115">
        <f>((F41/B40)/(1+(0.004*(B41-20))))*1000</f>
        <v>68.65234375</v>
      </c>
      <c r="G43" s="82" t="s">
        <v>98</v>
      </c>
      <c r="H43" s="223"/>
      <c r="I43" s="89"/>
    </row>
    <row r="44" spans="1:9" ht="2.25" customHeight="1" thickBot="1">
      <c r="A44" s="129"/>
      <c r="B44" s="130"/>
      <c r="C44" s="130"/>
      <c r="D44" s="130"/>
      <c r="E44" s="131"/>
      <c r="F44" s="132"/>
      <c r="G44" s="125"/>
      <c r="H44" s="126"/>
      <c r="I44" s="89"/>
    </row>
    <row r="45" ht="4.5" customHeight="1" thickBot="1" thickTop="1"/>
    <row r="46" spans="1:8" ht="15" customHeight="1" thickBot="1" thickTop="1">
      <c r="A46" s="133"/>
      <c r="B46" s="134" t="s">
        <v>61</v>
      </c>
      <c r="C46" s="135"/>
      <c r="D46" s="225" t="s">
        <v>44</v>
      </c>
      <c r="E46" s="230">
        <v>37391</v>
      </c>
      <c r="F46" s="73" t="s">
        <v>45</v>
      </c>
      <c r="G46" s="237" t="s">
        <v>115</v>
      </c>
      <c r="H46" s="237"/>
    </row>
    <row r="47" spans="1:12" ht="15" customHeight="1" thickTop="1">
      <c r="A47" s="136"/>
      <c r="B47" s="75" t="s">
        <v>62</v>
      </c>
      <c r="C47" s="137"/>
      <c r="D47" s="138"/>
      <c r="E47" s="139"/>
      <c r="F47" s="140" t="s">
        <v>63</v>
      </c>
      <c r="G47" s="141" t="s">
        <v>64</v>
      </c>
      <c r="H47" s="79" t="s">
        <v>65</v>
      </c>
      <c r="I47" s="142"/>
      <c r="L47" s="89"/>
    </row>
    <row r="48" spans="1:9" ht="15" customHeight="1" hidden="1">
      <c r="A48" s="143"/>
      <c r="B48" s="86"/>
      <c r="C48" s="86"/>
      <c r="D48" s="82"/>
      <c r="E48" s="144"/>
      <c r="H48" s="145"/>
      <c r="I48" s="142"/>
    </row>
    <row r="49" spans="1:10" ht="2.25" customHeight="1">
      <c r="A49" s="143"/>
      <c r="B49" s="86"/>
      <c r="C49" s="86"/>
      <c r="D49" s="86"/>
      <c r="E49" s="82"/>
      <c r="F49" s="146"/>
      <c r="G49" s="147"/>
      <c r="H49" s="148"/>
      <c r="I49" s="149"/>
      <c r="J49" s="150"/>
    </row>
    <row r="50" spans="1:9" ht="2.25" customHeight="1" hidden="1" thickBot="1">
      <c r="A50" s="111"/>
      <c r="B50" s="141"/>
      <c r="C50" s="141"/>
      <c r="D50" s="141"/>
      <c r="E50" s="82"/>
      <c r="F50" s="82"/>
      <c r="G50" s="141"/>
      <c r="H50" s="145"/>
      <c r="I50" s="151"/>
    </row>
    <row r="51" spans="1:9" ht="15" customHeight="1">
      <c r="A51" s="111"/>
      <c r="B51" s="112" t="s">
        <v>57</v>
      </c>
      <c r="C51" s="141"/>
      <c r="D51" s="152"/>
      <c r="E51" s="153" t="s">
        <v>66</v>
      </c>
      <c r="F51" s="154">
        <v>13.55</v>
      </c>
      <c r="G51" s="155">
        <v>0.54702</v>
      </c>
      <c r="H51" s="145"/>
      <c r="I51" s="156"/>
    </row>
    <row r="52" spans="1:9" ht="2.25" customHeight="1">
      <c r="A52" s="111"/>
      <c r="B52" s="141"/>
      <c r="C52" s="141"/>
      <c r="D52" s="141"/>
      <c r="E52" s="157"/>
      <c r="F52" s="158"/>
      <c r="G52" s="159"/>
      <c r="H52" s="145"/>
      <c r="I52" s="156"/>
    </row>
    <row r="53" spans="1:9" ht="12.75">
      <c r="A53" s="160"/>
      <c r="B53" s="161"/>
      <c r="C53" s="161"/>
      <c r="D53" s="162"/>
      <c r="E53" s="163" t="s">
        <v>67</v>
      </c>
      <c r="F53" s="154">
        <v>13.26</v>
      </c>
      <c r="G53" s="155">
        <v>4.89</v>
      </c>
      <c r="H53" s="116" t="s">
        <v>48</v>
      </c>
      <c r="I53" s="161"/>
    </row>
    <row r="54" spans="1:9" ht="2.25" customHeight="1">
      <c r="A54" s="111"/>
      <c r="B54" s="158"/>
      <c r="C54" s="141"/>
      <c r="D54" s="141"/>
      <c r="E54" s="164"/>
      <c r="F54" s="158"/>
      <c r="G54" s="159"/>
      <c r="H54" s="83"/>
      <c r="I54" s="156"/>
    </row>
    <row r="55" spans="1:9" s="168" customFormat="1" ht="12.75">
      <c r="A55" s="165"/>
      <c r="B55" s="158"/>
      <c r="C55" s="158"/>
      <c r="D55" s="158"/>
      <c r="E55" s="166" t="s">
        <v>68</v>
      </c>
      <c r="F55" s="154">
        <v>12.64</v>
      </c>
      <c r="G55" s="167">
        <v>16.52</v>
      </c>
      <c r="H55" s="221"/>
      <c r="I55" s="158"/>
    </row>
    <row r="56" spans="1:9" ht="2.25" customHeight="1" thickBot="1">
      <c r="A56" s="124"/>
      <c r="B56" s="125"/>
      <c r="C56" s="125"/>
      <c r="D56" s="125"/>
      <c r="E56" s="125"/>
      <c r="F56" s="125"/>
      <c r="G56" s="125"/>
      <c r="H56" s="126"/>
      <c r="I56" s="161"/>
    </row>
    <row r="57" ht="4.5" customHeight="1" thickBot="1" thickTop="1"/>
    <row r="58" spans="1:9" ht="15" customHeight="1" thickBot="1" thickTop="1">
      <c r="A58" s="94"/>
      <c r="B58" s="71" t="s">
        <v>69</v>
      </c>
      <c r="C58" s="169"/>
      <c r="D58" s="225" t="s">
        <v>44</v>
      </c>
      <c r="E58" s="230">
        <v>37391</v>
      </c>
      <c r="F58" s="73" t="s">
        <v>45</v>
      </c>
      <c r="G58" s="239" t="s">
        <v>111</v>
      </c>
      <c r="H58" s="239"/>
      <c r="I58" s="89"/>
    </row>
    <row r="59" spans="1:12" ht="13.5" thickTop="1">
      <c r="A59" s="98"/>
      <c r="B59" s="75" t="s">
        <v>70</v>
      </c>
      <c r="C59" s="138"/>
      <c r="D59" s="76" t="s">
        <v>71</v>
      </c>
      <c r="E59" s="138"/>
      <c r="F59" s="138"/>
      <c r="G59" s="138"/>
      <c r="H59" s="79" t="s">
        <v>72</v>
      </c>
      <c r="I59" s="89"/>
      <c r="L59" s="170"/>
    </row>
    <row r="60" spans="1:9" ht="15" customHeight="1">
      <c r="A60" s="171"/>
      <c r="B60" s="172"/>
      <c r="C60" s="89"/>
      <c r="D60" s="43"/>
      <c r="E60" s="173" t="s">
        <v>73</v>
      </c>
      <c r="F60" s="226">
        <v>1040</v>
      </c>
      <c r="G60" s="174" t="s">
        <v>74</v>
      </c>
      <c r="H60" s="175"/>
      <c r="I60" s="89"/>
    </row>
    <row r="61" spans="1:9" ht="2.25" customHeight="1">
      <c r="A61" s="176"/>
      <c r="B61" s="89"/>
      <c r="C61" s="89"/>
      <c r="D61" s="89"/>
      <c r="E61" s="89"/>
      <c r="F61" s="227"/>
      <c r="G61" s="89"/>
      <c r="H61" s="90"/>
      <c r="I61" s="89"/>
    </row>
    <row r="62" spans="1:9" ht="15" customHeight="1">
      <c r="A62" s="85"/>
      <c r="B62" s="112" t="s">
        <v>57</v>
      </c>
      <c r="C62" s="89"/>
      <c r="D62" s="89"/>
      <c r="E62" s="142" t="s">
        <v>73</v>
      </c>
      <c r="F62" s="87">
        <v>1040</v>
      </c>
      <c r="G62" s="89" t="s">
        <v>99</v>
      </c>
      <c r="H62" s="177"/>
      <c r="I62" s="89"/>
    </row>
    <row r="63" spans="1:9" s="184" customFormat="1" ht="24.75" customHeight="1" thickBot="1">
      <c r="A63" s="178" t="s">
        <v>75</v>
      </c>
      <c r="B63" s="179" t="s">
        <v>76</v>
      </c>
      <c r="C63" s="180"/>
      <c r="D63" s="224" t="s">
        <v>44</v>
      </c>
      <c r="E63" s="224"/>
      <c r="F63" s="181"/>
      <c r="G63" s="182"/>
      <c r="H63" s="183"/>
      <c r="I63" s="180"/>
    </row>
    <row r="64" spans="1:9" ht="15" customHeight="1" thickTop="1">
      <c r="A64" s="185"/>
      <c r="B64" s="186" t="s">
        <v>77</v>
      </c>
      <c r="C64" s="138"/>
      <c r="D64" s="76" t="s">
        <v>78</v>
      </c>
      <c r="E64" s="138"/>
      <c r="F64" s="138"/>
      <c r="G64" s="138"/>
      <c r="H64" s="187"/>
      <c r="I64" s="89"/>
    </row>
    <row r="65" spans="1:9" ht="15" customHeight="1">
      <c r="A65" s="171" t="s">
        <v>79</v>
      </c>
      <c r="B65" s="89"/>
      <c r="C65" s="89"/>
      <c r="D65" s="16" t="s">
        <v>80</v>
      </c>
      <c r="E65" s="89"/>
      <c r="G65" s="89"/>
      <c r="H65" s="90"/>
      <c r="I65" s="89"/>
    </row>
    <row r="66" spans="1:9" ht="2.25" customHeight="1">
      <c r="A66" s="188"/>
      <c r="B66" s="8"/>
      <c r="C66" s="8"/>
      <c r="D66" s="8"/>
      <c r="E66" s="8"/>
      <c r="F66" s="8"/>
      <c r="G66" s="8"/>
      <c r="H66" s="51"/>
      <c r="I66" s="89"/>
    </row>
    <row r="67" spans="1:9" ht="15" customHeight="1">
      <c r="A67" s="85"/>
      <c r="C67" s="8"/>
      <c r="D67" s="8"/>
      <c r="E67" s="8" t="s">
        <v>81</v>
      </c>
      <c r="F67" s="235" t="s">
        <v>110</v>
      </c>
      <c r="G67" s="8" t="s">
        <v>82</v>
      </c>
      <c r="H67" s="189" t="s">
        <v>83</v>
      </c>
      <c r="I67" s="89"/>
    </row>
    <row r="68" spans="1:9" ht="2.25" customHeight="1">
      <c r="A68" s="85"/>
      <c r="B68" s="8"/>
      <c r="C68" s="8"/>
      <c r="D68" s="8"/>
      <c r="F68" s="228"/>
      <c r="G68" s="8"/>
      <c r="H68" s="51"/>
      <c r="I68" s="89"/>
    </row>
    <row r="69" spans="1:9" ht="15" customHeight="1">
      <c r="A69" s="85"/>
      <c r="B69" s="112" t="s">
        <v>57</v>
      </c>
      <c r="C69" s="8"/>
      <c r="D69" s="8"/>
      <c r="E69" s="8" t="s">
        <v>84</v>
      </c>
      <c r="F69" s="235" t="s">
        <v>110</v>
      </c>
      <c r="G69" s="89" t="s">
        <v>99</v>
      </c>
      <c r="H69" s="177"/>
      <c r="I69" s="89"/>
    </row>
    <row r="70" spans="1:9" ht="2.25" customHeight="1" thickBot="1">
      <c r="A70" s="190"/>
      <c r="B70" s="191"/>
      <c r="C70" s="192"/>
      <c r="D70" s="192"/>
      <c r="E70" s="192"/>
      <c r="F70" s="192"/>
      <c r="G70" s="192"/>
      <c r="H70" s="193"/>
      <c r="I70" s="89"/>
    </row>
    <row r="71" ht="4.5" customHeight="1" thickBot="1" thickTop="1">
      <c r="I71" s="89"/>
    </row>
    <row r="72" spans="1:9" ht="13.5" thickTop="1">
      <c r="A72" s="194"/>
      <c r="B72" s="195"/>
      <c r="C72" s="196" t="s">
        <v>85</v>
      </c>
      <c r="D72" s="197"/>
      <c r="E72" s="196" t="s">
        <v>86</v>
      </c>
      <c r="F72" s="197"/>
      <c r="G72" s="196" t="s">
        <v>87</v>
      </c>
      <c r="H72" s="198"/>
      <c r="I72" s="89"/>
    </row>
    <row r="73" spans="1:8" s="201" customFormat="1" ht="12.75">
      <c r="A73" s="199" t="s">
        <v>88</v>
      </c>
      <c r="B73" s="200"/>
      <c r="C73" s="240" t="s">
        <v>108</v>
      </c>
      <c r="D73" s="241"/>
      <c r="E73" s="240" t="s">
        <v>27</v>
      </c>
      <c r="F73" s="241"/>
      <c r="G73" s="240" t="s">
        <v>27</v>
      </c>
      <c r="H73" s="246"/>
    </row>
    <row r="74" spans="1:8" s="201" customFormat="1" ht="12.75">
      <c r="A74" s="202" t="s">
        <v>89</v>
      </c>
      <c r="B74" s="200"/>
      <c r="C74" s="242" t="s">
        <v>109</v>
      </c>
      <c r="D74" s="243"/>
      <c r="E74" s="240" t="s">
        <v>117</v>
      </c>
      <c r="F74" s="241"/>
      <c r="G74" s="240" t="s">
        <v>117</v>
      </c>
      <c r="H74" s="246"/>
    </row>
    <row r="75" spans="1:8" s="201" customFormat="1" ht="12.75">
      <c r="A75" s="202" t="s">
        <v>90</v>
      </c>
      <c r="B75" s="200"/>
      <c r="C75" s="244">
        <v>37391</v>
      </c>
      <c r="D75" s="245"/>
      <c r="E75" s="244">
        <v>37482</v>
      </c>
      <c r="F75" s="241"/>
      <c r="G75" s="244">
        <v>37482</v>
      </c>
      <c r="H75" s="246"/>
    </row>
    <row r="76" spans="1:8" s="201" customFormat="1" ht="13.5" thickBot="1">
      <c r="A76" s="203" t="s">
        <v>91</v>
      </c>
      <c r="B76" s="204"/>
      <c r="C76" s="205"/>
      <c r="D76" s="204"/>
      <c r="E76" s="206"/>
      <c r="F76" s="204"/>
      <c r="G76" s="205"/>
      <c r="H76" s="207"/>
    </row>
    <row r="77" s="201" customFormat="1" ht="13.5" thickTop="1"/>
    <row r="78" spans="1:9" s="201" customFormat="1" ht="14.25">
      <c r="A78" s="208"/>
      <c r="C78" s="209"/>
      <c r="I78" s="210"/>
    </row>
    <row r="79" s="201" customFormat="1" ht="12.75"/>
    <row r="80" spans="1:6" s="201" customFormat="1" ht="15.75">
      <c r="A80" s="211"/>
      <c r="B80" s="212"/>
      <c r="E80" s="213"/>
      <c r="F80" s="214"/>
    </row>
    <row r="81" spans="1:6" s="201" customFormat="1" ht="6.75" customHeight="1">
      <c r="A81" s="211"/>
      <c r="B81" s="212"/>
      <c r="E81" s="213"/>
      <c r="F81" s="215"/>
    </row>
    <row r="82" spans="1:6" s="201" customFormat="1" ht="15.75">
      <c r="A82" s="211"/>
      <c r="E82" s="213"/>
      <c r="F82" s="215"/>
    </row>
    <row r="83" spans="1:6" s="201" customFormat="1" ht="4.5" customHeight="1">
      <c r="A83" s="211"/>
      <c r="E83" s="213"/>
      <c r="F83" s="215"/>
    </row>
    <row r="84" spans="1:6" s="201" customFormat="1" ht="15.75">
      <c r="A84" s="211"/>
      <c r="C84" s="216"/>
      <c r="E84" s="213"/>
      <c r="F84" s="217"/>
    </row>
    <row r="85" spans="1:6" s="201" customFormat="1" ht="15.75">
      <c r="A85" s="211"/>
      <c r="C85" s="218"/>
      <c r="E85" s="213"/>
      <c r="F85" s="217"/>
    </row>
    <row r="86" s="201" customFormat="1" ht="12.75">
      <c r="E86" s="210"/>
    </row>
    <row r="87" spans="5:7" s="201" customFormat="1" ht="12.75">
      <c r="E87" s="210"/>
      <c r="F87" s="210"/>
      <c r="G87" s="219"/>
    </row>
    <row r="88" spans="1:6" s="201" customFormat="1" ht="15.75">
      <c r="A88" s="211"/>
      <c r="B88" s="212"/>
      <c r="E88" s="213"/>
      <c r="F88" s="220"/>
    </row>
    <row r="89" s="201" customFormat="1" ht="6.75" customHeight="1"/>
    <row r="90" spans="5:6" s="201" customFormat="1" ht="12.75">
      <c r="E90" s="213"/>
      <c r="F90" s="215"/>
    </row>
    <row r="91" s="201" customFormat="1" ht="12.75"/>
    <row r="92" s="201" customFormat="1" ht="12.75"/>
  </sheetData>
  <mergeCells count="15">
    <mergeCell ref="C73:D73"/>
    <mergeCell ref="C74:D74"/>
    <mergeCell ref="C75:D75"/>
    <mergeCell ref="G58:H58"/>
    <mergeCell ref="E73:F73"/>
    <mergeCell ref="E74:F74"/>
    <mergeCell ref="E75:F75"/>
    <mergeCell ref="G73:H73"/>
    <mergeCell ref="G74:H74"/>
    <mergeCell ref="G75:H75"/>
    <mergeCell ref="G46:H46"/>
    <mergeCell ref="F20:H20"/>
    <mergeCell ref="G22:H22"/>
    <mergeCell ref="G39:H39"/>
    <mergeCell ref="G30:H30"/>
  </mergeCells>
  <printOptions/>
  <pageMargins left="0.64" right="0.19" top="0.17" bottom="0.17" header="0.17" footer="0.17"/>
  <pageSetup blackAndWhite="1" horizontalDpi="300" verticalDpi="300" orientation="portrait" paperSize="9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2002-08-27T13:23:45Z</cp:lastPrinted>
  <dcterms:created xsi:type="dcterms:W3CDTF">2002-04-09T11:51:15Z</dcterms:created>
  <dcterms:modified xsi:type="dcterms:W3CDTF">2002-08-27T13:28:11Z</dcterms:modified>
  <cp:category/>
  <cp:version/>
  <cp:contentType/>
  <cp:contentStatus/>
</cp:coreProperties>
</file>