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<sst xmlns="http://schemas.openxmlformats.org/spreadsheetml/2006/main" count="145" uniqueCount="115">
  <si>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</si>
  <si>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</si>
  <si>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</si>
  <si>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</si>
  <si>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</si>
  <si>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</si>
  <si>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</si>
  <si>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</si>
  <si>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</si>
  <si>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</si>
  <si>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</si>
  <si>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</si>
  <si>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</si>
  <si>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</si>
  <si>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</si>
  <si>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</si>
  <si>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</si>
  <si>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</si>
  <si>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</si>
  <si>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</si>
  <si>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</si>
  <si>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</si>
  <si>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</si>
  <si>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</si>
  <si>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</si>
  <si>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</si>
  <si>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</si>
  <si>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</si>
  <si>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</si>
  <si>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</si>
  <si>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</si>
  <si>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</si>
  <si>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</si>
  <si>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00/00/00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</si>
  <si>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</si>
  <si>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</si>
  <si>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</si>
  <si>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</si>
  <si>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</si>
  <si>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</si>
  <si>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</si>
  <si>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</si>
  <si>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</si>
  <si>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</si>
  <si>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</si>
  <si>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</si>
  <si>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</si>
  <si>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</si>
  <si>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</si>
  <si>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</si>
  <si>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</si>
  <si>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</si>
  <si>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</si>
  <si>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</si>
  <si>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</si>
  <si>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</si>
  <si>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</si>
  <si>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</si>
  <si>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</si>
  <si>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</si>
  <si>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</si>
  <si>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</si>
  <si>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</si>
  <si>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</si>
  <si>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</si>
  <si>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</si>
  <si>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</si>
  <si>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</si>
  <si>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</si>
  <si>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</si>
  <si>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</si>
  <si>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</si>
  <si>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</si>
  <si>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</si>
  <si>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</si>
  <si>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</si>
  <si>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</si>
  <si>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</si>
  <si>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</si>
  <si>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</si>
  <si>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</si>
  <si>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</si>
  <si>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</si>
  <si>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</si>
  <si>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</si>
  <si>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</si>
  <si>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</si>
  <si>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</si>
  <si>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</si>
  <si>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</si>
  <si>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</si>
  <si>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</si>
  <si>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</si>
  <si>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</si>
  <si>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</si>
  <si>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</si>
  <si>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</si>
  <si>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</si>
  <si>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</si>
  <si>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</si>
  <si>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</si>
  <si>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</si>
  <si>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</si>
  <si>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</si>
  <si>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</si>
  <si>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</si>
  <si>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</si>
  <si>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</si>
  <si>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N-0178P</t>
  </si>
  <si>
    <t>N-0179I</t>
  </si>
  <si>
    <t>N-0178E</t>
  </si>
  <si>
    <t>Zeier</t>
  </si>
  <si>
    <t>HCMB__A046-01B10064A</t>
  </si>
  <si>
    <t>HCMB__A047-02K03201A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</si>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</sst>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5" sqref="M4:M5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108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15</v>
      </c>
      <c r="B9" s="32"/>
      <c r="C9" s="33"/>
      <c r="D9" s="34" t="str">
        <f>"CF0015_B__"&amp;H7</f>
        <v>CF0015_B__N-0178P</v>
      </c>
      <c r="E9" s="8"/>
      <c r="F9" s="24" t="s">
        <v>16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17</v>
      </c>
      <c r="B10" s="16"/>
      <c r="C10" s="8"/>
      <c r="D10" s="36" t="s">
        <v>18</v>
      </c>
      <c r="E10" s="8"/>
      <c r="F10" s="24" t="s">
        <v>19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20</v>
      </c>
      <c r="B11" s="16"/>
      <c r="C11" s="8"/>
      <c r="D11" s="34" t="str">
        <f>IF(C73="","&lt;Yes&gt;","&lt;No&gt;")</f>
        <v>&lt;No&gt;</v>
      </c>
      <c r="E11" s="8"/>
      <c r="F11" s="24" t="s">
        <v>21</v>
      </c>
      <c r="G11" s="16"/>
      <c r="H11" s="211" t="s">
        <v>14</v>
      </c>
      <c r="L11" s="37"/>
      <c r="M11" s="8"/>
      <c r="N11" s="8"/>
      <c r="O11" s="8"/>
    </row>
    <row r="12" spans="1:15" s="7" customFormat="1" ht="15" customHeight="1" thickBot="1">
      <c r="A12" s="27" t="s">
        <v>22</v>
      </c>
      <c r="B12" s="28"/>
      <c r="C12" s="29"/>
      <c r="D12" s="214" t="s">
        <v>109</v>
      </c>
      <c r="E12" s="29"/>
      <c r="F12" s="30" t="s">
        <v>23</v>
      </c>
      <c r="G12" s="28"/>
      <c r="H12" s="213" t="s">
        <v>110</v>
      </c>
      <c r="L12" s="26"/>
      <c r="M12" s="8"/>
      <c r="N12" s="8"/>
      <c r="O12" s="8"/>
    </row>
    <row r="13" spans="1:15" s="7" customFormat="1" ht="15" customHeight="1">
      <c r="A13" s="15" t="s">
        <v>24</v>
      </c>
      <c r="B13" s="16"/>
      <c r="C13" s="8"/>
      <c r="D13" s="215" t="s">
        <v>111</v>
      </c>
      <c r="E13" s="8"/>
      <c r="F13" s="24" t="s">
        <v>25</v>
      </c>
      <c r="G13" s="16"/>
      <c r="H13" s="38" t="s">
        <v>26</v>
      </c>
      <c r="L13" s="26"/>
      <c r="M13" s="8"/>
      <c r="N13" s="8"/>
      <c r="O13" s="8"/>
    </row>
    <row r="14" spans="1:15" s="7" customFormat="1" ht="15" customHeight="1">
      <c r="A14" s="15" t="s">
        <v>27</v>
      </c>
      <c r="B14" s="16"/>
      <c r="C14" s="8"/>
      <c r="D14" s="34" t="s">
        <v>28</v>
      </c>
      <c r="E14" s="8"/>
      <c r="F14" s="24" t="s">
        <v>29</v>
      </c>
      <c r="G14" s="16"/>
      <c r="H14" s="20" t="s">
        <v>30</v>
      </c>
      <c r="L14" s="26"/>
      <c r="M14" s="8"/>
      <c r="N14" s="8"/>
      <c r="O14" s="8"/>
    </row>
    <row r="15" spans="1:15" s="7" customFormat="1" ht="15" customHeight="1">
      <c r="A15" s="15" t="s">
        <v>31</v>
      </c>
      <c r="B15" s="16"/>
      <c r="C15" s="39" t="s">
        <v>32</v>
      </c>
      <c r="D15" s="216">
        <v>37589</v>
      </c>
      <c r="E15" s="8"/>
      <c r="F15" s="24" t="s">
        <v>34</v>
      </c>
      <c r="G15" s="16"/>
      <c r="H15" s="228">
        <v>0</v>
      </c>
      <c r="L15" s="26"/>
      <c r="M15" s="8"/>
      <c r="N15" s="8"/>
      <c r="O15" s="8"/>
    </row>
    <row r="16" spans="1:15" s="7" customFormat="1" ht="15" customHeight="1" thickBot="1">
      <c r="A16" s="27" t="s">
        <v>35</v>
      </c>
      <c r="B16" s="28"/>
      <c r="C16" s="40" t="str">
        <f ca="1">CELL("filename")</f>
        <v>C:\PartitionD\Gravage MB_30\Présérie_03\Poles_Tb\[HCMB__A010_03-000185P.xls]Pole_TB</v>
      </c>
      <c r="D16" s="40"/>
      <c r="E16" s="41"/>
      <c r="F16" s="30" t="s">
        <v>36</v>
      </c>
      <c r="G16" s="28"/>
      <c r="H16" s="229" t="s">
        <v>33</v>
      </c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37</v>
      </c>
      <c r="B18" s="47"/>
      <c r="C18" s="48"/>
      <c r="D18" s="241" t="s">
        <v>112</v>
      </c>
      <c r="E18" s="242"/>
      <c r="F18" s="49" t="s">
        <v>38</v>
      </c>
      <c r="G18" s="50"/>
      <c r="H18" s="51" t="str">
        <f>D12</f>
        <v>N-0179I</v>
      </c>
    </row>
    <row r="19" spans="1:8" s="7" customFormat="1" ht="15" customHeight="1" thickBot="1">
      <c r="A19" s="52" t="s">
        <v>39</v>
      </c>
      <c r="B19" s="53"/>
      <c r="C19" s="54"/>
      <c r="D19" s="243" t="s">
        <v>113</v>
      </c>
      <c r="E19" s="244"/>
      <c r="F19" s="55" t="s">
        <v>40</v>
      </c>
      <c r="G19" s="56"/>
      <c r="H19" s="57" t="str">
        <f>H12</f>
        <v>N-0178E</v>
      </c>
    </row>
    <row r="20" spans="1:8" s="7" customFormat="1" ht="24.75" customHeight="1" thickBot="1" thickTop="1">
      <c r="A20" s="58" t="s">
        <v>41</v>
      </c>
      <c r="E20" s="59" t="s">
        <v>42</v>
      </c>
      <c r="F20" s="248" t="s">
        <v>100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43</v>
      </c>
      <c r="C22" s="62"/>
      <c r="D22" s="206" t="s">
        <v>44</v>
      </c>
      <c r="E22" s="231">
        <v>37588</v>
      </c>
      <c r="F22" s="63" t="s">
        <v>45</v>
      </c>
      <c r="G22" s="247" t="s">
        <v>101</v>
      </c>
      <c r="H22" s="247"/>
    </row>
    <row r="23" spans="1:8" s="7" customFormat="1" ht="15" customHeight="1" thickTop="1">
      <c r="A23" s="64"/>
      <c r="B23" s="65" t="s">
        <v>46</v>
      </c>
      <c r="C23" s="66"/>
      <c r="D23" s="66" t="s">
        <v>47</v>
      </c>
      <c r="E23" s="66"/>
      <c r="F23" s="67" t="s">
        <v>48</v>
      </c>
      <c r="G23" s="68"/>
      <c r="H23" s="69" t="s">
        <v>49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93</v>
      </c>
      <c r="C25" s="26"/>
      <c r="D25" s="72"/>
      <c r="E25" s="76"/>
      <c r="F25" s="217">
        <v>212000</v>
      </c>
      <c r="G25" s="76" t="s">
        <v>94</v>
      </c>
      <c r="H25" s="73" t="s">
        <v>95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50</v>
      </c>
      <c r="C30" s="84"/>
      <c r="D30" s="206" t="s">
        <v>44</v>
      </c>
      <c r="E30" s="231">
        <v>37593</v>
      </c>
      <c r="F30" s="63" t="s">
        <v>45</v>
      </c>
      <c r="G30" s="247" t="s">
        <v>102</v>
      </c>
      <c r="H30" s="247"/>
      <c r="I30" s="85"/>
      <c r="J30" s="86"/>
    </row>
    <row r="31" spans="1:10" ht="15" customHeight="1" thickTop="1">
      <c r="A31" s="87" t="s">
        <v>51</v>
      </c>
      <c r="B31" s="218">
        <v>1</v>
      </c>
      <c r="C31" s="88" t="s">
        <v>52</v>
      </c>
      <c r="D31" s="89"/>
      <c r="E31" s="90"/>
      <c r="F31" s="91"/>
      <c r="G31" s="91"/>
      <c r="H31" s="69" t="s">
        <v>53</v>
      </c>
      <c r="I31" s="92"/>
      <c r="J31" s="93"/>
    </row>
    <row r="32" spans="1:9" ht="15" customHeight="1">
      <c r="A32" s="94" t="s">
        <v>54</v>
      </c>
      <c r="B32" s="219">
        <v>21.5</v>
      </c>
      <c r="C32" s="95" t="s">
        <v>55</v>
      </c>
      <c r="D32" s="96"/>
      <c r="E32" s="96"/>
      <c r="F32" s="220">
        <v>1533.3</v>
      </c>
      <c r="G32" s="96" t="s">
        <v>56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57</v>
      </c>
      <c r="C34" s="102"/>
      <c r="D34" s="96"/>
      <c r="E34" s="103"/>
      <c r="F34" s="104">
        <f>(F32/B31)</f>
        <v>1533.3</v>
      </c>
      <c r="G34" s="72" t="s">
        <v>96</v>
      </c>
      <c r="H34" s="105" t="s">
        <v>48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97</v>
      </c>
      <c r="C36" s="112"/>
      <c r="D36" s="112"/>
      <c r="E36" s="112"/>
      <c r="F36" s="210">
        <f>F34/(1+(0.0038*(B32-20)))</f>
        <v>1524.6097245699511</v>
      </c>
      <c r="G36" s="203" t="s">
        <v>96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58</v>
      </c>
      <c r="C39" s="84"/>
      <c r="D39" s="206" t="s">
        <v>44</v>
      </c>
      <c r="E39" s="231">
        <v>37589</v>
      </c>
      <c r="F39" s="63" t="s">
        <v>45</v>
      </c>
      <c r="G39" s="247" t="s">
        <v>102</v>
      </c>
      <c r="H39" s="247"/>
      <c r="I39" s="78"/>
    </row>
    <row r="40" spans="1:9" ht="15" customHeight="1" thickTop="1">
      <c r="A40" s="87" t="s">
        <v>51</v>
      </c>
      <c r="B40" s="218">
        <v>30</v>
      </c>
      <c r="C40" s="88" t="s">
        <v>52</v>
      </c>
      <c r="D40" s="89"/>
      <c r="E40" s="90"/>
      <c r="F40" s="91"/>
      <c r="G40" s="91"/>
      <c r="H40" s="69" t="s">
        <v>59</v>
      </c>
      <c r="I40" s="78"/>
    </row>
    <row r="41" spans="1:9" ht="15" customHeight="1">
      <c r="A41" s="94" t="s">
        <v>54</v>
      </c>
      <c r="B41" s="219">
        <v>23.8</v>
      </c>
      <c r="C41" s="95" t="s">
        <v>55</v>
      </c>
      <c r="D41" s="96"/>
      <c r="E41" s="96"/>
      <c r="F41" s="221">
        <v>1.966</v>
      </c>
      <c r="G41" s="96" t="s">
        <v>56</v>
      </c>
      <c r="H41" s="105" t="s">
        <v>48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60</v>
      </c>
      <c r="C43" s="102"/>
      <c r="D43" s="96"/>
      <c r="E43" s="103"/>
      <c r="F43" s="104">
        <f>((F41/B40)/(1+(0.004*(B41-20))))*1000</f>
        <v>64.55214079327554</v>
      </c>
      <c r="G43" s="72" t="s">
        <v>98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61</v>
      </c>
      <c r="C46" s="122"/>
      <c r="D46" s="206" t="s">
        <v>44</v>
      </c>
      <c r="E46" s="231">
        <v>37593</v>
      </c>
      <c r="F46" s="63" t="s">
        <v>45</v>
      </c>
      <c r="G46" s="247" t="s">
        <v>103</v>
      </c>
      <c r="H46" s="247"/>
    </row>
    <row r="47" spans="1:12" ht="15" customHeight="1" thickTop="1">
      <c r="A47" s="123"/>
      <c r="B47" s="65" t="s">
        <v>62</v>
      </c>
      <c r="C47" s="124"/>
      <c r="D47" s="125"/>
      <c r="E47" s="126"/>
      <c r="F47" s="127" t="s">
        <v>63</v>
      </c>
      <c r="G47" s="128" t="s">
        <v>64</v>
      </c>
      <c r="H47" s="69" t="s">
        <v>65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57</v>
      </c>
      <c r="C51" s="128"/>
      <c r="D51" s="139"/>
      <c r="E51" s="140" t="s">
        <v>66</v>
      </c>
      <c r="F51" s="222">
        <v>13.54</v>
      </c>
      <c r="G51" s="223">
        <v>0.55999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67</v>
      </c>
      <c r="F53" s="222">
        <v>13.3</v>
      </c>
      <c r="G53" s="223">
        <v>4.97</v>
      </c>
      <c r="H53" s="105" t="s">
        <v>48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68</v>
      </c>
      <c r="F55" s="222">
        <v>12.66</v>
      </c>
      <c r="G55" s="224">
        <v>16.66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69</v>
      </c>
      <c r="C58" s="153"/>
      <c r="D58" s="206" t="s">
        <v>44</v>
      </c>
      <c r="E58" s="231">
        <v>37593</v>
      </c>
      <c r="F58" s="63" t="s">
        <v>45</v>
      </c>
      <c r="G58" s="247" t="s">
        <v>104</v>
      </c>
      <c r="H58" s="247"/>
      <c r="I58" s="78"/>
    </row>
    <row r="59" spans="1:12" ht="13.5" thickTop="1">
      <c r="A59" s="87"/>
      <c r="B59" s="65" t="s">
        <v>70</v>
      </c>
      <c r="C59" s="125"/>
      <c r="D59" s="66" t="s">
        <v>71</v>
      </c>
      <c r="E59" s="125"/>
      <c r="F59" s="125"/>
      <c r="G59" s="125"/>
      <c r="H59" s="69" t="s">
        <v>72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73</v>
      </c>
      <c r="F60" s="225">
        <v>1040</v>
      </c>
      <c r="G60" s="158" t="s">
        <v>74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57</v>
      </c>
      <c r="C62" s="78"/>
      <c r="D62" s="78"/>
      <c r="E62" s="129" t="s">
        <v>73</v>
      </c>
      <c r="F62" s="217">
        <v>1040</v>
      </c>
      <c r="G62" s="78" t="s">
        <v>99</v>
      </c>
      <c r="H62" s="161"/>
      <c r="I62" s="78"/>
    </row>
    <row r="63" spans="1:9" s="168" customFormat="1" ht="24.75" customHeight="1" thickBot="1">
      <c r="A63" s="162" t="s">
        <v>75</v>
      </c>
      <c r="B63" s="163" t="s">
        <v>76</v>
      </c>
      <c r="C63" s="164"/>
      <c r="D63" s="205" t="s">
        <v>44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77</v>
      </c>
      <c r="C64" s="125"/>
      <c r="D64" s="66" t="s">
        <v>78</v>
      </c>
      <c r="E64" s="125"/>
      <c r="F64" s="125"/>
      <c r="G64" s="125"/>
      <c r="H64" s="171"/>
      <c r="I64" s="78"/>
    </row>
    <row r="65" spans="1:9" ht="15" customHeight="1">
      <c r="A65" s="155" t="s">
        <v>79</v>
      </c>
      <c r="B65" s="78"/>
      <c r="C65" s="78"/>
      <c r="D65" s="16" t="s">
        <v>80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81</v>
      </c>
      <c r="F67" s="226" t="s">
        <v>105</v>
      </c>
      <c r="G67" s="8" t="s">
        <v>82</v>
      </c>
      <c r="H67" s="173" t="s">
        <v>83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57</v>
      </c>
      <c r="C69" s="8"/>
      <c r="D69" s="8"/>
      <c r="E69" s="8" t="s">
        <v>84</v>
      </c>
      <c r="F69" s="226" t="s">
        <v>105</v>
      </c>
      <c r="G69" s="78" t="s">
        <v>99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85</v>
      </c>
      <c r="D72" s="181"/>
      <c r="E72" s="180" t="s">
        <v>86</v>
      </c>
      <c r="F72" s="181"/>
      <c r="G72" s="180" t="s">
        <v>87</v>
      </c>
      <c r="H72" s="182"/>
      <c r="I72" s="78"/>
    </row>
    <row r="73" spans="1:8" s="185" customFormat="1" ht="12.75">
      <c r="A73" s="183" t="s">
        <v>88</v>
      </c>
      <c r="B73" s="184"/>
      <c r="C73" s="232" t="s">
        <v>114</v>
      </c>
      <c r="D73" s="237"/>
      <c r="E73" s="232" t="s">
        <v>28</v>
      </c>
      <c r="F73" s="237"/>
      <c r="G73" s="232" t="s">
        <v>28</v>
      </c>
      <c r="H73" s="233"/>
    </row>
    <row r="74" spans="1:8" s="185" customFormat="1" ht="12.75">
      <c r="A74" s="186" t="s">
        <v>89</v>
      </c>
      <c r="B74" s="184"/>
      <c r="C74" s="245" t="s">
        <v>107</v>
      </c>
      <c r="D74" s="246"/>
      <c r="E74" s="232" t="s">
        <v>106</v>
      </c>
      <c r="F74" s="237"/>
      <c r="G74" s="232" t="s">
        <v>106</v>
      </c>
      <c r="H74" s="233"/>
    </row>
    <row r="75" spans="1:8" s="185" customFormat="1" ht="12.75">
      <c r="A75" s="186" t="s">
        <v>90</v>
      </c>
      <c r="B75" s="184"/>
      <c r="C75" s="234">
        <v>37593</v>
      </c>
      <c r="D75" s="237"/>
      <c r="E75" s="234">
        <v>37635</v>
      </c>
      <c r="F75" s="237"/>
      <c r="G75" s="234">
        <v>37635</v>
      </c>
      <c r="H75" s="233"/>
    </row>
    <row r="76" spans="1:8" s="185" customFormat="1" ht="13.5" thickBot="1">
      <c r="A76" s="187" t="s">
        <v>91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2003-02-14T14:16:29Z</cp:lastPrinted>
  <dcterms:created xsi:type="dcterms:W3CDTF">2002-04-09T11:51:15Z</dcterms:created>
  <dcterms:modified xsi:type="dcterms:W3CDTF">2003-02-14T14:21:55Z</dcterms:modified>
  <cp:category/>
  <cp:version/>
  <cp:contentType/>
  <cp:contentStatus/>
</cp:coreProperties>
</file>