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90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<sst xmlns="http://schemas.openxmlformats.org/spreadsheetml/2006/main" count="143" uniqueCount="112">
  <si>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</si>
  <si>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</si>
  <si>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</si>
  <si>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</si>
  <si>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</si>
  <si>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</si>
  <si>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</si>
  <si>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</si>
  <si>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</si>
  <si>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</si>
  <si>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</si>
  <si>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</si>
  <si>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</si>
  <si>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</si>
  <si>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</si>
  <si>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</si>
  <si>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</si>
  <si>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</si>
  <si>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</si>
  <si>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</si>
  <si>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</si>
  <si>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</si>
  <si>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</si>
  <si>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</si>
  <si>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</si>
  <si>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</si>
  <si>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</si>
  <si>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</si>
  <si>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</si>
  <si>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</si>
  <si>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</si>
  <si>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</si>
  <si>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</si>
  <si>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</si>
  <si>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</si>
  <si>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</si>
  <si>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</si>
  <si>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</si>
  <si>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</si>
  <si>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</si>
  <si>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</si>
  <si>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</si>
  <si>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</si>
  <si>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</si>
  <si>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</si>
  <si>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</si>
  <si>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</si>
  <si>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</si>
  <si>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</si>
  <si>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</si>
  <si>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</si>
  <si>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</si>
  <si>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</si>
  <si>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</si>
  <si>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</si>
  <si>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</si>
  <si>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</si>
  <si>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</si>
  <si>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</si>
  <si>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</si>
  <si>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</si>
  <si>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</si>
  <si>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</si>
  <si>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</si>
  <si>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</si>
  <si>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</si>
  <si>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</si>
  <si>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</si>
  <si>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</si>
  <si>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</si>
  <si>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</si>
  <si>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</si>
  <si>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</si>
  <si>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</si>
  <si>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</si>
  <si>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</si>
  <si>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</si>
  <si>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</si>
  <si>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</si>
  <si>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</si>
  <si>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</si>
  <si>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</si>
  <si>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</si>
  <si>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</si>
  <si>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</si>
  <si>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</si>
  <si>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</si>
  <si>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</si>
  <si>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</si>
  <si>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</si>
  <si>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</si>
  <si>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</si>
  <si>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</si>
  <si>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</si>
  <si>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</si>
  <si>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</si>
  <si>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</si>
  <si>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</si>
  <si>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</si>
  <si>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</si>
  <si>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</si>
  <si>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</si>
  <si>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</si>
  <si>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</si>
  <si>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</si>
  <si>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</si>
  <si>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N-0195P</t>
  </si>
  <si>
    <t>N-0196I</t>
  </si>
  <si>
    <t>N-0195E</t>
  </si>
  <si>
    <t>HCMB__A046-01B10070A</t>
  </si>
  <si>
    <t>HCMB__A047-02K04001B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</si>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</sst>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" sqref="I1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CF0015_C__N-0195P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1"/>
      <c r="F12" s="20" t="s">
        <v>22</v>
      </c>
      <c r="G12" s="18"/>
      <c r="H12" s="132" t="s">
        <v>108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111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37671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C:\DOCUME~1\jrinn\LOCALS~1\Temp\[CF0015_C__N-0195P.xls]Pole_TB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6" t="s">
        <v>109</v>
      </c>
      <c r="E18" s="237"/>
      <c r="F18" s="116" t="s">
        <v>36</v>
      </c>
      <c r="G18" s="117"/>
      <c r="H18" s="150" t="str">
        <f>D12</f>
        <v>N-0196I</v>
      </c>
    </row>
    <row r="19" spans="1:8" s="7" customFormat="1" ht="15" customHeight="1" thickBot="1">
      <c r="A19" s="123" t="s">
        <v>37</v>
      </c>
      <c r="B19" s="124"/>
      <c r="C19" s="125"/>
      <c r="D19" s="238" t="s">
        <v>110</v>
      </c>
      <c r="E19" s="239"/>
      <c r="F19" s="118" t="s">
        <v>38</v>
      </c>
      <c r="G19" s="119"/>
      <c r="H19" s="151" t="str">
        <f>H12</f>
        <v>N-0195E</v>
      </c>
    </row>
    <row r="20" spans="1:8" s="7" customFormat="1" ht="24.75" customHeight="1" thickBot="1">
      <c r="A20" s="34" t="s">
        <v>39</v>
      </c>
      <c r="E20" s="35" t="s">
        <v>40</v>
      </c>
      <c r="F20" s="241" t="s">
        <v>95</v>
      </c>
      <c r="G20" s="241"/>
      <c r="H20" s="241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37671</v>
      </c>
      <c r="F22" s="153" t="s">
        <v>43</v>
      </c>
      <c r="G22" s="232" t="s">
        <v>96</v>
      </c>
      <c r="H22" s="233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216000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37673</v>
      </c>
      <c r="F30" s="153" t="s">
        <v>43</v>
      </c>
      <c r="G30" s="232" t="s">
        <v>97</v>
      </c>
      <c r="H30" s="233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22.3</v>
      </c>
      <c r="C32" s="46" t="s">
        <v>53</v>
      </c>
      <c r="D32" s="189">
        <f>IF(F32="","",IF(ABS(F36-1525)&gt;7.5,"RÜCKSPRACHE!",""))</f>
      </c>
      <c r="E32" s="47"/>
      <c r="F32" s="107">
        <v>1535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1535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1521.7003390368181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37671</v>
      </c>
      <c r="F39" s="153" t="s">
        <v>43</v>
      </c>
      <c r="G39" s="232" t="s">
        <v>97</v>
      </c>
      <c r="H39" s="233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21.7</v>
      </c>
      <c r="C41" s="46" t="s">
        <v>53</v>
      </c>
      <c r="D41" s="189">
        <f>IF(F41="","",IF(ABS(F43-71.83)&gt;7,"RÜCKSPRACHE!",""))</f>
      </c>
      <c r="E41" s="47"/>
      <c r="F41" s="108">
        <v>2.145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71.01708382995629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37673</v>
      </c>
      <c r="F46" s="153" t="s">
        <v>43</v>
      </c>
      <c r="G46" s="232" t="s">
        <v>98</v>
      </c>
      <c r="H46" s="233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13.61</v>
      </c>
      <c r="G51" s="205">
        <v>0.56227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13.27</v>
      </c>
      <c r="G53" s="205">
        <v>4.97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12.67</v>
      </c>
      <c r="G55" s="206">
        <v>16.97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37673</v>
      </c>
      <c r="F58" s="153" t="s">
        <v>43</v>
      </c>
      <c r="G58" s="232" t="s">
        <v>99</v>
      </c>
      <c r="H58" s="233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42" t="s">
        <v>105</v>
      </c>
      <c r="D72" s="243"/>
      <c r="E72" s="242" t="s">
        <v>104</v>
      </c>
      <c r="F72" s="243"/>
      <c r="G72" s="242" t="s">
        <v>103</v>
      </c>
      <c r="H72" s="244"/>
      <c r="I72" s="41"/>
    </row>
    <row r="73" spans="1:8" s="84" customFormat="1" ht="12.75">
      <c r="A73" s="223" t="s">
        <v>83</v>
      </c>
      <c r="B73" s="83"/>
      <c r="C73" s="240" t="s">
        <v>111</v>
      </c>
      <c r="D73" s="235"/>
      <c r="E73" s="240" t="s">
        <v>27</v>
      </c>
      <c r="F73" s="235"/>
      <c r="G73" s="240" t="s">
        <v>27</v>
      </c>
      <c r="H73" s="249"/>
    </row>
    <row r="74" spans="1:8" s="84" customFormat="1" ht="12.75">
      <c r="A74" s="224" t="s">
        <v>84</v>
      </c>
      <c r="B74" s="83"/>
      <c r="C74" s="251" t="s">
        <v>102</v>
      </c>
      <c r="D74" s="252"/>
      <c r="E74" s="240" t="s">
        <v>101</v>
      </c>
      <c r="F74" s="235"/>
      <c r="G74" s="240" t="s">
        <v>101</v>
      </c>
      <c r="H74" s="249"/>
    </row>
    <row r="75" spans="1:8" s="84" customFormat="1" ht="12.75">
      <c r="A75" s="224" t="s">
        <v>85</v>
      </c>
      <c r="B75" s="83"/>
      <c r="C75" s="234">
        <v>37673</v>
      </c>
      <c r="D75" s="235"/>
      <c r="E75" s="234">
        <v>37684</v>
      </c>
      <c r="F75" s="235"/>
      <c r="G75" s="234">
        <v>37684</v>
      </c>
      <c r="H75" s="249"/>
    </row>
    <row r="76" spans="1:8" s="84" customFormat="1" ht="13.5" thickBot="1">
      <c r="A76" s="225" t="s">
        <v>86</v>
      </c>
      <c r="B76" s="226"/>
      <c r="C76" s="245"/>
      <c r="D76" s="246"/>
      <c r="E76" s="247"/>
      <c r="F76" s="248"/>
      <c r="G76" s="245"/>
      <c r="H76" s="250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C74:D74"/>
    <mergeCell ref="E74:F74"/>
    <mergeCell ref="E73:F73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6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2003-02-21T06:54:53Z</cp:lastPrinted>
  <dcterms:created xsi:type="dcterms:W3CDTF">2002-04-09T11:51:15Z</dcterms:created>
  <dcterms:modified xsi:type="dcterms:W3CDTF">2003-03-26T10:43:01Z</dcterms:modified>
  <cp:category/>
  <cp:version/>
  <cp:contentType/>
  <cp:contentStatus/>
</cp:coreProperties>
</file>