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0227P" sheetId="1" r:id="rId1"/>
  </sheets>
  <definedNames>
    <definedName name="_xlnm.Print_Area" localSheetId="0">'N-0227P'!$A$1:$H$76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<sst xmlns="http://schemas.openxmlformats.org/spreadsheetml/2006/main" count="148" uniqueCount="114">
  <si>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</si>
  <si>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</si>
  <si>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</si>
  <si>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</si>
  <si>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</si>
  <si>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</si>
  <si>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</si>
  <si>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</si>
  <si>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</si>
  <si>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</si>
  <si>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N-0227P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</si>
  <si>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</si>
  <si>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</si>
  <si>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</si>
  <si>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</si>
  <si>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</si>
  <si>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</si>
  <si>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</si>
  <si>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</si>
  <si>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</si>
  <si>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</si>
  <si>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</si>
  <si>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N-0228I</t>
  </si>
  <si>
    <t>BNN SERIAL NUMBER OUTER LAYER :</t>
  </si>
  <si>
    <t>N-0227_E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</si>
  <si>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</si>
  <si>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</si>
  <si>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</si>
  <si>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</si>
  <si>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</si>
  <si>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</si>
  <si>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</si>
  <si>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</si>
  <si>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</si>
  <si>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</si>
  <si>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</si>
  <si>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</si>
  <si>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</si>
  <si>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</si>
  <si>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HCMB__A046-01B10163B</t>
  </si>
  <si>
    <t>Serial Number "I" :</t>
  </si>
  <si>
    <t>Cable  "O"   Number :</t>
  </si>
  <si>
    <t>HCMB__A047-02K07401B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</si>
  <si>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</si>
  <si>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</si>
  <si>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</si>
  <si>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</si>
  <si>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</si>
  <si>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</si>
  <si>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</si>
  <si>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</si>
  <si>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</si>
  <si>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</si>
  <si>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</si>
  <si>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Grueb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</si>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</sst>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B__N-0229I" xfId="19"/>
    <cellStyle name="Dezimal_CF0013_B__N-0229I" xfId="20"/>
    <cellStyle name="Percent" xfId="21"/>
    <cellStyle name="Währung [0]_CF0013_B__N-0229I" xfId="22"/>
    <cellStyle name="Währung_CF0013_B__N-02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CF0015_C__N-0227P</v>
      </c>
      <c r="E9" s="27"/>
      <c r="F9" s="23" t="s">
        <v>15</v>
      </c>
      <c r="G9" s="8"/>
      <c r="H9" s="47" t="str">
        <f>IF(VALUE(MID(H7,3,4))&lt;3001,"91300","N.911004")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37698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37700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N-0228I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N-0227_E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37697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IF(F25="","",IF(F25&lt;40000,"RÜCKSPRACHE!",""))</f>
      </c>
      <c r="F25" s="105">
        <v>220000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37700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23.7</v>
      </c>
      <c r="C32" s="127" t="s">
        <v>62</v>
      </c>
      <c r="D32" s="128">
        <f>IF(F32="","",IF(ABS(F36-1525)&gt;7.5,"RÜCKSPRACHE!",""))</f>
      </c>
      <c r="E32" s="129"/>
      <c r="F32" s="130">
        <v>1547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IF(F32="","",(F32/B31))</f>
        <v>1547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IF(F32="","",F34/(1+(0.0038*(B32-20))))</f>
        <v>1525.550756365501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37698</v>
      </c>
      <c r="F39" s="91" t="s">
        <v>49</v>
      </c>
      <c r="G39" s="92" t="s">
        <v>57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24.7</v>
      </c>
      <c r="C41" s="127" t="s">
        <v>62</v>
      </c>
      <c r="D41" s="128">
        <f>IF(F41="","",IF(ABS(F43-71.83)&gt;7,"RÜCKSPRACHE!",""))</f>
      </c>
      <c r="E41" s="129"/>
      <c r="F41" s="154">
        <v>2.209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72.27457139117918</v>
      </c>
      <c r="G43" s="100" t="s">
        <v>112</v>
      </c>
      <c r="H43" s="150" t="s">
        <v>69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37700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IF(F51="","",IF(ABS(F51-13.64)&gt;0.14,"RÜCKSPRACHE!",""))</f>
      </c>
      <c r="E51" s="176" t="s">
        <v>76</v>
      </c>
      <c r="F51" s="177">
        <v>13.66</v>
      </c>
      <c r="G51" s="178">
        <v>0.559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77</v>
      </c>
      <c r="F53" s="177">
        <v>13.31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78</v>
      </c>
      <c r="F55" s="177">
        <v>12.69</v>
      </c>
      <c r="G55" s="189">
        <v>16.74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37700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1040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IF(F62="","",IF(F62/F60&lt;0.995,"RÜCKSPRACHE!",""))</f>
      </c>
      <c r="E62" s="164" t="s">
        <v>84</v>
      </c>
      <c r="F62" s="105">
        <v>1040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37700</v>
      </c>
      <c r="D75" s="229"/>
      <c r="E75" s="235">
        <v>37712</v>
      </c>
      <c r="F75" s="229"/>
      <c r="G75" s="235">
        <v>37712</v>
      </c>
      <c r="H75" s="230"/>
    </row>
    <row r="76" spans="1:8" s="231" customFormat="1" ht="13.5" thickBot="1">
      <c r="A76" s="236" t="s">
        <v>105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2003-04-25T13:58:00Z</dcterms:created>
  <dcterms:modified xsi:type="dcterms:W3CDTF">2003-04-25T14:00:03Z</dcterms:modified>
  <cp:category/>
  <cp:version/>
  <cp:contentType/>
  <cp:contentStatus/>
</cp:coreProperties>
</file>