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N-3031P" sheetId="1" r:id="rId1"/>
  </sheets>
  <definedNames>
    <definedName name="_xlnm.Print_Area" localSheetId="0">'N-3031P'!$A$1:$H$76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<sst xmlns="http://schemas.openxmlformats.org/spreadsheetml/2006/main" count="149" uniqueCount="114">
  <si>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</si>
  <si>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</si>
  <si>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</si>
  <si>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</si>
  <si>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</si>
  <si>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</si>
  <si>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</si>
  <si>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</si>
  <si>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</si>
  <si>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</si>
  <si>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</si>
  <si>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</si>
  <si>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</si>
  <si>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</si>
  <si>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</si>
  <si>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</si>
  <si>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</si>
  <si>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</si>
  <si>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</si>
  <si>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</si>
  <si>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</si>
  <si>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</si>
  <si>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</si>
  <si>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</si>
  <si>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N-3031I</t>
  </si>
  <si>
    <t>BNN SERIAL NUMBER OUTER LAYER :</t>
  </si>
  <si>
    <t>N-3031E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</si>
  <si>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</si>
  <si>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</si>
  <si>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</si>
  <si>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</si>
  <si>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</si>
  <si>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</si>
  <si>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</si>
  <si>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</si>
  <si>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</si>
  <si>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</si>
  <si>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</si>
  <si>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</si>
  <si>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</si>
  <si>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</si>
  <si>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HCMB__A046-01B10197C</t>
  </si>
  <si>
    <t>Serial Number "I" :</t>
  </si>
  <si>
    <t>Cable  "O"   Number :</t>
  </si>
  <si>
    <t>HCMB__A047-02K09501C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</si>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</sst>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9I" xfId="19"/>
    <cellStyle name="Dezimal_CF0013_C__N-3029I" xfId="20"/>
    <cellStyle name="Percent" xfId="21"/>
    <cellStyle name="Währung [0]_CF0013_C__N-3029I" xfId="22"/>
    <cellStyle name="Währung_CF0013_C__N-30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76" sqref="C76:D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CF0015_C__N-3031P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37760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37760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N-3031I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N-3031E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37757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214000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>
        <v>37760</v>
      </c>
      <c r="F30" s="91" t="s">
        <v>51</v>
      </c>
      <c r="G30" s="92" t="s">
        <v>62</v>
      </c>
      <c r="H30" s="93"/>
      <c r="I30" s="115"/>
      <c r="J30" s="116"/>
    </row>
    <row r="31" spans="1:10" ht="15" customHeight="1">
      <c r="A31" s="117" t="s">
        <v>63</v>
      </c>
      <c r="B31" s="118">
        <v>1</v>
      </c>
      <c r="C31" s="119" t="s">
        <v>64</v>
      </c>
      <c r="D31" s="120"/>
      <c r="E31" s="121"/>
      <c r="F31" s="122"/>
      <c r="G31" s="122"/>
      <c r="H31" s="97" t="s">
        <v>65</v>
      </c>
      <c r="I31" s="123"/>
      <c r="J31" s="124"/>
    </row>
    <row r="32" spans="1:9" ht="15" customHeight="1">
      <c r="A32" s="125" t="s">
        <v>66</v>
      </c>
      <c r="B32" s="126">
        <v>21.8</v>
      </c>
      <c r="C32" s="127" t="s">
        <v>67</v>
      </c>
      <c r="D32" s="128">
        <f>IF(F32="","",IF(ABS(F36-1525)&gt;7.5,"RÜCKSPRACHE!",""))</f>
      </c>
      <c r="E32" s="129"/>
      <c r="F32" s="130">
        <v>1534</v>
      </c>
      <c r="G32" s="129" t="s">
        <v>68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69</v>
      </c>
      <c r="C34" s="134"/>
      <c r="D34" s="129"/>
      <c r="E34" s="137"/>
      <c r="F34" s="138">
        <f>(F32/B31)</f>
        <v>1534</v>
      </c>
      <c r="G34" s="100" t="s">
        <v>70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71</v>
      </c>
      <c r="C36" s="147"/>
      <c r="D36" s="147"/>
      <c r="E36" s="147"/>
      <c r="F36" s="148">
        <f>F34/(1+(0.0038*(B32-20)))</f>
        <v>1523.5787215446348</v>
      </c>
      <c r="G36" s="149" t="s">
        <v>70</v>
      </c>
      <c r="H36" s="150" t="s">
        <v>72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37760</v>
      </c>
      <c r="F39" s="91" t="s">
        <v>51</v>
      </c>
      <c r="G39" s="92" t="s">
        <v>62</v>
      </c>
      <c r="H39" s="93"/>
      <c r="I39" s="108"/>
    </row>
    <row r="40" spans="1:9" ht="15" customHeight="1">
      <c r="A40" s="117" t="s">
        <v>63</v>
      </c>
      <c r="B40" s="118">
        <v>30</v>
      </c>
      <c r="C40" s="119" t="s">
        <v>64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66</v>
      </c>
      <c r="B41" s="126">
        <v>20.8</v>
      </c>
      <c r="C41" s="127" t="s">
        <v>67</v>
      </c>
      <c r="D41" s="128">
        <f>IF(F41="","",IF(ABS(F43-71.83)&gt;7,"RÜCKSPRACHE!",""))</f>
      </c>
      <c r="E41" s="129"/>
      <c r="F41" s="154">
        <v>2.056</v>
      </c>
      <c r="G41" s="129" t="s">
        <v>68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68.31472620946305</v>
      </c>
      <c r="G43" s="100" t="s">
        <v>76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50</v>
      </c>
      <c r="E46" s="90">
        <v>37760</v>
      </c>
      <c r="F46" s="91" t="s">
        <v>51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69</v>
      </c>
      <c r="C51" s="173"/>
      <c r="D51" s="175"/>
      <c r="E51" s="176" t="s">
        <v>83</v>
      </c>
      <c r="F51" s="177">
        <v>13.29</v>
      </c>
      <c r="G51" s="178">
        <v>0.54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84</v>
      </c>
      <c r="F53" s="177">
        <v>13.28</v>
      </c>
      <c r="G53" s="178">
        <v>4.92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85</v>
      </c>
      <c r="F55" s="177">
        <v>12.69</v>
      </c>
      <c r="G55" s="189">
        <v>16.62</v>
      </c>
      <c r="H55" s="190" t="s">
        <v>72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50</v>
      </c>
      <c r="E58" s="90">
        <v>37760</v>
      </c>
      <c r="F58" s="91" t="s">
        <v>51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91</v>
      </c>
      <c r="F60" s="196">
        <v>992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69</v>
      </c>
      <c r="C62" s="108"/>
      <c r="D62" s="201"/>
      <c r="E62" s="164" t="s">
        <v>91</v>
      </c>
      <c r="F62" s="105">
        <v>984</v>
      </c>
      <c r="G62" s="108" t="s">
        <v>93</v>
      </c>
      <c r="H62" s="202" t="s">
        <v>72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96</v>
      </c>
      <c r="C64" s="161"/>
      <c r="D64" s="94" t="s">
        <v>97</v>
      </c>
      <c r="E64" s="161"/>
      <c r="F64" s="161"/>
      <c r="G64" s="161"/>
      <c r="H64" s="214"/>
      <c r="I64" s="108"/>
    </row>
    <row r="65" spans="1:9" ht="15" customHeight="1">
      <c r="A65" s="194" t="s">
        <v>98</v>
      </c>
      <c r="B65" s="108"/>
      <c r="C65" s="108"/>
      <c r="D65" s="24" t="s">
        <v>99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100</v>
      </c>
      <c r="F67" s="216" t="s">
        <v>101</v>
      </c>
      <c r="G67" s="8" t="s">
        <v>102</v>
      </c>
      <c r="H67" s="217" t="s">
        <v>103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69</v>
      </c>
      <c r="C69" s="8"/>
      <c r="D69" s="8"/>
      <c r="E69" s="8" t="s">
        <v>104</v>
      </c>
      <c r="F69" s="216" t="s">
        <v>101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105</v>
      </c>
      <c r="D72" s="224"/>
      <c r="E72" s="223" t="s">
        <v>106</v>
      </c>
      <c r="F72" s="224"/>
      <c r="G72" s="223" t="s">
        <v>107</v>
      </c>
      <c r="H72" s="225"/>
      <c r="I72" s="108"/>
    </row>
    <row r="73" spans="1:8" s="231" customFormat="1" ht="12.75">
      <c r="A73" s="226" t="s">
        <v>108</v>
      </c>
      <c r="B73" s="227"/>
      <c r="C73" s="228" t="s">
        <v>72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109</v>
      </c>
      <c r="B74" s="227"/>
      <c r="C74" s="233" t="s">
        <v>110</v>
      </c>
      <c r="D74" s="234"/>
      <c r="E74" s="228" t="s">
        <v>111</v>
      </c>
      <c r="F74" s="229"/>
      <c r="G74" s="228" t="s">
        <v>111</v>
      </c>
      <c r="H74" s="230"/>
    </row>
    <row r="75" spans="1:8" s="231" customFormat="1" ht="12.75">
      <c r="A75" s="232" t="s">
        <v>112</v>
      </c>
      <c r="B75" s="227"/>
      <c r="C75" s="235">
        <v>37760</v>
      </c>
      <c r="D75" s="229"/>
      <c r="E75" s="235">
        <v>37768</v>
      </c>
      <c r="F75" s="229"/>
      <c r="G75" s="235">
        <v>37768</v>
      </c>
      <c r="H75" s="230"/>
    </row>
    <row r="76" spans="1:8" s="231" customFormat="1" ht="13.5" thickBot="1">
      <c r="A76" s="236" t="s">
        <v>113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2003-06-12T12:25:35Z</dcterms:created>
  <dcterms:modified xsi:type="dcterms:W3CDTF">2003-06-12T12:26:02Z</dcterms:modified>
  <cp:category/>
  <cp:version/>
  <cp:contentType/>
  <cp:contentStatus/>
</cp:coreProperties>
</file>