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34P" sheetId="1" r:id="rId1"/>
  </sheets>
  <definedNames>
    <definedName name="_xlnm.Print_Area" localSheetId="0">'N-3034P'!$A$1:$H$76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<sst xmlns="http://schemas.openxmlformats.org/spreadsheetml/2006/main" count="152" uniqueCount="118">
  <si>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</si>
  <si>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</si>
  <si>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</si>
  <si>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</si>
  <si>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</si>
  <si>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</si>
  <si>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</si>
  <si>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</si>
  <si>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</si>
  <si>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</si>
  <si>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N-3034P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</si>
  <si>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</si>
  <si>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</si>
  <si>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</si>
  <si>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</si>
  <si>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</si>
  <si>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</si>
  <si>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</si>
  <si>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</si>
  <si>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</si>
  <si>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</si>
  <si>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</si>
  <si>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N-3034I</t>
  </si>
  <si>
    <t>BNN SERIAL NUMBER OUTER LAYER :</t>
  </si>
  <si>
    <t>N-3034E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</si>
  <si>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</si>
  <si>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</si>
  <si>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</si>
  <si>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</si>
  <si>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</si>
  <si>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</si>
  <si>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</si>
  <si>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</si>
  <si>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</si>
  <si>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</si>
  <si>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22.05.03</t>
  </si>
  <si>
    <t>TIME :</t>
  </si>
  <si>
    <t>BNN INT. REG. NO :</t>
  </si>
  <si>
    <t>DATE OF REPORT :</t>
  </si>
  <si>
    <t>Cable    "I"   Number :</t>
  </si>
  <si>
    <t>HCMB__A046-02K09601B</t>
  </si>
  <si>
    <t>Serial Number "I" :</t>
  </si>
  <si>
    <t>Cable  "O"   Number :</t>
  </si>
  <si>
    <t>HCMB__A047-01B10197F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</si>
  <si>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</si>
  <si>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</si>
  <si>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</si>
  <si>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</si>
  <si>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</si>
  <si>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</si>
  <si>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21.05.03</t>
  </si>
  <si>
    <t>Equipment:</t>
  </si>
  <si>
    <t>Megger BM21 [BM 00138]</t>
  </si>
  <si>
    <t>[Before splice soldering]</t>
  </si>
  <si>
    <t>[V = 1KV; 30"]</t>
  </si>
  <si>
    <t>SIGN:</t>
  </si>
  <si>
    <t>Kaupp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</si>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</sst>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* #,##0_ ;_ * \-#,##0_ ;_ * &quot;-&quot;_ ;_ @_ "/>
    <numFmt numFmtId="184" formatCode="_ &quot;CHF&quot;\ * #,##0.00_ ;_ &quot;CHF&quot;\ * \-#,##0.00_ ;_ &quot;CHF&quot;\ * &quot;-&quot;??_ ;_ @_ "/>
    <numFmt numFmtId="185" formatCode="_ * #,##0.00_ ;_ * \-#,##0.00_ ;_ * &quot;-&quot;??_ ;_ @_ "/>
    <numFmt numFmtId="186" formatCode="0.0"/>
    <numFmt numFmtId="187" formatCode="0.000"/>
    <numFmt numFmtId="188" formatCode="dd\-mm\-yy"/>
    <numFmt numFmtId="189" formatCode="0.0000"/>
    <numFmt numFmtId="190" formatCode="0.00000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#,##0\ &quot;DM&quot;;\-#,##0\ &quot;DM&quot;"/>
    <numFmt numFmtId="200" formatCode="#,##0\ &quot;DM&quot;;[Red]\-#,##0\ &quot;DM&quot;"/>
    <numFmt numFmtId="201" formatCode="#,##0.00\ &quot;DM&quot;;\-#,##0.00\ &quot;DM&quot;"/>
    <numFmt numFmtId="202" formatCode="#,##0.00\ &quot;DM&quot;;[Red]\-#,##0.00\ &quot;DM&quot;"/>
    <numFmt numFmtId="203" formatCode="_-* #,##0\ &quot;DM&quot;_-;\-* #,##0\ &quot;DM&quot;_-;_-* &quot;-&quot;\ &quot;DM&quot;_-;_-@_-"/>
    <numFmt numFmtId="204" formatCode="_-* #,##0\ _D_M_-;\-* #,##0\ _D_M_-;_-* &quot;-&quot;\ _D_M_-;_-@_-"/>
    <numFmt numFmtId="205" formatCode="_-* #,##0.00\ &quot;DM&quot;_-;\-* #,##0.00\ &quot;DM&quot;_-;_-* &quot;-&quot;??\ &quot;DM&quot;_-;_-@_-"/>
    <numFmt numFmtId="206" formatCode="_-* #,##0.00\ _D_M_-;\-* #,##0.00\ _D_M_-;_-* &quot;-&quot;??\ _D_M_-;_-@_-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* #,##0_-;\-* #,##0_-;_-* &quot;-&quot;_-;_-@_-"/>
    <numFmt numFmtId="213" formatCode="_-&quot;£&quot;* #,##0.00_-;\-&quot;£&quot;* #,##0.00_-;_-&quot;£&quot;* &quot;-&quot;??_-;_-@_-"/>
    <numFmt numFmtId="214" formatCode="_-* #,##0.00_-;\-* #,##0.00_-;_-* &quot;-&quot;??_-;_-@_-"/>
    <numFmt numFmtId="215" formatCode="&quot;SFr.&quot;\ #,##0;&quot;SFr.&quot;\ \-#,##0"/>
    <numFmt numFmtId="216" formatCode="&quot;SFr.&quot;\ #,##0;[Red]&quot;SFr.&quot;\ \-#,##0"/>
    <numFmt numFmtId="217" formatCode="&quot;SFr.&quot;\ #,##0.00;&quot;SFr.&quot;\ \-#,##0.00"/>
    <numFmt numFmtId="218" formatCode="&quot;SFr.&quot;\ #,##0.00;[Red]&quot;SFr.&quot;\ \-#,##0.00"/>
    <numFmt numFmtId="219" formatCode="_ &quot;SFr.&quot;\ * #,##0_ ;_ &quot;SFr.&quot;\ * \-#,##0_ ;_ &quot;SFr.&quot;\ * &quot;-&quot;_ ;_ @_ "/>
    <numFmt numFmtId="220" formatCode="_ &quot;SFr.&quot;\ * #,##0.00_ ;_ &quot;SFr.&quot;\ * \-#,##0.00_ ;_ &quot;SFr.&quot;\ * &quot;-&quot;??_ ;_ @_ 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187" fontId="20" fillId="0" borderId="0" xfId="0" applyNumberFormat="1" applyFont="1" applyBorder="1" applyAlignment="1">
      <alignment horizontal="right" vertical="center"/>
    </xf>
    <xf numFmtId="18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18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8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18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186" fontId="0" fillId="0" borderId="0" xfId="0" applyNumberFormat="1" applyBorder="1" applyAlignment="1">
      <alignment horizontal="center" vertical="center"/>
    </xf>
    <xf numFmtId="18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18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18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8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33i" xfId="19"/>
    <cellStyle name="Dezimal_CF0013_C__N-3033i" xfId="20"/>
    <cellStyle name="Percent" xfId="21"/>
    <cellStyle name="Währung [0]_CF0013_C__N-3033i" xfId="22"/>
    <cellStyle name="Währung_CF0013_C__N-30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5" sqref="A15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CF0015_C__N-3034P</v>
      </c>
      <c r="E9" s="27"/>
      <c r="F9" s="23" t="s">
        <v>15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37764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N-3034I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N-3034E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134000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>
        <v>37764</v>
      </c>
      <c r="F30" s="91" t="s">
        <v>51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24.3</v>
      </c>
      <c r="C32" s="128" t="s">
        <v>64</v>
      </c>
      <c r="D32" s="129">
        <f>IF(F32="","",IF(ABS(F36-1525)&gt;7.5,"RÜCKSPRACHE!",""))</f>
      </c>
      <c r="E32" s="130"/>
      <c r="F32" s="131">
        <v>1557.1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IF(F32="","",(F32/B31))</f>
        <v>1557.1</v>
      </c>
      <c r="G34" s="100" t="s">
        <v>114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IF(F32="","",F34/(1+(0.0038*(B32-20))))</f>
        <v>1532.0660408918275</v>
      </c>
      <c r="G36" s="150" t="s">
        <v>114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51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25.3</v>
      </c>
      <c r="C41" s="128" t="s">
        <v>64</v>
      </c>
      <c r="D41" s="129">
        <f>IF(F41="","",IF(ABS(F43-71.83)&gt;7,"RÜCKSPRACHE!",""))</f>
      </c>
      <c r="E41" s="130"/>
      <c r="F41" s="155">
        <v>2.174</v>
      </c>
      <c r="G41" s="130" t="s">
        <v>65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70.96226661444052</v>
      </c>
      <c r="G43" s="100" t="s">
        <v>116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>
        <v>37764</v>
      </c>
      <c r="F46" s="91" t="s">
        <v>51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IF(F51="","",IF(ABS(F51-13.64)&gt;0.14,"RÜCKSPRACHE!",""))</f>
      </c>
      <c r="E51" s="177" t="s">
        <v>79</v>
      </c>
      <c r="F51" s="178">
        <v>13.55</v>
      </c>
      <c r="G51" s="179">
        <v>0.5427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IF(F53="","",IF(ABS(F53-13.4)&gt;0.09,"RÜCKSPRACHE!",""))</f>
      </c>
      <c r="E53" s="186" t="s">
        <v>80</v>
      </c>
      <c r="F53" s="178">
        <v>13.41</v>
      </c>
      <c r="G53" s="179">
        <v>4.91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IF(F55="","",IF(ABS(F55-12.8)&gt;0.085,"RÜCKSPRACHE!",""))</f>
      </c>
      <c r="E55" s="189" t="s">
        <v>81</v>
      </c>
      <c r="F55" s="178">
        <v>12.84</v>
      </c>
      <c r="G55" s="190">
        <v>17.01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>
        <v>37764</v>
      </c>
      <c r="F58" s="91" t="s">
        <v>51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992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IF(F62="","",IF(F62/F60&lt;0.995,"RÜCKSPRACHE!",""))</f>
      </c>
      <c r="E62" s="165" t="s">
        <v>87</v>
      </c>
      <c r="F62" s="105">
        <v>988</v>
      </c>
      <c r="G62" s="108" t="s">
        <v>117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 t="s">
        <v>91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2"/>
      <c r="D64" s="94" t="s">
        <v>93</v>
      </c>
      <c r="E64" s="162"/>
      <c r="F64" s="162"/>
      <c r="G64" s="162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>
        <v>37764</v>
      </c>
      <c r="D75" s="230"/>
      <c r="E75" s="236">
        <v>37768</v>
      </c>
      <c r="F75" s="230"/>
      <c r="G75" s="236">
        <v>37769</v>
      </c>
      <c r="H75" s="231"/>
    </row>
    <row r="76" spans="1:8" s="232" customFormat="1" ht="13.5" thickBot="1">
      <c r="A76" s="237" t="s">
        <v>109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sheetProtection sheet="1" objects="1" scenarios="1"/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2003-06-16T14:14:44Z</dcterms:created>
  <dcterms:modified xsi:type="dcterms:W3CDTF">2003-06-16T14:15:03Z</dcterms:modified>
  <cp:category/>
  <cp:version/>
  <cp:contentType/>
  <cp:contentStatus/>
</cp:coreProperties>
</file>