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106P" sheetId="1" r:id="rId1"/>
  </sheets>
  <definedNames>
    <definedName name="_xlnm.Print_Area" localSheetId="0">'N-3106P'!$A$1:$H$76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<sst xmlns="http://schemas.openxmlformats.org/spreadsheetml/2006/main" count="155" uniqueCount="117">
  <si>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</si>
  <si>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</si>
  <si>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</si>
  <si>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</si>
  <si>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</si>
  <si>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</si>
  <si>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</si>
  <si>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</si>
  <si>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</si>
  <si>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</si>
  <si>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</si>
  <si>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</si>
  <si>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</si>
  <si>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</si>
  <si>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</si>
  <si>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</si>
  <si>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</si>
  <si>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</si>
  <si>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</si>
  <si>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</si>
  <si>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</si>
  <si>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</si>
  <si>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</si>
  <si>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N-3106I</t>
  </si>
  <si>
    <t>BNN SERIAL NUMBER OUTER LAYER :</t>
  </si>
  <si>
    <t>N-3106E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</si>
  <si>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</si>
  <si>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</si>
  <si>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</si>
  <si>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</si>
  <si>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</si>
  <si>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</si>
  <si>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</si>
  <si>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</si>
  <si>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</si>
  <si>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</si>
  <si>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14.07.03</t>
  </si>
  <si>
    <t>TIME :</t>
  </si>
  <si>
    <t>BNN INT. REG. NO :</t>
  </si>
  <si>
    <t>DATE OF REPORT :</t>
  </si>
  <si>
    <t>Cable    "I"   Number :</t>
  </si>
  <si>
    <t>HCMB__A046-01B10231B</t>
  </si>
  <si>
    <t>Serial Number "I" :</t>
  </si>
  <si>
    <t>Cable  "O"   Number :</t>
  </si>
  <si>
    <t>HCMB__A047-02K12601B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</si>
  <si>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</si>
  <si>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</si>
  <si>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</si>
  <si>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</si>
  <si>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</si>
  <si>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</si>
  <si>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</si>
  <si>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</si>
  <si>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</si>
  <si>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</si>
  <si>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</si>
  <si>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</si>
  <si>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</si>
  <si>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</si>
  <si>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</si>
  <si>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</si>
  <si>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</si>
  <si>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17.07.03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</si>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</sst>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5I" xfId="19"/>
    <cellStyle name="Dezimal_CF0013_C__N-3105I" xfId="20"/>
    <cellStyle name="Percent" xfId="21"/>
    <cellStyle name="Währung [0]_CF0013_C__N-3105I" xfId="22"/>
    <cellStyle name="Währung_CF0013_C__N-31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CF0015_C__N-3106P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17.07.03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N-3106I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N-3106E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165000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27.8</v>
      </c>
      <c r="C32" s="127" t="s">
        <v>68</v>
      </c>
      <c r="D32" s="128">
        <f>IF(F32="","",IF(ABS(F36-1525)&gt;7.5,"RÜCKSPRACHE!",""))</f>
      </c>
      <c r="E32" s="129"/>
      <c r="F32" s="130">
        <v>1566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IF(B32=0,"",(F32/B31))</f>
        <v>1566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IF(B32=0,"",F34/(1+(0.0038*(B32-20))))</f>
        <v>1520.919933180529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28.2</v>
      </c>
      <c r="C41" s="127" t="s">
        <v>68</v>
      </c>
      <c r="D41" s="128">
        <f>IF(F41="","",IF(ABS(F43-71.83)&gt;7,"RÜCKSPRACHE!",""))</f>
      </c>
      <c r="E41" s="129"/>
      <c r="F41" s="154">
        <v>2.054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66.29227988639298</v>
      </c>
      <c r="G43" s="100" t="s">
        <v>78</v>
      </c>
      <c r="H43" s="150" t="s">
        <v>79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90" t="s">
        <v>62</v>
      </c>
      <c r="F46" s="91" t="s">
        <v>51</v>
      </c>
      <c r="G46" s="92" t="s">
        <v>81</v>
      </c>
      <c r="H46" s="93"/>
    </row>
    <row r="47" spans="1:12" ht="15" customHeight="1">
      <c r="A47" s="159"/>
      <c r="B47" s="37" t="s">
        <v>82</v>
      </c>
      <c r="C47" s="160"/>
      <c r="D47" s="161"/>
      <c r="E47" s="162"/>
      <c r="F47" s="163" t="s">
        <v>83</v>
      </c>
      <c r="G47" s="163" t="s">
        <v>84</v>
      </c>
      <c r="H47" s="97" t="s">
        <v>85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IF(F51="","",IF(ABS(F51-13.6)&gt;0.2,"RÜCKSPRACHE!",""))</f>
      </c>
      <c r="E51" s="176" t="s">
        <v>86</v>
      </c>
      <c r="F51" s="177">
        <v>13.62</v>
      </c>
      <c r="G51" s="178">
        <v>0.55062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87</v>
      </c>
      <c r="F53" s="177">
        <v>13.24</v>
      </c>
      <c r="G53" s="178">
        <v>4.83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88</v>
      </c>
      <c r="F55" s="177">
        <v>12.67</v>
      </c>
      <c r="G55" s="189">
        <v>16.19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89</v>
      </c>
      <c r="C58" s="192"/>
      <c r="D58" s="89" t="s">
        <v>50</v>
      </c>
      <c r="E58" s="90" t="s">
        <v>62</v>
      </c>
      <c r="F58" s="91" t="s">
        <v>51</v>
      </c>
      <c r="G58" s="92" t="s">
        <v>90</v>
      </c>
      <c r="H58" s="93"/>
      <c r="I58" s="108"/>
    </row>
    <row r="59" spans="1:12" ht="12.75">
      <c r="A59" s="117"/>
      <c r="B59" s="37" t="s">
        <v>91</v>
      </c>
      <c r="C59" s="161"/>
      <c r="D59" s="94" t="s">
        <v>92</v>
      </c>
      <c r="E59" s="161"/>
      <c r="F59" s="161"/>
      <c r="G59" s="161"/>
      <c r="H59" s="97" t="s">
        <v>93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94</v>
      </c>
      <c r="F60" s="196">
        <v>996</v>
      </c>
      <c r="G60" s="197" t="s">
        <v>95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94</v>
      </c>
      <c r="F62" s="105">
        <v>996</v>
      </c>
      <c r="G62" s="108" t="s">
        <v>96</v>
      </c>
      <c r="H62" s="202" t="s">
        <v>73</v>
      </c>
      <c r="I62" s="108"/>
    </row>
    <row r="63" spans="1:9" s="211" customFormat="1" ht="24.75" customHeight="1" thickBot="1">
      <c r="A63" s="203" t="s">
        <v>97</v>
      </c>
      <c r="B63" s="204" t="s">
        <v>98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99</v>
      </c>
      <c r="C64" s="161"/>
      <c r="D64" s="94" t="s">
        <v>100</v>
      </c>
      <c r="E64" s="161"/>
      <c r="F64" s="161"/>
      <c r="G64" s="161"/>
      <c r="H64" s="214"/>
      <c r="I64" s="108"/>
    </row>
    <row r="65" spans="1:9" ht="15" customHeight="1">
      <c r="A65" s="194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6" t="s">
        <v>104</v>
      </c>
      <c r="G67" s="8" t="s">
        <v>105</v>
      </c>
      <c r="H67" s="217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107</v>
      </c>
      <c r="F69" s="216" t="s">
        <v>104</v>
      </c>
      <c r="G69" s="108" t="s">
        <v>96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108</v>
      </c>
      <c r="D72" s="224"/>
      <c r="E72" s="223" t="s">
        <v>109</v>
      </c>
      <c r="F72" s="224"/>
      <c r="G72" s="223" t="s">
        <v>110</v>
      </c>
      <c r="H72" s="225"/>
      <c r="I72" s="108"/>
    </row>
    <row r="73" spans="1:8" s="231" customFormat="1" ht="12.75">
      <c r="A73" s="226" t="s">
        <v>111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112</v>
      </c>
      <c r="B74" s="227"/>
      <c r="C74" s="233" t="s">
        <v>113</v>
      </c>
      <c r="D74" s="234"/>
      <c r="E74" s="228" t="s">
        <v>114</v>
      </c>
      <c r="F74" s="229"/>
      <c r="G74" s="228" t="s">
        <v>114</v>
      </c>
      <c r="H74" s="230"/>
    </row>
    <row r="75" spans="1:8" s="231" customFormat="1" ht="12.75">
      <c r="A75" s="232" t="s">
        <v>115</v>
      </c>
      <c r="B75" s="227"/>
      <c r="C75" s="235" t="s">
        <v>62</v>
      </c>
      <c r="D75" s="229"/>
      <c r="E75" s="235">
        <v>37823</v>
      </c>
      <c r="F75" s="229"/>
      <c r="G75" s="235">
        <v>37830</v>
      </c>
      <c r="H75" s="230"/>
    </row>
    <row r="76" spans="1:8" s="231" customFormat="1" ht="13.5" thickBot="1">
      <c r="A76" s="236" t="s">
        <v>116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2003-08-08T12:33:19Z</dcterms:created>
  <dcterms:modified xsi:type="dcterms:W3CDTF">2003-08-08T12:34:52Z</dcterms:modified>
  <cp:category/>
  <cp:version/>
  <cp:contentType/>
  <cp:contentStatus/>
</cp:coreProperties>
</file>