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119P" sheetId="1" r:id="rId1"/>
  </sheets>
  <definedNames>
    <definedName name="_xlnm.Print_Area" localSheetId="0">'N-3119P'!$A$1:$H$76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<sst xmlns="http://schemas.openxmlformats.org/spreadsheetml/2006/main" count="148" uniqueCount="115">
  <si>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</si>
  <si>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</si>
  <si>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</si>
  <si>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</si>
  <si>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</si>
  <si>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</si>
  <si>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</si>
  <si>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</si>
  <si>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</si>
  <si>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</si>
  <si>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</si>
  <si>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</si>
  <si>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</si>
  <si>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</si>
  <si>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</si>
  <si>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</si>
  <si>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</si>
  <si>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</si>
  <si>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</si>
  <si>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</si>
  <si>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</si>
  <si>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</si>
  <si>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</si>
  <si>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N-3119I</t>
  </si>
  <si>
    <t>BNN SERIAL NUMBER OUTER LAYER :</t>
  </si>
  <si>
    <t>N-3119E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</si>
  <si>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</si>
  <si>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</si>
  <si>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</si>
  <si>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</si>
  <si>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</si>
  <si>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</si>
  <si>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</si>
  <si>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</si>
  <si>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</si>
  <si>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</si>
  <si>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</si>
  <si>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</si>
  <si>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</si>
  <si>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</si>
  <si>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HCMB__A046-01B10233A</t>
  </si>
  <si>
    <t>Serial Number "I" :</t>
  </si>
  <si>
    <t>Cable  "O"   Number :</t>
  </si>
  <si>
    <t>HCMB__A047-02K13001C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</si>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</sst>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&quot;SFr.&quot;\ * #,##0.00_ ;_ &quot;SFr.&quot;\ * \-#,##0.00_ ;_ &quot;SFr.&quot;\ * &quot;-&quot;??_ ;_ @_ "/>
    <numFmt numFmtId="201" formatCode="_ * #,##0.00_ ;_ * \-#,##0.00_ ;_ * &quot;-&quot;??_ ;_ @_ 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17I" xfId="19"/>
    <cellStyle name="Dezimal_CF0013_C__N-3117I" xfId="20"/>
    <cellStyle name="Percent" xfId="21"/>
    <cellStyle name="Währung [0]_CF0013_C__N-3117I" xfId="22"/>
    <cellStyle name="Währung_CF0013_C__N-31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3" sqref="G33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CF0015_C__N-3119P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E:\PartitionD\Data_serie\Serie_03_F489\Poles_Tb\[HCMB__A010_03-003119P.xls]N-3119P</v>
      </c>
      <c r="D16" s="60"/>
      <c r="E16" s="61"/>
      <c r="F16" s="30" t="s">
        <v>38</v>
      </c>
      <c r="G16" s="31"/>
      <c r="H16" s="62">
        <f>IF(C75="","",C75)</f>
        <v>37825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N-3119I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N-3119E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37823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136000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37825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27.1</v>
      </c>
      <c r="C32" s="120" t="s">
        <v>66</v>
      </c>
      <c r="D32" s="121">
        <f>IF(F32="","",IF(ABS(F36-1525)&gt;7.5,"RÜCKSPRACHE!",""))</f>
      </c>
      <c r="E32" s="122"/>
      <c r="F32" s="123">
        <v>1562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1562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1520.9643810006037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37823</v>
      </c>
      <c r="F39" s="86" t="s">
        <v>50</v>
      </c>
      <c r="G39" s="250" t="s">
        <v>73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29.3</v>
      </c>
      <c r="C41" s="120" t="s">
        <v>66</v>
      </c>
      <c r="D41" s="121">
        <f>IF(F41="","",IF(ABS(F43-71.83)&gt;7,"RÜCKSPRACHE!",""))</f>
      </c>
      <c r="E41" s="122"/>
      <c r="F41" s="147">
        <v>2.113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67.90718601362644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37825</v>
      </c>
      <c r="F46" s="86" t="s">
        <v>50</v>
      </c>
      <c r="G46" s="250" t="s">
        <v>79</v>
      </c>
      <c r="H46" s="251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13.41</v>
      </c>
      <c r="G51" s="171">
        <v>0.5368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13.26</v>
      </c>
      <c r="G53" s="171">
        <v>4.83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12.67</v>
      </c>
      <c r="G55" s="182">
        <v>17.42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37825</v>
      </c>
      <c r="F58" s="86" t="s">
        <v>50</v>
      </c>
      <c r="G58" s="250" t="s">
        <v>88</v>
      </c>
      <c r="H58" s="251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980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106</v>
      </c>
      <c r="D72" s="236"/>
      <c r="E72" s="235" t="s">
        <v>107</v>
      </c>
      <c r="F72" s="236"/>
      <c r="G72" s="235" t="s">
        <v>108</v>
      </c>
      <c r="H72" s="241"/>
      <c r="I72" s="101"/>
    </row>
    <row r="73" spans="1:8" s="218" customFormat="1" ht="12.75">
      <c r="A73" s="216" t="s">
        <v>109</v>
      </c>
      <c r="B73" s="217"/>
      <c r="C73" s="246" t="s">
        <v>71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110</v>
      </c>
      <c r="B74" s="217"/>
      <c r="C74" s="239" t="s">
        <v>111</v>
      </c>
      <c r="D74" s="240"/>
      <c r="E74" s="246" t="s">
        <v>112</v>
      </c>
      <c r="F74" s="245"/>
      <c r="G74" s="246" t="s">
        <v>112</v>
      </c>
      <c r="H74" s="247"/>
    </row>
    <row r="75" spans="1:8" s="218" customFormat="1" ht="12.75">
      <c r="A75" s="219" t="s">
        <v>113</v>
      </c>
      <c r="B75" s="217"/>
      <c r="C75" s="244">
        <v>37825</v>
      </c>
      <c r="D75" s="245"/>
      <c r="E75" s="244">
        <v>37838</v>
      </c>
      <c r="F75" s="245"/>
      <c r="G75" s="244">
        <v>37838</v>
      </c>
      <c r="H75" s="247"/>
    </row>
    <row r="76" spans="1:8" s="218" customFormat="1" ht="13.5" thickBot="1">
      <c r="A76" s="220" t="s">
        <v>114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2003-09-16T09:53:54Z</cp:lastPrinted>
  <dcterms:created xsi:type="dcterms:W3CDTF">2003-09-16T09:38:28Z</dcterms:created>
  <dcterms:modified xsi:type="dcterms:W3CDTF">2003-09-16T09:53:55Z</dcterms:modified>
  <cp:category/>
  <cp:version/>
  <cp:contentType/>
  <cp:contentStatus/>
</cp:coreProperties>
</file>