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183P" sheetId="1" r:id="rId1"/>
  </sheets>
  <definedNames>
    <definedName name="_xlnm.Print_Area" localSheetId="0">'N-3183P'!$A$1:$H$76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<sst xmlns="http://schemas.openxmlformats.org/spreadsheetml/2006/main" count="148" uniqueCount="115">
  <si>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</si>
  <si>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</si>
  <si>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</si>
  <si>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</si>
  <si>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</si>
  <si>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</si>
  <si>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</si>
  <si>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</si>
  <si>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</si>
  <si>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</si>
  <si>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</si>
  <si>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</si>
  <si>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</si>
  <si>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</si>
  <si>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</si>
  <si>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</si>
  <si>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</si>
  <si>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</si>
  <si>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</si>
  <si>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</si>
  <si>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</si>
  <si>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</si>
  <si>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</si>
  <si>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N-3183I</t>
  </si>
  <si>
    <t>BNN SERIAL NUMBER OUTER LAYER :</t>
  </si>
  <si>
    <t>N-3183E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</si>
  <si>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</si>
  <si>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</si>
  <si>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</si>
  <si>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</si>
  <si>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</si>
  <si>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</si>
  <si>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</si>
  <si>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</si>
  <si>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</si>
  <si>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</si>
  <si>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</si>
  <si>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</si>
  <si>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</si>
  <si>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</si>
  <si>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HCMB__A046-01B10268A</t>
  </si>
  <si>
    <t>Serial Number "I" :</t>
  </si>
  <si>
    <t>Cable  "O"   Number :</t>
  </si>
  <si>
    <t>HCMB__A047-02K16701C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</si>
  <si>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</si>
  <si>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</si>
  <si>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</si>
  <si>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</si>
  <si>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</si>
  <si>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</si>
  <si>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</si>
  <si>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</si>
  <si>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</si>
  <si>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</si>
  <si>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</si>
  <si>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</si>
  <si>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</si>
  <si>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</si>
  <si>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</si>
  <si>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</si>
  <si>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</si>
  <si>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</si>
  <si>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</si>
  <si>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</si>
  <si>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</si>
  <si>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</si>
  <si>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</si>
  <si>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</si>
  <si>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</si>
  <si>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</si>
  <si>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</si>
  <si>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</si>
  <si>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</si>
  <si>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</si>
  <si>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</si>
  <si>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</si>
  <si>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</si>
  <si>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Weinberg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</si>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</sst>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6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6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81i" xfId="19"/>
    <cellStyle name="Dezimal_CF0013_C__N-3181i" xfId="20"/>
    <cellStyle name="Percent" xfId="21"/>
    <cellStyle name="Währung [0]_CF0013_C__N-3181i" xfId="22"/>
    <cellStyle name="Währung_CF0013_C__N-31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CF0015_C__N-3183P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37862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37865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N-3183I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N-3183E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37862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177000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37865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20.8</v>
      </c>
      <c r="C32" s="127" t="s">
        <v>66</v>
      </c>
      <c r="D32" s="128">
        <f>IF(F32="","",IF(ABS(F36-1525)&gt;7.5,"RÜCKSPRACHE!",""))</f>
      </c>
      <c r="E32" s="129"/>
      <c r="F32" s="130">
        <v>1534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1534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1529.35077364811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37862</v>
      </c>
      <c r="F39" s="91" t="s">
        <v>50</v>
      </c>
      <c r="G39" s="92" t="s">
        <v>73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65</v>
      </c>
      <c r="B41" s="126">
        <v>24.6</v>
      </c>
      <c r="C41" s="127" t="s">
        <v>66</v>
      </c>
      <c r="D41" s="128">
        <f>IF(F41="","",IF(ABS(F43-71.83)&gt;7,"RÜCKSPRACHE!",""))</f>
      </c>
      <c r="E41" s="129"/>
      <c r="F41" s="154">
        <v>2.15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70.37182508510081</v>
      </c>
      <c r="G43" s="100" t="s">
        <v>76</v>
      </c>
      <c r="H43" s="150" t="s">
        <v>77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49</v>
      </c>
      <c r="E46" s="90">
        <v>37865</v>
      </c>
      <c r="F46" s="91" t="s">
        <v>50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84</v>
      </c>
      <c r="F51" s="177">
        <v>13.52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85</v>
      </c>
      <c r="F53" s="177">
        <v>13.39</v>
      </c>
      <c r="G53" s="178">
        <v>4.97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86</v>
      </c>
      <c r="F55" s="177">
        <v>12.8</v>
      </c>
      <c r="G55" s="189">
        <v>18.33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49</v>
      </c>
      <c r="E58" s="90">
        <v>37865</v>
      </c>
      <c r="F58" s="91" t="s">
        <v>50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92</v>
      </c>
      <c r="F60" s="196">
        <v>992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IF(F62="","",IF(F62/F60&lt;0.98,"RÜCKSPRACHE!",""))</f>
      </c>
      <c r="E62" s="164" t="s">
        <v>92</v>
      </c>
      <c r="F62" s="105">
        <v>984</v>
      </c>
      <c r="G62" s="108" t="s">
        <v>94</v>
      </c>
      <c r="H62" s="202" t="s">
        <v>71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105</v>
      </c>
      <c r="F69" s="216" t="s">
        <v>102</v>
      </c>
      <c r="G69" s="108" t="s">
        <v>94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37865</v>
      </c>
      <c r="D75" s="229"/>
      <c r="E75" s="235">
        <v>37869</v>
      </c>
      <c r="F75" s="229"/>
      <c r="G75" s="235">
        <v>37869</v>
      </c>
      <c r="H75" s="230"/>
    </row>
    <row r="76" spans="1:8" s="231" customFormat="1" ht="13.5" thickBot="1">
      <c r="A76" s="236" t="s">
        <v>114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2003-09-26T14:22:51Z</dcterms:created>
  <dcterms:modified xsi:type="dcterms:W3CDTF">2003-09-26T14:24:07Z</dcterms:modified>
  <cp:category/>
  <cp:version/>
  <cp:contentType/>
  <cp:contentStatus/>
</cp:coreProperties>
</file>