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207P" sheetId="1" r:id="rId1"/>
  </sheets>
  <definedNames>
    <definedName name="_xlnm.Print_Area" localSheetId="0">'N-3207P'!$A$1:$H$76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<sst xmlns="http://schemas.openxmlformats.org/spreadsheetml/2006/main" count="152" uniqueCount="117">
  <si>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</si>
  <si>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</si>
  <si>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</si>
  <si>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</si>
  <si>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</si>
  <si>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</si>
  <si>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</si>
  <si>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</si>
  <si>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</si>
  <si>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</si>
  <si>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N-3207P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</si>
  <si>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</si>
  <si>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</si>
  <si>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</si>
  <si>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</si>
  <si>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</si>
  <si>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</si>
  <si>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</si>
  <si>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</si>
  <si>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</si>
  <si>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</si>
  <si>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</si>
  <si>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N-3207I</t>
  </si>
  <si>
    <t>BNN SERIAL NUMBER OUTER LAYER :</t>
  </si>
  <si>
    <t>N-3207E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</si>
  <si>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</si>
  <si>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</si>
  <si>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</si>
  <si>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</si>
  <si>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</si>
  <si>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</si>
  <si>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</si>
  <si>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</si>
  <si>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</si>
  <si>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</si>
  <si>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</si>
  <si>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</si>
  <si>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</si>
  <si>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</si>
  <si>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HCMB__A046-01B10273G</t>
  </si>
  <si>
    <t>Serial Number "I" :</t>
  </si>
  <si>
    <t>Cable  "O"   Number :</t>
  </si>
  <si>
    <t>HCMB__A047-02K17601C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</si>
  <si>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</si>
  <si>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</si>
  <si>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</si>
  <si>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</si>
  <si>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</si>
  <si>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</si>
  <si>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</si>
  <si>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</si>
  <si>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</si>
  <si>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</si>
  <si>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</si>
  <si>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</si>
  <si>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</si>
  <si>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</si>
  <si>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</si>
  <si>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</si>
  <si>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</si>
  <si>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</si>
  <si>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</si>
  <si>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</si>
  <si>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</si>
  <si>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</si>
  <si>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</si>
  <si>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</si>
  <si>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00325], Testo 965 [BM 00116], HP34401A [BM 00294]</t>
  </si>
  <si>
    <t>ITP step 7c</t>
  </si>
  <si>
    <t>Splice</t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</si>
  <si>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</si>
  <si>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</si>
  <si>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</si>
  <si>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</si>
  <si>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</si>
  <si>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</si>
  <si>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</si>
  <si>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</si>
  <si>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</si>
  <si>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</si>
  <si>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</si>
  <si>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</si>
  <si>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</si>
  <si>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</si>
  <si>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</si>
  <si>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</si>
  <si>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</si>
  <si>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</si>
  <si>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</si>
  <si>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</si>
  <si>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</si>
  <si>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</si>
  <si>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</si>
  <si>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</si>
  <si>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</si>
  <si>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</si>
  <si>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</si>
  <si>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</si>
  <si>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</si>
  <si>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</si>
  <si>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</si>
  <si>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</si>
  <si>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</si>
  <si>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</si>
  <si>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</si>
  <si>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</si>
  <si>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</si>
  <si>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M. Mahler</t>
  </si>
  <si>
    <t>i. A. R. Moresi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</si>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</sst>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05i" xfId="19"/>
    <cellStyle name="Dezimal_CF0013_C__N-3205i" xfId="20"/>
    <cellStyle name="Percent" xfId="21"/>
    <cellStyle name="Währung [0]_CF0013_C__N-3205i" xfId="22"/>
    <cellStyle name="Währung_CF0013_C__N-320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CF0015_C__N-3207P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37875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37876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N-3207I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N-3207E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37873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110</v>
      </c>
      <c r="C25" s="29"/>
      <c r="D25" s="100"/>
      <c r="E25" s="104">
        <f>IF(F25="","",IF(F25&lt;40000,"RÜCKSPRACHE!",""))</f>
      </c>
      <c r="F25" s="105">
        <v>206000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37876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23.2</v>
      </c>
      <c r="C32" s="127" t="s">
        <v>62</v>
      </c>
      <c r="D32" s="128">
        <f>IF(F32="","",IF(ABS(F36-1525)&gt;7.5,"RÜCKSPRACHE!",""))</f>
      </c>
      <c r="E32" s="129"/>
      <c r="F32" s="130">
        <v>1544.7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1544.7</v>
      </c>
      <c r="G34" s="100" t="s">
        <v>113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114</v>
      </c>
      <c r="C36" s="147"/>
      <c r="D36" s="147"/>
      <c r="E36" s="147"/>
      <c r="F36" s="148">
        <f>IF(B32=0,"",F34/(1+(0.0038*(B32-20))))</f>
        <v>1526.1421119190643</v>
      </c>
      <c r="G36" s="149" t="s">
        <v>113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37875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22</v>
      </c>
      <c r="C41" s="127" t="s">
        <v>62</v>
      </c>
      <c r="D41" s="128">
        <f>IF(F41="","",IF(ABS(F43-71.83)&gt;7,"RÜCKSPRACHE!",""))</f>
      </c>
      <c r="E41" s="129"/>
      <c r="F41" s="154">
        <v>2.004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66.26984126984127</v>
      </c>
      <c r="G43" s="100" t="s">
        <v>115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37876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IF(F51="","",IF(ABS(F51-13.55)&gt;0.2,"RÜCKSPRACHE!",""))</f>
      </c>
      <c r="E51" s="176" t="s">
        <v>77</v>
      </c>
      <c r="F51" s="177">
        <v>13.43</v>
      </c>
      <c r="G51" s="178">
        <v>0.54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78</v>
      </c>
      <c r="F53" s="177">
        <v>13.37</v>
      </c>
      <c r="G53" s="178">
        <v>4.94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79</v>
      </c>
      <c r="F55" s="177">
        <v>12.83</v>
      </c>
      <c r="G55" s="189">
        <v>18.24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37876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992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85</v>
      </c>
      <c r="F62" s="105">
        <v>984</v>
      </c>
      <c r="G62" s="108" t="s">
        <v>116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87</v>
      </c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116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37876</v>
      </c>
      <c r="D75" s="229"/>
      <c r="E75" s="235">
        <v>37888</v>
      </c>
      <c r="F75" s="229"/>
      <c r="G75" s="235">
        <v>37888</v>
      </c>
      <c r="H75" s="230"/>
    </row>
    <row r="76" spans="1:8" s="231" customFormat="1" ht="13.5" thickBot="1">
      <c r="A76" s="236" t="s">
        <v>106</v>
      </c>
      <c r="B76" s="237"/>
      <c r="C76" s="238" t="s">
        <v>107</v>
      </c>
      <c r="D76" s="239"/>
      <c r="E76" s="238" t="s">
        <v>108</v>
      </c>
      <c r="F76" s="239"/>
      <c r="G76" s="240" t="s">
        <v>108</v>
      </c>
      <c r="H76" s="241"/>
    </row>
    <row r="77" s="231" customFormat="1" ht="12.75"/>
    <row r="78" spans="1:9" s="231" customFormat="1" ht="14.25" hidden="1">
      <c r="A78" s="242"/>
      <c r="C78" s="243"/>
      <c r="I78" s="244"/>
    </row>
    <row r="79" s="231" customFormat="1" ht="12.75" hidden="1"/>
    <row r="80" spans="1:6" s="231" customFormat="1" ht="15.75" hidden="1">
      <c r="A80" s="245"/>
      <c r="B80" s="246"/>
      <c r="E80" s="247"/>
      <c r="F80" s="248"/>
    </row>
    <row r="81" spans="1:6" s="231" customFormat="1" ht="6.75" customHeight="1" hidden="1">
      <c r="A81" s="245"/>
      <c r="B81" s="246"/>
      <c r="E81" s="247"/>
      <c r="F81" s="249"/>
    </row>
    <row r="82" spans="1:6" s="231" customFormat="1" ht="15.75" hidden="1">
      <c r="A82" s="245"/>
      <c r="E82" s="247"/>
      <c r="F82" s="249"/>
    </row>
    <row r="83" spans="1:6" s="231" customFormat="1" ht="4.5" customHeight="1" hidden="1">
      <c r="A83" s="245"/>
      <c r="E83" s="247"/>
      <c r="F83" s="249"/>
    </row>
    <row r="84" spans="1:6" s="231" customFormat="1" ht="15.75" hidden="1">
      <c r="A84" s="245"/>
      <c r="C84" s="250"/>
      <c r="E84" s="247"/>
      <c r="F84" s="251"/>
    </row>
    <row r="85" spans="1:6" s="231" customFormat="1" ht="15.75" hidden="1">
      <c r="A85" s="245"/>
      <c r="C85" s="252"/>
      <c r="E85" s="247"/>
      <c r="F85" s="251"/>
    </row>
    <row r="86" s="231" customFormat="1" ht="12.75" hidden="1">
      <c r="E86" s="244"/>
    </row>
    <row r="87" spans="5:7" s="231" customFormat="1" ht="12.75" hidden="1">
      <c r="E87" s="244"/>
      <c r="F87" s="244"/>
      <c r="G87" s="253"/>
    </row>
    <row r="88" spans="1:6" s="231" customFormat="1" ht="15.75" hidden="1">
      <c r="A88" s="245"/>
      <c r="B88" s="246"/>
      <c r="E88" s="247"/>
      <c r="F88" s="254"/>
    </row>
    <row r="89" s="231" customFormat="1" ht="6.75" customHeight="1" hidden="1"/>
    <row r="90" spans="5:6" s="231" customFormat="1" ht="12.75" hidden="1">
      <c r="E90" s="247"/>
      <c r="F90" s="249"/>
    </row>
    <row r="91" s="231" customFormat="1" ht="12.75" hidden="1"/>
    <row r="92" s="231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2003-10-27T13:29:11Z</dcterms:created>
  <dcterms:modified xsi:type="dcterms:W3CDTF">2003-10-27T13:29:11Z</dcterms:modified>
  <cp:category/>
  <cp:version/>
  <cp:contentType/>
  <cp:contentStatus/>
</cp:coreProperties>
</file>