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213P" sheetId="1" r:id="rId1"/>
  </sheets>
  <definedNames>
    <definedName name="_xlnm.Print_Area" localSheetId="0">'N-3213P'!$A$1:$H$76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<sst xmlns="http://schemas.openxmlformats.org/spreadsheetml/2006/main" count="149" uniqueCount="116">
  <si>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</si>
  <si>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</si>
  <si>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</si>
  <si>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</si>
  <si>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</si>
  <si>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</si>
  <si>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</si>
  <si>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</si>
  <si>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</si>
  <si>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</si>
  <si>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</si>
  <si>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N-3213P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</si>
  <si>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</si>
  <si>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</si>
  <si>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</si>
  <si>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</si>
  <si>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</si>
  <si>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</si>
  <si>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</si>
  <si>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</si>
  <si>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</si>
  <si>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</si>
  <si>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</si>
  <si>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N-3213I</t>
  </si>
  <si>
    <t>BNN SERIAL NUMBER OUTER LAYER :</t>
  </si>
  <si>
    <t>N-3213E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</si>
  <si>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</si>
  <si>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</si>
  <si>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</si>
  <si>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</si>
  <si>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</si>
  <si>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</si>
  <si>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</si>
  <si>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</si>
  <si>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</si>
  <si>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</si>
  <si>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</si>
  <si>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</si>
  <si>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</si>
  <si>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</si>
  <si>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HCMB__A046-01B10274E</t>
  </si>
  <si>
    <t>Serial Number "I" :</t>
  </si>
  <si>
    <t>Cable  "O"   Number :</t>
  </si>
  <si>
    <t>HCMB__A047-02K17801A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</si>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</sst>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13i" xfId="19"/>
    <cellStyle name="Dezimal_CF0013_C__N-3213i" xfId="20"/>
    <cellStyle name="Percent" xfId="21"/>
    <cellStyle name="Währung [0]_CF0013_C__N-3213i" xfId="22"/>
    <cellStyle name="Währung_CF0013_C__N-32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CF0015_C__N-3213P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37875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E:\PartitionD\Data_serie\Serie_03_F489\Poles_Tb\[HCMB__A010_03-003213P.xls]N-3213P</v>
      </c>
      <c r="D16" s="60"/>
      <c r="E16" s="61"/>
      <c r="F16" s="30" t="s">
        <v>38</v>
      </c>
      <c r="G16" s="31"/>
      <c r="H16" s="62">
        <f>IF(C75="","",C75)</f>
        <v>37888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N-3213I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N-3213E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37875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155000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37888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22</v>
      </c>
      <c r="C32" s="120" t="s">
        <v>66</v>
      </c>
      <c r="D32" s="121">
        <f>IF(F32="","",IF(ABS(F36-1525)&gt;7.5,"RÜCKSPRACHE!",""))</f>
      </c>
      <c r="E32" s="122"/>
      <c r="F32" s="123">
        <v>1533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1533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1521.4370782056371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37875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22.3</v>
      </c>
      <c r="C41" s="120" t="s">
        <v>66</v>
      </c>
      <c r="D41" s="121">
        <f>IF(F41="","",IF(ABS(F43-71.83)&gt;7,"RÜCKSPRACHE!",""))</f>
      </c>
      <c r="E41" s="122"/>
      <c r="F41" s="147">
        <v>2.052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67.77645659928656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37888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13.49</v>
      </c>
      <c r="G51" s="171">
        <v>0.54917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13.36</v>
      </c>
      <c r="G53" s="171">
        <v>4.96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12.78</v>
      </c>
      <c r="G55" s="182">
        <v>18.42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37888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988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 t="s">
        <v>97</v>
      </c>
      <c r="F63" s="201"/>
      <c r="G63" s="202"/>
      <c r="H63" s="203"/>
      <c r="I63" s="198"/>
    </row>
    <row r="64" spans="1:9" ht="15" customHeight="1">
      <c r="A64" s="205"/>
      <c r="B64" s="206" t="s">
        <v>98</v>
      </c>
      <c r="C64" s="154"/>
      <c r="D64" s="87" t="s">
        <v>99</v>
      </c>
      <c r="E64" s="154"/>
      <c r="F64" s="154"/>
      <c r="G64" s="154"/>
      <c r="H64" s="207"/>
      <c r="I64" s="101"/>
    </row>
    <row r="65" spans="1:9" ht="15" customHeight="1">
      <c r="A65" s="187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09" t="s">
        <v>103</v>
      </c>
      <c r="G67" s="8" t="s">
        <v>104</v>
      </c>
      <c r="H67" s="210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106</v>
      </c>
      <c r="F69" s="209" t="s">
        <v>103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107</v>
      </c>
      <c r="D72" s="252"/>
      <c r="E72" s="245" t="s">
        <v>108</v>
      </c>
      <c r="F72" s="252"/>
      <c r="G72" s="245" t="s">
        <v>109</v>
      </c>
      <c r="H72" s="246"/>
      <c r="I72" s="101"/>
    </row>
    <row r="73" spans="1:8" s="218" customFormat="1" ht="12.75">
      <c r="A73" s="216" t="s">
        <v>110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111</v>
      </c>
      <c r="B74" s="217"/>
      <c r="C74" s="255" t="s">
        <v>112</v>
      </c>
      <c r="D74" s="256"/>
      <c r="E74" s="243" t="s">
        <v>113</v>
      </c>
      <c r="F74" s="238"/>
      <c r="G74" s="243" t="s">
        <v>113</v>
      </c>
      <c r="H74" s="249"/>
    </row>
    <row r="75" spans="1:8" s="218" customFormat="1" ht="12.75">
      <c r="A75" s="219" t="s">
        <v>114</v>
      </c>
      <c r="B75" s="217"/>
      <c r="C75" s="237">
        <v>37888</v>
      </c>
      <c r="D75" s="238"/>
      <c r="E75" s="237">
        <v>37893</v>
      </c>
      <c r="F75" s="238"/>
      <c r="G75" s="237">
        <v>37893</v>
      </c>
      <c r="H75" s="249"/>
    </row>
    <row r="76" spans="1:8" s="218" customFormat="1" ht="13.5" thickBot="1">
      <c r="A76" s="220" t="s">
        <v>115</v>
      </c>
      <c r="B76" s="221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2003-10-15T13:24:38Z</cp:lastPrinted>
  <dcterms:created xsi:type="dcterms:W3CDTF">2003-10-15T13:21:46Z</dcterms:created>
  <dcterms:modified xsi:type="dcterms:W3CDTF">2003-10-15T13:24:39Z</dcterms:modified>
  <cp:category/>
  <cp:version/>
  <cp:contentType/>
  <cp:contentStatus/>
</cp:coreProperties>
</file>