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223P" sheetId="1" r:id="rId1"/>
  </sheets>
  <definedNames>
    <definedName name="_xlnm.Print_Area" localSheetId="0">'N-3223P'!$A$1:$H$76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<sst xmlns="http://schemas.openxmlformats.org/spreadsheetml/2006/main" count="149" uniqueCount="115">
  <si>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</si>
  <si>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</si>
  <si>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</si>
  <si>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</si>
  <si>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</si>
  <si>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</si>
  <si>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</si>
  <si>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</si>
  <si>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</si>
  <si>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</si>
  <si>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</si>
  <si>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</si>
  <si>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</si>
  <si>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</si>
  <si>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</si>
  <si>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</si>
  <si>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</si>
  <si>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</si>
  <si>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</si>
  <si>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</si>
  <si>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</si>
  <si>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</si>
  <si>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N-3223I</t>
  </si>
  <si>
    <t>BNN SERIAL NUMBER OUTER LAYER :</t>
  </si>
  <si>
    <t>N-3223E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</si>
  <si>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</si>
  <si>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</si>
  <si>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</si>
  <si>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</si>
  <si>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</si>
  <si>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</si>
  <si>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</si>
  <si>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</si>
  <si>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</si>
  <si>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</si>
  <si>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</si>
  <si>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</si>
  <si>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</si>
  <si>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</si>
  <si>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HCMB__A046-01B10276G</t>
  </si>
  <si>
    <t>Serial Number "I" :</t>
  </si>
  <si>
    <t>Cable  "O"   Number :</t>
  </si>
  <si>
    <t>HCMB__A047-02K18001C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</si>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</sst>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1i" xfId="19"/>
    <cellStyle name="Dezimal_CF0013_C__N-3221i" xfId="20"/>
    <cellStyle name="Percent" xfId="21"/>
    <cellStyle name="Währung [0]_CF0013_C__N-3221i" xfId="22"/>
    <cellStyle name="Währung_CF0013_C__N-32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E:\PartitionD\Data_serie\Serie_03_F489\Poles_Tb\[HCMB__A010_03-003223P.xls]N-3223P</v>
      </c>
      <c r="D16" s="60"/>
      <c r="E16" s="61"/>
      <c r="F16" s="30" t="s">
        <v>37</v>
      </c>
      <c r="G16" s="31"/>
      <c r="H16" s="62">
        <f>IF(C75="","",C75)</f>
        <v>37894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39" t="s">
        <v>39</v>
      </c>
      <c r="E18" s="240"/>
      <c r="F18" s="70" t="s">
        <v>40</v>
      </c>
      <c r="G18" s="71"/>
      <c r="H18" s="72" t="str">
        <f>D12</f>
        <v>N-3223I</v>
      </c>
    </row>
    <row r="19" spans="1:8" s="7" customFormat="1" ht="15" customHeight="1" thickBot="1">
      <c r="A19" s="73" t="s">
        <v>41</v>
      </c>
      <c r="B19" s="74"/>
      <c r="C19" s="75"/>
      <c r="D19" s="241" t="s">
        <v>42</v>
      </c>
      <c r="E19" s="242"/>
      <c r="F19" s="76" t="s">
        <v>43</v>
      </c>
      <c r="G19" s="77"/>
      <c r="H19" s="78" t="str">
        <f>H12</f>
        <v>N-3223E</v>
      </c>
    </row>
    <row r="20" spans="1:8" s="7" customFormat="1" ht="24.75" customHeight="1" thickBot="1">
      <c r="A20" s="79" t="s">
        <v>44</v>
      </c>
      <c r="E20" s="80" t="s">
        <v>45</v>
      </c>
      <c r="F20" s="244" t="s">
        <v>46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37882</v>
      </c>
      <c r="F22" s="86" t="s">
        <v>49</v>
      </c>
      <c r="G22" s="235" t="s">
        <v>50</v>
      </c>
      <c r="H22" s="236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153000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37894</v>
      </c>
      <c r="F30" s="86" t="s">
        <v>49</v>
      </c>
      <c r="G30" s="235" t="s">
        <v>57</v>
      </c>
      <c r="H30" s="236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22</v>
      </c>
      <c r="C32" s="120" t="s">
        <v>62</v>
      </c>
      <c r="D32" s="121">
        <f>IF(F32="","",IF(ABS(F36-1525)&gt;7.5,"RÜCKSPRACHE!",""))</f>
      </c>
      <c r="E32" s="122"/>
      <c r="F32" s="123">
        <v>1537.2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1537.2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1525.6053989678444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37882</v>
      </c>
      <c r="F39" s="86" t="s">
        <v>49</v>
      </c>
      <c r="G39" s="235" t="s">
        <v>67</v>
      </c>
      <c r="H39" s="236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25</v>
      </c>
      <c r="C41" s="120" t="s">
        <v>62</v>
      </c>
      <c r="D41" s="121">
        <f>IF(F41="","",IF(ABS(F43-71.83)&gt;7,"RÜCKSPRACHE!",""))</f>
      </c>
      <c r="E41" s="122"/>
      <c r="F41" s="147">
        <v>2.075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67.81045751633987</v>
      </c>
      <c r="G43" s="93" t="s">
        <v>113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37894</v>
      </c>
      <c r="F46" s="86" t="s">
        <v>49</v>
      </c>
      <c r="G46" s="235" t="s">
        <v>72</v>
      </c>
      <c r="H46" s="236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13.44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13.36</v>
      </c>
      <c r="G53" s="171">
        <v>4.96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12.79</v>
      </c>
      <c r="G55" s="182">
        <v>18.1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37894</v>
      </c>
      <c r="F58" s="86" t="s">
        <v>49</v>
      </c>
      <c r="G58" s="235" t="s">
        <v>81</v>
      </c>
      <c r="H58" s="236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 t="s">
        <v>87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98</v>
      </c>
      <c r="D72" s="252"/>
      <c r="E72" s="245" t="s">
        <v>99</v>
      </c>
      <c r="F72" s="252"/>
      <c r="G72" s="245" t="s">
        <v>100</v>
      </c>
      <c r="H72" s="246"/>
      <c r="I72" s="101"/>
    </row>
    <row r="73" spans="1:8" s="218" customFormat="1" ht="12.75">
      <c r="A73" s="216" t="s">
        <v>101</v>
      </c>
      <c r="B73" s="217"/>
      <c r="C73" s="243" t="s">
        <v>65</v>
      </c>
      <c r="D73" s="238"/>
      <c r="E73" s="243" t="s">
        <v>30</v>
      </c>
      <c r="F73" s="238"/>
      <c r="G73" s="243" t="s">
        <v>30</v>
      </c>
      <c r="H73" s="249"/>
    </row>
    <row r="74" spans="1:8" s="218" customFormat="1" ht="12.75">
      <c r="A74" s="219" t="s">
        <v>102</v>
      </c>
      <c r="B74" s="217"/>
      <c r="C74" s="255" t="s">
        <v>103</v>
      </c>
      <c r="D74" s="256"/>
      <c r="E74" s="243" t="s">
        <v>104</v>
      </c>
      <c r="F74" s="238"/>
      <c r="G74" s="243" t="s">
        <v>104</v>
      </c>
      <c r="H74" s="249"/>
    </row>
    <row r="75" spans="1:8" s="218" customFormat="1" ht="12.75">
      <c r="A75" s="219" t="s">
        <v>105</v>
      </c>
      <c r="B75" s="217"/>
      <c r="C75" s="237">
        <v>37894</v>
      </c>
      <c r="D75" s="238"/>
      <c r="E75" s="237">
        <v>37894</v>
      </c>
      <c r="F75" s="238"/>
      <c r="G75" s="237">
        <v>37894</v>
      </c>
      <c r="H75" s="249"/>
    </row>
    <row r="76" spans="1:8" s="218" customFormat="1" ht="13.5" thickBot="1">
      <c r="A76" s="220" t="s">
        <v>106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2003-10-15T13:31:11Z</cp:lastPrinted>
  <dcterms:created xsi:type="dcterms:W3CDTF">2003-10-15T13:29:10Z</dcterms:created>
  <dcterms:modified xsi:type="dcterms:W3CDTF">2003-10-15T13:31:11Z</dcterms:modified>
  <cp:category/>
  <cp:version/>
  <cp:contentType/>
  <cp:contentStatus/>
</cp:coreProperties>
</file>