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35P" sheetId="1" r:id="rId1"/>
  </sheets>
  <definedNames>
    <definedName name="_xlnm.Print_Area" localSheetId="0">'N-3235P'!$A$1:$H$76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<sst xmlns="http://schemas.openxmlformats.org/spreadsheetml/2006/main" count="151" uniqueCount="116">
  <si>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</si>
  <si>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</si>
  <si>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</si>
  <si>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</si>
  <si>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</si>
  <si>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</si>
  <si>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</si>
  <si>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</si>
  <si>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</si>
  <si>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</si>
  <si>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N-3235P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</si>
  <si>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</si>
  <si>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</si>
  <si>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</si>
  <si>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</si>
  <si>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</si>
  <si>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</si>
  <si>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</si>
  <si>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</si>
  <si>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</si>
  <si>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</si>
  <si>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</si>
  <si>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N-3235I</t>
  </si>
  <si>
    <t>BNN SERIAL NUMBER OUTER LAYER :</t>
  </si>
  <si>
    <t>N-3235E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</si>
  <si>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</si>
  <si>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</si>
  <si>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</si>
  <si>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</si>
  <si>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</si>
  <si>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</si>
  <si>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</si>
  <si>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</si>
  <si>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</si>
  <si>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</si>
  <si>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01.10.03</t>
  </si>
  <si>
    <t>TIME :</t>
  </si>
  <si>
    <t>BNN INT. REG. NO :</t>
  </si>
  <si>
    <t>DATE OF REPORT :</t>
  </si>
  <si>
    <t>Cable    "I"   Number :</t>
  </si>
  <si>
    <t>HCMB__A046-01B10313G</t>
  </si>
  <si>
    <t>Serial Number "I" :</t>
  </si>
  <si>
    <t>Cable  "O"   Number :</t>
  </si>
  <si>
    <t>HCMB__A047-02G00017C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</si>
  <si>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</si>
  <si>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</si>
  <si>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</si>
  <si>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</si>
  <si>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</si>
  <si>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</si>
  <si>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</si>
  <si>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</si>
  <si>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</si>
  <si>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</si>
  <si>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</si>
  <si>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Schwitulla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</si>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</sst>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33i" xfId="19"/>
    <cellStyle name="Dezimal_CF0013_C__N-3233i" xfId="20"/>
    <cellStyle name="Percent" xfId="21"/>
    <cellStyle name="Währung [0]_CF0013_C__N-3233i" xfId="22"/>
    <cellStyle name="Währung_CF0013_C__N-32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CF0015_C__N-3235P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37907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N-3235I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N-3235E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180000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>
        <v>37907</v>
      </c>
      <c r="F30" s="91" t="s">
        <v>50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22.9</v>
      </c>
      <c r="C32" s="128" t="s">
        <v>63</v>
      </c>
      <c r="D32" s="129">
        <f>IF(F32="","",IF(ABS(F36-1525)&gt;7.5,"RÜCKSPRACHE!",""))</f>
      </c>
      <c r="E32" s="130"/>
      <c r="F32" s="131">
        <v>1534.6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1534.6</v>
      </c>
      <c r="G34" s="100" t="s">
        <v>112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113</v>
      </c>
      <c r="C36" s="148"/>
      <c r="D36" s="148"/>
      <c r="E36" s="148"/>
      <c r="F36" s="149">
        <f>IF(B32=0,"",F34/(1+(0.0038*(B32-20))))</f>
        <v>1517.8730391090185</v>
      </c>
      <c r="G36" s="150" t="s">
        <v>112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 t="s">
        <v>35</v>
      </c>
      <c r="F39" s="91" t="s">
        <v>50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23.2</v>
      </c>
      <c r="C41" s="128" t="s">
        <v>63</v>
      </c>
      <c r="D41" s="129">
        <f>IF(F41="","",IF(ABS(F43-71.83)&gt;7,"RÜCKSPRACHE!",""))</f>
      </c>
      <c r="E41" s="130"/>
      <c r="F41" s="155">
        <v>2.125</v>
      </c>
      <c r="G41" s="130" t="s">
        <v>64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69.9381253291206</v>
      </c>
      <c r="G43" s="100" t="s">
        <v>114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115">
        <v>37907</v>
      </c>
      <c r="F46" s="91" t="s">
        <v>50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IF(F51="","",IF(ABS(F51-13.6)&gt;0.2,"RÜCKSPRACHE!",""))</f>
      </c>
      <c r="E51" s="177" t="s">
        <v>78</v>
      </c>
      <c r="F51" s="178">
        <v>13.46</v>
      </c>
      <c r="G51" s="179">
        <v>0.55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79</v>
      </c>
      <c r="F53" s="178">
        <v>13.38</v>
      </c>
      <c r="G53" s="179">
        <v>4.99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80</v>
      </c>
      <c r="F55" s="178">
        <v>12.78</v>
      </c>
      <c r="G55" s="190">
        <v>18.92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49</v>
      </c>
      <c r="E58" s="115">
        <v>37907</v>
      </c>
      <c r="F58" s="91" t="s">
        <v>50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992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984</v>
      </c>
      <c r="G62" s="108" t="s">
        <v>115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49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2"/>
      <c r="D64" s="94" t="s">
        <v>91</v>
      </c>
      <c r="E64" s="162"/>
      <c r="F64" s="162"/>
      <c r="G64" s="162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98</v>
      </c>
      <c r="F69" s="217" t="s">
        <v>95</v>
      </c>
      <c r="G69" s="108" t="s">
        <v>115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>
        <v>37907</v>
      </c>
      <c r="D75" s="230"/>
      <c r="E75" s="236">
        <v>37910</v>
      </c>
      <c r="F75" s="230"/>
      <c r="G75" s="236">
        <v>37911</v>
      </c>
      <c r="H75" s="231"/>
    </row>
    <row r="76" spans="1:8" s="232" customFormat="1" ht="13.5" thickBot="1">
      <c r="A76" s="237" t="s">
        <v>107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2003-10-27T13:30:33Z</dcterms:created>
  <dcterms:modified xsi:type="dcterms:W3CDTF">2003-10-27T13:30:34Z</dcterms:modified>
  <cp:category/>
  <cp:version/>
  <cp:contentType/>
  <cp:contentStatus/>
</cp:coreProperties>
</file>