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50P" sheetId="1" r:id="rId1"/>
  </sheets>
  <definedNames>
    <definedName name="_xlnm.Print_Area" localSheetId="0">'N-3550P'!$A$1:$H$76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<sst xmlns="http://schemas.openxmlformats.org/spreadsheetml/2006/main" count="157" uniqueCount="118">
  <si>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</si>
  <si>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</si>
  <si>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</si>
  <si>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</si>
  <si>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</si>
  <si>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</si>
  <si>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</si>
  <si>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</si>
  <si>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</si>
  <si>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</si>
  <si>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N-3550P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</si>
  <si>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</si>
  <si>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</si>
  <si>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</si>
  <si>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</si>
  <si>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</si>
  <si>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</si>
  <si>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</si>
  <si>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</si>
  <si>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</si>
  <si>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</si>
  <si>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</si>
  <si>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N-3550I</t>
  </si>
  <si>
    <t>BNN SERIAL NUMBER OUTER LAYER :</t>
  </si>
  <si>
    <t>N-3550E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</si>
  <si>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</si>
  <si>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</si>
  <si>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</si>
  <si>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</si>
  <si>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</si>
  <si>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</si>
  <si>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</si>
  <si>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</si>
  <si>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</si>
  <si>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</si>
  <si>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15.03.04</t>
  </si>
  <si>
    <t>TIME :</t>
  </si>
  <si>
    <t>BNN INT. REG. NO :</t>
  </si>
  <si>
    <t>DATE OF REPORT :</t>
  </si>
  <si>
    <t>Cable    "I"   Number :</t>
  </si>
  <si>
    <t>HCMB__A046-01B10453F</t>
  </si>
  <si>
    <t>Serial Number "I" :</t>
  </si>
  <si>
    <t>Cable  "O"   Number :</t>
  </si>
  <si>
    <t>HCMB__A047-02G00188B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</si>
  <si>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</si>
  <si>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</si>
  <si>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</si>
  <si>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</si>
  <si>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</si>
  <si>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</si>
  <si>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</si>
  <si>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</si>
  <si>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</si>
  <si>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</si>
  <si>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</si>
  <si>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</si>
  <si>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</si>
  <si>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</si>
  <si>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25.03.04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</si>
  <si>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</si>
  <si>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</si>
  <si>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</si>
  <si>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</si>
  <si>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</si>
  <si>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</si>
  <si>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</si>
  <si>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</si>
  <si>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</si>
  <si>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</si>
  <si>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</si>
  <si>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</si>
  <si>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</si>
  <si>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</si>
  <si>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</si>
  <si>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</si>
  <si>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</si>
  <si>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</si>
  <si>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</si>
  <si>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</si>
  <si>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</si>
  <si>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</si>
  <si>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</si>
  <si>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</si>
  <si>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00326]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</si>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</sst>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CF0015_C__N-3550P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25.03.04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N-3550I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N-3550E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IF(F25="","",IF(ABS(F25)&lt;40000,"RÜCKSPRACHE!",""))</f>
      </c>
      <c r="F25" s="105">
        <v>202000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22.4</v>
      </c>
      <c r="C32" s="127" t="s">
        <v>64</v>
      </c>
      <c r="D32" s="128">
        <f>IF(F32="","",IF(ABS(F36-1520)&gt;7.5,"RÜCKSPRACHE!",""))</f>
      </c>
      <c r="E32" s="129"/>
      <c r="F32" s="130">
        <v>1530.7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1530.7</v>
      </c>
      <c r="G34" s="100" t="s">
        <v>114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1516.8661804344379</v>
      </c>
      <c r="G36" s="149" t="s">
        <v>114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25.4</v>
      </c>
      <c r="C41" s="127" t="s">
        <v>64</v>
      </c>
      <c r="D41" s="128">
        <f>IF(F41="","",IF(ABS(F43)&gt;75,"RÜCKSPRACHE!",""))</f>
      </c>
      <c r="E41" s="129"/>
      <c r="F41" s="154">
        <v>2.081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67.90002610284519</v>
      </c>
      <c r="G43" s="100" t="s">
        <v>116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59" t="s">
        <v>58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5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5"/>
      <c r="B51" s="136" t="s">
        <v>66</v>
      </c>
      <c r="C51" s="174"/>
      <c r="D51" s="176">
        <f>IF(F51="","",IF(ABS(F51-13.6)&gt;0.3,"RÜCKSPRACHE!",""))</f>
      </c>
      <c r="E51" s="177" t="s">
        <v>79</v>
      </c>
      <c r="F51" s="178">
        <v>13.68</v>
      </c>
      <c r="G51" s="179">
        <v>0.56736</v>
      </c>
      <c r="H51" s="168"/>
      <c r="I51" s="180"/>
    </row>
    <row r="52" spans="1:9" ht="2.25" customHeight="1">
      <c r="A52" s="135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80</v>
      </c>
      <c r="F53" s="178">
        <v>13.24</v>
      </c>
      <c r="G53" s="179">
        <v>4.96</v>
      </c>
      <c r="H53" s="139" t="s">
        <v>54</v>
      </c>
      <c r="I53" s="185"/>
    </row>
    <row r="54" spans="1:9" ht="2.25" customHeight="1">
      <c r="A54" s="135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81</v>
      </c>
      <c r="F55" s="178">
        <v>12.64</v>
      </c>
      <c r="G55" s="190">
        <v>16.01</v>
      </c>
      <c r="H55" s="191" t="s">
        <v>67</v>
      </c>
      <c r="I55" s="182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59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2">
        <f>IF(F62="","",IF(MIN(F60,F62)/MAX(F60,F62)&lt;0.994,"RÜCKSPRACHE!",""))</f>
      </c>
      <c r="E62" s="165" t="s">
        <v>87</v>
      </c>
      <c r="F62" s="105">
        <v>992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58</v>
      </c>
      <c r="D75" s="230"/>
      <c r="E75" s="229" t="s">
        <v>58</v>
      </c>
      <c r="F75" s="230"/>
      <c r="G75" s="236">
        <v>38077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2004-04-15T12:53:51Z</dcterms:created>
  <dcterms:modified xsi:type="dcterms:W3CDTF">2004-04-15T12:53:51Z</dcterms:modified>
  <cp:category/>
  <cp:version/>
  <cp:contentType/>
  <cp:contentStatus/>
</cp:coreProperties>
</file>