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4P" sheetId="1" r:id="rId1"/>
  </sheets>
  <definedNames>
    <definedName name="_xlnm.Print_Area" localSheetId="0">'N-3654P'!$A$1:$H$76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<sst xmlns="http://schemas.openxmlformats.org/spreadsheetml/2006/main" count="153" uniqueCount="119">
  <si>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</si>
  <si>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</si>
  <si>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</si>
  <si>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</si>
  <si>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</si>
  <si>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</si>
  <si>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</si>
  <si>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</si>
  <si>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</si>
  <si>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</si>
  <si>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</si>
  <si>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</si>
  <si>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</si>
  <si>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</si>
  <si>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</si>
  <si>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</si>
  <si>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</si>
  <si>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</si>
  <si>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</si>
  <si>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</si>
  <si>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</si>
  <si>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</si>
  <si>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N-3654I</t>
  </si>
  <si>
    <t>BNN SERIAL NUMBER OUTER LAYER :</t>
  </si>
  <si>
    <t>N-3654E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</si>
  <si>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</si>
  <si>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</si>
  <si>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</si>
  <si>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</si>
  <si>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</si>
  <si>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</si>
  <si>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</si>
  <si>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</si>
  <si>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</si>
  <si>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</si>
  <si>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04.05.04</t>
  </si>
  <si>
    <t>TIME :</t>
  </si>
  <si>
    <t>BNN INT. REG. NO :</t>
  </si>
  <si>
    <t>DATE OF REPORT :</t>
  </si>
  <si>
    <t>Cable    "I"   Number :</t>
  </si>
  <si>
    <t>HCMB__A046-01E00058D</t>
  </si>
  <si>
    <t>Serial Number "I" :</t>
  </si>
  <si>
    <t>Cable  "O"   Number :</t>
  </si>
  <si>
    <t>HCMB__A047-02G00249B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</si>
  <si>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</si>
  <si>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</si>
  <si>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</si>
  <si>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</si>
  <si>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</si>
  <si>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</si>
  <si>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</si>
  <si>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</si>
  <si>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</si>
  <si>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</si>
  <si>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</si>
  <si>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</si>
  <si>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</si>
  <si>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</si>
  <si>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</si>
  <si>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</si>
  <si>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</si>
  <si>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</si>
  <si>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</si>
  <si>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</si>
  <si>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</si>
  <si>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</si>
  <si>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</si>
  <si>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</si>
  <si>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</si>
  <si>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05.05.04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</si>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</sst>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38114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252000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23.7</v>
      </c>
      <c r="C32" s="130" t="s">
        <v>64</v>
      </c>
      <c r="D32" s="131">
        <f>IF(F32="","",IF(ABS(F36-1520)&gt;7.5,"",""))</f>
      </c>
      <c r="E32" s="132"/>
      <c r="F32" s="133">
        <v>1531.5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1531.5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1510.265664753565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25.8</v>
      </c>
      <c r="C41" s="130" t="s">
        <v>64</v>
      </c>
      <c r="D41" s="131">
        <f>IF(F41="","",IF(ABS(F43)&gt;75,"RÜCKSPRACHE!",""))</f>
      </c>
      <c r="E41" s="132"/>
      <c r="F41" s="159">
        <v>2.129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69.35757101902527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164">
        <v>38114</v>
      </c>
      <c r="F46" s="93" t="s">
        <v>50</v>
      </c>
      <c r="G46" s="94" t="s">
        <v>75</v>
      </c>
      <c r="H46" s="95"/>
    </row>
    <row r="47" spans="1:12" ht="15" customHeight="1">
      <c r="A47" s="165"/>
      <c r="B47" s="39" t="s">
        <v>76</v>
      </c>
      <c r="C47" s="166"/>
      <c r="D47" s="167"/>
      <c r="E47" s="168"/>
      <c r="F47" s="169" t="s">
        <v>77</v>
      </c>
      <c r="G47" s="169" t="s">
        <v>78</v>
      </c>
      <c r="H47" s="99" t="s">
        <v>79</v>
      </c>
      <c r="I47" s="158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8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39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39"/>
      <c r="B51" s="140" t="s">
        <v>66</v>
      </c>
      <c r="C51" s="178"/>
      <c r="D51" s="180">
        <f>IF(F51="","",IF(ABS(F51-13.6)&gt;0.3,"",""))</f>
      </c>
      <c r="E51" s="181" t="s">
        <v>80</v>
      </c>
      <c r="F51" s="182">
        <v>12.99</v>
      </c>
      <c r="G51" s="183">
        <v>0.54545</v>
      </c>
      <c r="H51" s="172"/>
      <c r="I51" s="184"/>
    </row>
    <row r="52" spans="1:9" ht="2.25" customHeight="1">
      <c r="A52" s="139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81</v>
      </c>
      <c r="F53" s="182">
        <v>13.01</v>
      </c>
      <c r="G53" s="183">
        <v>4.96</v>
      </c>
      <c r="H53" s="143" t="s">
        <v>54</v>
      </c>
      <c r="I53" s="191"/>
    </row>
    <row r="54" spans="1:9" ht="2.25" customHeight="1">
      <c r="A54" s="139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82</v>
      </c>
      <c r="F55" s="182">
        <v>12.41</v>
      </c>
      <c r="G55" s="195">
        <v>16.9</v>
      </c>
      <c r="H55" s="196" t="s">
        <v>67</v>
      </c>
      <c r="I55" s="197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1"/>
    </row>
    <row r="57" ht="4.5" customHeight="1" thickBot="1"/>
    <row r="58" spans="1:9" ht="15" customHeight="1" thickBot="1">
      <c r="A58" s="116"/>
      <c r="B58" s="89" t="s">
        <v>83</v>
      </c>
      <c r="C58" s="199"/>
      <c r="D58" s="91" t="s">
        <v>49</v>
      </c>
      <c r="E58" s="164">
        <v>38114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7"/>
      <c r="D59" s="96" t="s">
        <v>86</v>
      </c>
      <c r="E59" s="167"/>
      <c r="F59" s="167"/>
      <c r="G59" s="167"/>
      <c r="H59" s="99" t="s">
        <v>87</v>
      </c>
      <c r="I59" s="158"/>
      <c r="L59" s="200"/>
    </row>
    <row r="60" spans="1:9" ht="15" customHeight="1">
      <c r="A60" s="201"/>
      <c r="B60" s="31"/>
      <c r="C60" s="111"/>
      <c r="D60" s="60"/>
      <c r="E60" s="202" t="s">
        <v>88</v>
      </c>
      <c r="F60" s="203">
        <v>984</v>
      </c>
      <c r="G60" s="204" t="s">
        <v>89</v>
      </c>
      <c r="H60" s="205"/>
      <c r="I60" s="158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8">
        <f>IF(F62="","",IF(MIN(F60,F62)/MAX(F60,F62)&lt;0.994,"RÜCKSPRACHE!",""))</f>
      </c>
      <c r="E62" s="209" t="s">
        <v>88</v>
      </c>
      <c r="F62" s="108">
        <v>984</v>
      </c>
      <c r="G62" s="111" t="s">
        <v>118</v>
      </c>
      <c r="H62" s="210" t="s">
        <v>67</v>
      </c>
      <c r="I62" s="158"/>
    </row>
    <row r="63" spans="1:9" s="220" customFormat="1" ht="24.75" customHeight="1" thickBot="1">
      <c r="A63" s="211" t="s">
        <v>90</v>
      </c>
      <c r="B63" s="212" t="s">
        <v>91</v>
      </c>
      <c r="C63" s="213"/>
      <c r="D63" s="214" t="s">
        <v>49</v>
      </c>
      <c r="E63" s="215" t="s">
        <v>92</v>
      </c>
      <c r="F63" s="216"/>
      <c r="G63" s="217"/>
      <c r="H63" s="218"/>
      <c r="I63" s="219"/>
    </row>
    <row r="64" spans="1:9" ht="15" customHeight="1">
      <c r="A64" s="221"/>
      <c r="B64" s="222" t="s">
        <v>93</v>
      </c>
      <c r="C64" s="167"/>
      <c r="D64" s="96" t="s">
        <v>94</v>
      </c>
      <c r="E64" s="167"/>
      <c r="F64" s="167"/>
      <c r="G64" s="167"/>
      <c r="H64" s="223"/>
      <c r="I64" s="158"/>
    </row>
    <row r="65" spans="1:9" ht="15" customHeight="1">
      <c r="A65" s="201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5" t="s">
        <v>98</v>
      </c>
      <c r="G67" s="8" t="s">
        <v>99</v>
      </c>
      <c r="H67" s="226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5" t="s">
        <v>98</v>
      </c>
      <c r="G69" s="111" t="s">
        <v>118</v>
      </c>
      <c r="H69" s="210"/>
      <c r="I69" s="158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30"/>
      <c r="B72" s="231"/>
      <c r="C72" s="232" t="s">
        <v>102</v>
      </c>
      <c r="D72" s="233"/>
      <c r="E72" s="232" t="s">
        <v>103</v>
      </c>
      <c r="F72" s="233"/>
      <c r="G72" s="232" t="s">
        <v>104</v>
      </c>
      <c r="H72" s="234"/>
      <c r="I72" s="158"/>
    </row>
    <row r="73" spans="1:9" s="241" customFormat="1" ht="12.75">
      <c r="A73" s="235" t="s">
        <v>105</v>
      </c>
      <c r="B73" s="236"/>
      <c r="C73" s="237" t="s">
        <v>67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106</v>
      </c>
      <c r="B74" s="236"/>
      <c r="C74" s="243" t="s">
        <v>107</v>
      </c>
      <c r="D74" s="244"/>
      <c r="E74" s="237" t="s">
        <v>108</v>
      </c>
      <c r="F74" s="238"/>
      <c r="G74" s="237" t="s">
        <v>108</v>
      </c>
      <c r="H74" s="239"/>
      <c r="I74" s="240"/>
    </row>
    <row r="75" spans="1:9" s="241" customFormat="1" ht="12.75">
      <c r="A75" s="242" t="s">
        <v>109</v>
      </c>
      <c r="B75" s="236"/>
      <c r="C75" s="245">
        <v>38114</v>
      </c>
      <c r="D75" s="238"/>
      <c r="E75" s="245">
        <v>38114</v>
      </c>
      <c r="F75" s="238"/>
      <c r="G75" s="245">
        <v>38117</v>
      </c>
      <c r="H75" s="239"/>
      <c r="I75" s="240"/>
    </row>
    <row r="76" spans="1:9" s="241" customFormat="1" ht="13.5" thickBot="1">
      <c r="A76" s="246" t="s">
        <v>110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2004-06-04T08:47:15Z</dcterms:created>
  <dcterms:modified xsi:type="dcterms:W3CDTF">2004-06-04T08:47:16Z</dcterms:modified>
  <cp:category/>
  <cp:version/>
  <cp:contentType/>
  <cp:contentStatus/>
</cp:coreProperties>
</file>