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45" windowHeight="4785" activeTab="0"/>
  </bookViews>
  <sheets>
    <sheet name="Misure M004" sheetId="1" r:id="rId1"/>
    <sheet name="GRAFICO" sheetId="2" r:id="rId2"/>
    <sheet name="Foglio3" sheetId="3" r:id="rId3"/>
  </sheets>
  <externalReferences>
    <externalReference r:id="rId6"/>
  </externalReferences>
  <definedNames>
    <definedName name="_xlnm.Print_Area" localSheetId="0">'Misure M004'!$A$2:$N$83</definedName>
  </definedNames>
  <calcPr fullCalcOnLoad="1"/>
</workbook>
</file>

<file path=xl/sharedStrings.xml><?xml version="1.0" encoding="utf-8"?>
<sst xmlns="http://schemas.openxmlformats.org/spreadsheetml/2006/main" count="24" uniqueCount="21">
  <si>
    <t>Zona</t>
  </si>
  <si>
    <t>N°</t>
  </si>
  <si>
    <t>X  (mm)</t>
  </si>
  <si>
    <t>POS</t>
  </si>
  <si>
    <t>CS</t>
  </si>
  <si>
    <t>LS</t>
  </si>
  <si>
    <t>ZONA CENTRALE</t>
  </si>
  <si>
    <t>NCS</t>
  </si>
  <si>
    <t>QUOTA 1</t>
  </si>
  <si>
    <t>QUOTA 2</t>
  </si>
  <si>
    <t>QUOTA 3</t>
  </si>
  <si>
    <t>QUOTA 4</t>
  </si>
  <si>
    <t>QUOTA 5</t>
  </si>
  <si>
    <t>QUOTA 6</t>
  </si>
  <si>
    <t>QUOTA 7</t>
  </si>
  <si>
    <t>QUOTA 8</t>
  </si>
  <si>
    <t>QUOTA 9</t>
  </si>
  <si>
    <t>QUOTA 10</t>
  </si>
  <si>
    <t xml:space="preserve"> </t>
  </si>
  <si>
    <t xml:space="preserve">Media </t>
  </si>
  <si>
    <t>Δ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</si>
</sst>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0000000000000"/>
    <numFmt numFmtId="174" formatCode="0.000000000000000000"/>
    <numFmt numFmtId="175" formatCode="0.0000000000000000000"/>
    <numFmt numFmtId="176" formatCode="0.0000000000000000"/>
    <numFmt numFmtId="177" formatCode="0.000000000000000"/>
    <numFmt numFmtId="178" formatCode="0.00000000000000"/>
    <numFmt numFmtId="179" formatCode="0.0000000000000"/>
    <numFmt numFmtId="180" formatCode="0.000000000000"/>
    <numFmt numFmtId="181" formatCode="0.00000000000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Quota 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Quota 5 M004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'Misure M004'!$I$4:$I$82</c:f>
              <c:numCache>
                <c:ptCount val="79"/>
                <c:pt idx="0">
                  <c:v>115.40705384615387</c:v>
                </c:pt>
                <c:pt idx="1">
                  <c:v>115.275</c:v>
                </c:pt>
                <c:pt idx="2">
                  <c:v>115.195</c:v>
                </c:pt>
                <c:pt idx="3">
                  <c:v>115.195</c:v>
                </c:pt>
                <c:pt idx="9">
                  <c:v>115.235</c:v>
                </c:pt>
                <c:pt idx="10">
                  <c:v>115.215</c:v>
                </c:pt>
                <c:pt idx="11">
                  <c:v>115.295</c:v>
                </c:pt>
                <c:pt idx="12">
                  <c:v>115.275</c:v>
                </c:pt>
                <c:pt idx="13">
                  <c:v>115.305</c:v>
                </c:pt>
                <c:pt idx="14">
                  <c:v>115.285</c:v>
                </c:pt>
                <c:pt idx="15">
                  <c:v>115.375</c:v>
                </c:pt>
                <c:pt idx="16">
                  <c:v>115.345</c:v>
                </c:pt>
                <c:pt idx="17">
                  <c:v>115.325</c:v>
                </c:pt>
                <c:pt idx="18">
                  <c:v>115.315</c:v>
                </c:pt>
                <c:pt idx="19">
                  <c:v>115.315</c:v>
                </c:pt>
                <c:pt idx="20">
                  <c:v>115.375</c:v>
                </c:pt>
                <c:pt idx="21">
                  <c:v>115.305</c:v>
                </c:pt>
                <c:pt idx="22">
                  <c:v>115.295</c:v>
                </c:pt>
                <c:pt idx="23">
                  <c:v>115.315</c:v>
                </c:pt>
                <c:pt idx="24">
                  <c:v>115.345</c:v>
                </c:pt>
                <c:pt idx="25">
                  <c:v>115.325</c:v>
                </c:pt>
                <c:pt idx="29">
                  <c:v>115.305</c:v>
                </c:pt>
                <c:pt idx="30">
                  <c:v>115.325</c:v>
                </c:pt>
                <c:pt idx="31">
                  <c:v>115.295</c:v>
                </c:pt>
                <c:pt idx="32">
                  <c:v>115.375</c:v>
                </c:pt>
                <c:pt idx="33">
                  <c:v>115.295</c:v>
                </c:pt>
                <c:pt idx="34">
                  <c:v>115.315</c:v>
                </c:pt>
                <c:pt idx="35">
                  <c:v>115.305</c:v>
                </c:pt>
                <c:pt idx="36">
                  <c:v>115.295</c:v>
                </c:pt>
                <c:pt idx="37">
                  <c:v>115.305</c:v>
                </c:pt>
                <c:pt idx="38">
                  <c:v>115.345</c:v>
                </c:pt>
                <c:pt idx="39">
                  <c:v>115.315</c:v>
                </c:pt>
                <c:pt idx="40">
                  <c:v>115.325</c:v>
                </c:pt>
                <c:pt idx="41">
                  <c:v>115.285</c:v>
                </c:pt>
                <c:pt idx="42">
                  <c:v>115.345</c:v>
                </c:pt>
                <c:pt idx="43">
                  <c:v>115.315</c:v>
                </c:pt>
                <c:pt idx="44">
                  <c:v>115.345</c:v>
                </c:pt>
                <c:pt idx="45">
                  <c:v>115.295</c:v>
                </c:pt>
                <c:pt idx="49">
                  <c:v>115.265</c:v>
                </c:pt>
                <c:pt idx="50">
                  <c:v>115.285</c:v>
                </c:pt>
                <c:pt idx="51">
                  <c:v>115.255</c:v>
                </c:pt>
                <c:pt idx="52">
                  <c:v>115.345</c:v>
                </c:pt>
                <c:pt idx="53">
                  <c:v>115.275</c:v>
                </c:pt>
                <c:pt idx="54">
                  <c:v>115.325</c:v>
                </c:pt>
                <c:pt idx="55">
                  <c:v>115.295</c:v>
                </c:pt>
                <c:pt idx="56">
                  <c:v>115.255</c:v>
                </c:pt>
                <c:pt idx="57">
                  <c:v>115.295</c:v>
                </c:pt>
                <c:pt idx="58">
                  <c:v>115.335</c:v>
                </c:pt>
                <c:pt idx="59">
                  <c:v>115.325</c:v>
                </c:pt>
                <c:pt idx="60">
                  <c:v>115.295</c:v>
                </c:pt>
                <c:pt idx="61">
                  <c:v>115.315</c:v>
                </c:pt>
                <c:pt idx="62">
                  <c:v>115.315</c:v>
                </c:pt>
                <c:pt idx="63">
                  <c:v>115.335</c:v>
                </c:pt>
                <c:pt idx="64">
                  <c:v>115.315</c:v>
                </c:pt>
                <c:pt idx="65">
                  <c:v>115.295</c:v>
                </c:pt>
                <c:pt idx="69">
                  <c:v>115.305</c:v>
                </c:pt>
                <c:pt idx="70">
                  <c:v>115.325</c:v>
                </c:pt>
                <c:pt idx="71">
                  <c:v>115.305</c:v>
                </c:pt>
                <c:pt idx="72">
                  <c:v>115.325</c:v>
                </c:pt>
                <c:pt idx="73">
                  <c:v>115.325</c:v>
                </c:pt>
                <c:pt idx="74">
                  <c:v>115.275</c:v>
                </c:pt>
                <c:pt idx="75">
                  <c:v>115.405</c:v>
                </c:pt>
                <c:pt idx="76">
                  <c:v>115.315</c:v>
                </c:pt>
                <c:pt idx="77">
                  <c:v>115.215</c:v>
                </c:pt>
                <c:pt idx="78">
                  <c:v>115.135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'[1]cote 5'!$C$3</c:f>
              <c:strCache>
                <c:ptCount val="1"/>
                <c:pt idx="0">
                  <c:v>pass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'[1]cote 5'!$C$4:$C$81</c:f>
              <c:numCache>
                <c:ptCount val="78"/>
                <c:pt idx="0">
                  <c:v>115.2726</c:v>
                </c:pt>
                <c:pt idx="1">
                  <c:v>115.1418</c:v>
                </c:pt>
                <c:pt idx="2">
                  <c:v>115.1257</c:v>
                </c:pt>
                <c:pt idx="3">
                  <c:v>115.1784</c:v>
                </c:pt>
                <c:pt idx="4">
                  <c:v>115.2668</c:v>
                </c:pt>
                <c:pt idx="5">
                  <c:v>115.3205</c:v>
                </c:pt>
                <c:pt idx="6">
                  <c:v>115.3805</c:v>
                </c:pt>
                <c:pt idx="7">
                  <c:v>115.3073</c:v>
                </c:pt>
                <c:pt idx="8">
                  <c:v>115.1828</c:v>
                </c:pt>
                <c:pt idx="9">
                  <c:v>115.4669</c:v>
                </c:pt>
                <c:pt idx="10">
                  <c:v>115.4527</c:v>
                </c:pt>
                <c:pt idx="11">
                  <c:v>115.4508</c:v>
                </c:pt>
                <c:pt idx="12">
                  <c:v>115.4551</c:v>
                </c:pt>
                <c:pt idx="13">
                  <c:v>115.4024</c:v>
                </c:pt>
                <c:pt idx="14">
                  <c:v>115.4713</c:v>
                </c:pt>
                <c:pt idx="15">
                  <c:v>115.4835</c:v>
                </c:pt>
                <c:pt idx="16">
                  <c:v>115.4136</c:v>
                </c:pt>
                <c:pt idx="17">
                  <c:v>115.4254</c:v>
                </c:pt>
                <c:pt idx="18">
                  <c:v>115.4405</c:v>
                </c:pt>
                <c:pt idx="19">
                  <c:v>115.4849</c:v>
                </c:pt>
                <c:pt idx="20">
                  <c:v>115.42</c:v>
                </c:pt>
                <c:pt idx="21">
                  <c:v>115.4215</c:v>
                </c:pt>
                <c:pt idx="22">
                  <c:v>115.4351</c:v>
                </c:pt>
                <c:pt idx="23">
                  <c:v>115.4722</c:v>
                </c:pt>
                <c:pt idx="24">
                  <c:v>115.4244</c:v>
                </c:pt>
                <c:pt idx="25">
                  <c:v>115.4322</c:v>
                </c:pt>
                <c:pt idx="26">
                  <c:v>115.4527</c:v>
                </c:pt>
                <c:pt idx="27">
                  <c:v>115.5084</c:v>
                </c:pt>
                <c:pt idx="28">
                  <c:v>115.4508</c:v>
                </c:pt>
                <c:pt idx="29">
                  <c:v>115.4713</c:v>
                </c:pt>
                <c:pt idx="30">
                  <c:v>115.4405</c:v>
                </c:pt>
                <c:pt idx="31">
                  <c:v>115.4483</c:v>
                </c:pt>
                <c:pt idx="32">
                  <c:v>115.4136</c:v>
                </c:pt>
                <c:pt idx="33">
                  <c:v>115.4288</c:v>
                </c:pt>
                <c:pt idx="34">
                  <c:v>115.4512</c:v>
                </c:pt>
                <c:pt idx="35">
                  <c:v>115.4444</c:v>
                </c:pt>
                <c:pt idx="36">
                  <c:v>115.4508</c:v>
                </c:pt>
                <c:pt idx="37">
                  <c:v>115.4332</c:v>
                </c:pt>
                <c:pt idx="38">
                  <c:v>115.4093</c:v>
                </c:pt>
                <c:pt idx="39">
                  <c:v>115.418</c:v>
                </c:pt>
                <c:pt idx="40">
                  <c:v>115.4102</c:v>
                </c:pt>
                <c:pt idx="41">
                  <c:v>115.4317</c:v>
                </c:pt>
                <c:pt idx="42">
                  <c:v>115.4381</c:v>
                </c:pt>
                <c:pt idx="43">
                  <c:v>115.421</c:v>
                </c:pt>
                <c:pt idx="44">
                  <c:v>115.4454</c:v>
                </c:pt>
                <c:pt idx="45">
                  <c:v>115.4219</c:v>
                </c:pt>
                <c:pt idx="46">
                  <c:v>115.4366</c:v>
                </c:pt>
                <c:pt idx="47">
                  <c:v>115.4132</c:v>
                </c:pt>
                <c:pt idx="48">
                  <c:v>115.4678</c:v>
                </c:pt>
                <c:pt idx="49">
                  <c:v>115.4278</c:v>
                </c:pt>
                <c:pt idx="50">
                  <c:v>115.4185</c:v>
                </c:pt>
                <c:pt idx="51">
                  <c:v>115.4688</c:v>
                </c:pt>
                <c:pt idx="52">
                  <c:v>115.4468</c:v>
                </c:pt>
                <c:pt idx="53">
                  <c:v>115.4283</c:v>
                </c:pt>
                <c:pt idx="54">
                  <c:v>115.4117</c:v>
                </c:pt>
                <c:pt idx="55">
                  <c:v>115.4542</c:v>
                </c:pt>
                <c:pt idx="56">
                  <c:v>115.4278</c:v>
                </c:pt>
                <c:pt idx="57">
                  <c:v>115.4327</c:v>
                </c:pt>
                <c:pt idx="58">
                  <c:v>115.4166</c:v>
                </c:pt>
                <c:pt idx="59">
                  <c:v>115.4229</c:v>
                </c:pt>
                <c:pt idx="60">
                  <c:v>115.4517</c:v>
                </c:pt>
                <c:pt idx="61">
                  <c:v>115.4298</c:v>
                </c:pt>
                <c:pt idx="62">
                  <c:v>115.4473</c:v>
                </c:pt>
                <c:pt idx="63">
                  <c:v>115.4298</c:v>
                </c:pt>
                <c:pt idx="64">
                  <c:v>115.4298</c:v>
                </c:pt>
                <c:pt idx="65">
                  <c:v>115.3937</c:v>
                </c:pt>
                <c:pt idx="66">
                  <c:v>115.4136</c:v>
                </c:pt>
                <c:pt idx="67">
                  <c:v>115.4293</c:v>
                </c:pt>
                <c:pt idx="68">
                  <c:v>115.4312</c:v>
                </c:pt>
                <c:pt idx="69">
                  <c:v>115.4483</c:v>
                </c:pt>
                <c:pt idx="70">
                  <c:v>115.4195</c:v>
                </c:pt>
                <c:pt idx="71">
                  <c:v>115.4171</c:v>
                </c:pt>
                <c:pt idx="72">
                  <c:v>115.442</c:v>
                </c:pt>
                <c:pt idx="73">
                  <c:v>115.1882</c:v>
                </c:pt>
                <c:pt idx="74">
                  <c:v>115.4171</c:v>
                </c:pt>
                <c:pt idx="75">
                  <c:v>115.2677</c:v>
                </c:pt>
                <c:pt idx="76">
                  <c:v>115.1559</c:v>
                </c:pt>
                <c:pt idx="77">
                  <c:v>115.3937</c:v>
                </c:pt>
              </c:numCache>
            </c:numRef>
          </c:val>
          <c:smooth val="0"/>
        </c:ser>
        <c:marker val="1"/>
        <c:axId val="43745849"/>
        <c:axId val="22406150"/>
      </c:lineChart>
      <c:catAx>
        <c:axId val="4374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6150"/>
        <c:crosses val="autoZero"/>
        <c:auto val="1"/>
        <c:lblOffset val="100"/>
        <c:noMultiLvlLbl val="0"/>
      </c:catAx>
      <c:valAx>
        <c:axId val="22406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5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419100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TEBO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e 1"/>
      <sheetName val="cote 2"/>
      <sheetName val="cote 3"/>
      <sheetName val="cote 4"/>
      <sheetName val="cote 5"/>
      <sheetName val="cote 6"/>
      <sheetName val="cote 7"/>
      <sheetName val="cote 8"/>
      <sheetName val="cote 9"/>
      <sheetName val="cote10"/>
    </sheetNames>
    <sheetDataSet>
      <sheetData sheetId="4">
        <row r="3">
          <cell r="C3" t="str">
            <v>pass 2-2</v>
          </cell>
        </row>
        <row r="4">
          <cell r="C4">
            <v>115.2726</v>
          </cell>
        </row>
        <row r="5">
          <cell r="C5">
            <v>115.1418</v>
          </cell>
        </row>
        <row r="6">
          <cell r="C6">
            <v>115.1257</v>
          </cell>
        </row>
        <row r="7">
          <cell r="C7">
            <v>115.1784</v>
          </cell>
        </row>
        <row r="8">
          <cell r="C8">
            <v>115.2668</v>
          </cell>
        </row>
        <row r="9">
          <cell r="C9">
            <v>115.3205</v>
          </cell>
        </row>
        <row r="10">
          <cell r="C10">
            <v>115.3805</v>
          </cell>
        </row>
        <row r="11">
          <cell r="C11">
            <v>115.3073</v>
          </cell>
        </row>
        <row r="12">
          <cell r="C12">
            <v>115.1828</v>
          </cell>
        </row>
        <row r="13">
          <cell r="C13">
            <v>115.4669</v>
          </cell>
        </row>
        <row r="14">
          <cell r="C14">
            <v>115.4527</v>
          </cell>
        </row>
        <row r="15">
          <cell r="C15">
            <v>115.4508</v>
          </cell>
        </row>
        <row r="16">
          <cell r="C16">
            <v>115.4551</v>
          </cell>
        </row>
        <row r="17">
          <cell r="C17">
            <v>115.4024</v>
          </cell>
        </row>
        <row r="18">
          <cell r="C18">
            <v>115.4713</v>
          </cell>
        </row>
        <row r="19">
          <cell r="C19">
            <v>115.4835</v>
          </cell>
        </row>
        <row r="20">
          <cell r="C20">
            <v>115.4136</v>
          </cell>
        </row>
        <row r="21">
          <cell r="C21">
            <v>115.4254</v>
          </cell>
        </row>
        <row r="22">
          <cell r="C22">
            <v>115.4405</v>
          </cell>
        </row>
        <row r="23">
          <cell r="C23">
            <v>115.4849</v>
          </cell>
        </row>
        <row r="24">
          <cell r="C24">
            <v>115.42</v>
          </cell>
        </row>
        <row r="25">
          <cell r="C25">
            <v>115.4215</v>
          </cell>
        </row>
        <row r="26">
          <cell r="C26">
            <v>115.4351</v>
          </cell>
        </row>
        <row r="27">
          <cell r="C27">
            <v>115.4722</v>
          </cell>
        </row>
        <row r="28">
          <cell r="C28">
            <v>115.4244</v>
          </cell>
        </row>
        <row r="29">
          <cell r="C29">
            <v>115.4322</v>
          </cell>
        </row>
        <row r="30">
          <cell r="C30">
            <v>115.4527</v>
          </cell>
        </row>
        <row r="31">
          <cell r="C31">
            <v>115.5084</v>
          </cell>
        </row>
        <row r="32">
          <cell r="C32">
            <v>115.4508</v>
          </cell>
        </row>
        <row r="33">
          <cell r="C33">
            <v>115.4713</v>
          </cell>
        </row>
        <row r="34">
          <cell r="C34">
            <v>115.4405</v>
          </cell>
        </row>
        <row r="35">
          <cell r="C35">
            <v>115.4483</v>
          </cell>
        </row>
        <row r="36">
          <cell r="C36">
            <v>115.4136</v>
          </cell>
        </row>
        <row r="37">
          <cell r="C37">
            <v>115.4288</v>
          </cell>
        </row>
        <row r="38">
          <cell r="C38">
            <v>115.4512</v>
          </cell>
        </row>
        <row r="39">
          <cell r="C39">
            <v>115.4444</v>
          </cell>
        </row>
        <row r="40">
          <cell r="C40">
            <v>115.4508</v>
          </cell>
        </row>
        <row r="41">
          <cell r="C41">
            <v>115.4332</v>
          </cell>
        </row>
        <row r="42">
          <cell r="C42">
            <v>115.4093</v>
          </cell>
        </row>
        <row r="43">
          <cell r="C43">
            <v>115.418</v>
          </cell>
        </row>
        <row r="44">
          <cell r="C44">
            <v>115.4102</v>
          </cell>
        </row>
        <row r="45">
          <cell r="C45">
            <v>115.4317</v>
          </cell>
        </row>
        <row r="46">
          <cell r="C46">
            <v>115.4381</v>
          </cell>
        </row>
        <row r="47">
          <cell r="C47">
            <v>115.421</v>
          </cell>
        </row>
        <row r="48">
          <cell r="C48">
            <v>115.4454</v>
          </cell>
        </row>
        <row r="49">
          <cell r="C49">
            <v>115.4219</v>
          </cell>
        </row>
        <row r="50">
          <cell r="C50">
            <v>115.4366</v>
          </cell>
        </row>
        <row r="51">
          <cell r="C51">
            <v>115.4132</v>
          </cell>
        </row>
        <row r="52">
          <cell r="C52">
            <v>115.4678</v>
          </cell>
        </row>
        <row r="53">
          <cell r="C53">
            <v>115.4278</v>
          </cell>
        </row>
        <row r="54">
          <cell r="C54">
            <v>115.4185</v>
          </cell>
        </row>
        <row r="55">
          <cell r="C55">
            <v>115.4688</v>
          </cell>
        </row>
        <row r="56">
          <cell r="C56">
            <v>115.4468</v>
          </cell>
        </row>
        <row r="57">
          <cell r="C57">
            <v>115.4283</v>
          </cell>
        </row>
        <row r="58">
          <cell r="C58">
            <v>115.4117</v>
          </cell>
        </row>
        <row r="59">
          <cell r="C59">
            <v>115.4542</v>
          </cell>
        </row>
        <row r="60">
          <cell r="C60">
            <v>115.4278</v>
          </cell>
        </row>
        <row r="61">
          <cell r="C61">
            <v>115.4327</v>
          </cell>
        </row>
        <row r="62">
          <cell r="C62">
            <v>115.4166</v>
          </cell>
        </row>
        <row r="63">
          <cell r="C63">
            <v>115.4229</v>
          </cell>
        </row>
        <row r="64">
          <cell r="C64">
            <v>115.4517</v>
          </cell>
        </row>
        <row r="65">
          <cell r="C65">
            <v>115.4298</v>
          </cell>
        </row>
        <row r="66">
          <cell r="C66">
            <v>115.4473</v>
          </cell>
        </row>
        <row r="67">
          <cell r="C67">
            <v>115.4298</v>
          </cell>
        </row>
        <row r="68">
          <cell r="C68">
            <v>115.4298</v>
          </cell>
        </row>
        <row r="69">
          <cell r="C69">
            <v>115.3937</v>
          </cell>
        </row>
        <row r="70">
          <cell r="C70">
            <v>115.4136</v>
          </cell>
        </row>
        <row r="71">
          <cell r="C71">
            <v>115.4293</v>
          </cell>
        </row>
        <row r="72">
          <cell r="C72">
            <v>115.4312</v>
          </cell>
        </row>
        <row r="73">
          <cell r="C73">
            <v>115.4483</v>
          </cell>
        </row>
        <row r="74">
          <cell r="C74">
            <v>115.4195</v>
          </cell>
        </row>
        <row r="75">
          <cell r="C75">
            <v>115.4171</v>
          </cell>
        </row>
        <row r="76">
          <cell r="C76">
            <v>115.442</v>
          </cell>
        </row>
        <row r="77">
          <cell r="C77">
            <v>115.1882</v>
          </cell>
        </row>
        <row r="78">
          <cell r="C78">
            <v>115.4171</v>
          </cell>
        </row>
        <row r="79">
          <cell r="C79">
            <v>115.2677</v>
          </cell>
        </row>
        <row r="80">
          <cell r="C80">
            <v>115.1559</v>
          </cell>
        </row>
        <row r="81">
          <cell r="C81">
            <v>115.3937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I54">
      <selection activeCell="N83" sqref="N83"/>
    </sheetView>
  </sheetViews>
  <sheetFormatPr defaultColWidth="9.140625" defaultRowHeight="12.75"/>
  <cols>
    <col min="1" max="1" width="6.140625" style="0" customWidth="1"/>
    <col min="2" max="2" width="10.140625" style="2" bestFit="1" customWidth="1"/>
    <col min="3" max="3" width="9.140625" style="2" customWidth="1"/>
    <col min="4" max="4" width="9.140625" style="1" customWidth="1"/>
    <col min="5" max="5" width="22.7109375" style="0" customWidth="1"/>
    <col min="6" max="7" width="20.28125" style="0" customWidth="1"/>
    <col min="8" max="8" width="18.421875" style="0" customWidth="1"/>
    <col min="9" max="9" width="16.7109375" style="0" customWidth="1"/>
    <col min="10" max="10" width="16.8515625" style="0" customWidth="1"/>
    <col min="11" max="11" width="23.140625" style="0" customWidth="1"/>
    <col min="12" max="12" width="18.57421875" style="0" customWidth="1"/>
    <col min="13" max="13" width="24.140625" style="0" customWidth="1"/>
    <col min="14" max="14" width="25.57421875" style="0" customWidth="1"/>
  </cols>
  <sheetData>
    <row r="1" spans="1:14" ht="20.25" customHeight="1">
      <c r="A1" t="s">
        <v>18</v>
      </c>
      <c r="B1" s="8" t="s">
        <v>18</v>
      </c>
      <c r="E1" s="9" t="s">
        <v>18</v>
      </c>
      <c r="F1" s="9"/>
      <c r="G1" s="9"/>
      <c r="H1" s="9"/>
      <c r="I1" s="9"/>
      <c r="J1" s="9"/>
      <c r="K1" s="9"/>
      <c r="L1" s="9"/>
      <c r="M1" s="9"/>
      <c r="N1" s="9"/>
    </row>
    <row r="2" spans="5:14" ht="12.75" customHeight="1">
      <c r="E2" s="9"/>
      <c r="F2" s="9"/>
      <c r="G2" s="9"/>
      <c r="H2" s="9"/>
      <c r="I2" s="9"/>
      <c r="J2" s="9"/>
      <c r="K2" s="9"/>
      <c r="L2" s="9"/>
      <c r="M2" s="9"/>
      <c r="N2" s="9"/>
    </row>
    <row r="3" spans="5:14" ht="12.75" customHeight="1"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</row>
    <row r="4" spans="1:14" s="3" customFormat="1" ht="13.5" thickBot="1">
      <c r="A4" s="3" t="s">
        <v>0</v>
      </c>
      <c r="B4" s="4" t="s">
        <v>1</v>
      </c>
      <c r="C4" s="4" t="s">
        <v>2</v>
      </c>
      <c r="D4" s="3" t="s">
        <v>3</v>
      </c>
      <c r="E4" s="5">
        <v>95.17459128205125</v>
      </c>
      <c r="F4" s="5">
        <v>184.2760820512821</v>
      </c>
      <c r="G4" s="5">
        <v>186.58833589743594</v>
      </c>
      <c r="H4" s="5">
        <v>184.33196794871793</v>
      </c>
      <c r="I4" s="5">
        <v>115.40705384615387</v>
      </c>
      <c r="J4" s="5">
        <v>184.33196794871793</v>
      </c>
      <c r="K4" s="5">
        <v>186.58833589743594</v>
      </c>
      <c r="L4" s="5">
        <v>184.2760820512821</v>
      </c>
      <c r="M4" s="5">
        <v>95.17459128205125</v>
      </c>
      <c r="N4" s="5">
        <v>396.7525320512819</v>
      </c>
    </row>
    <row r="5" spans="1:14" s="1" customFormat="1" ht="13.5" thickBot="1">
      <c r="A5" s="13" t="s">
        <v>4</v>
      </c>
      <c r="B5" s="6">
        <v>20</v>
      </c>
      <c r="C5" s="6">
        <v>0</v>
      </c>
      <c r="D5" s="6">
        <v>1</v>
      </c>
      <c r="E5" s="6">
        <v>95.11</v>
      </c>
      <c r="F5" s="6">
        <v>184.19</v>
      </c>
      <c r="G5" s="6">
        <v>186.42</v>
      </c>
      <c r="H5" s="6">
        <v>184.23</v>
      </c>
      <c r="I5" s="6">
        <v>115.275</v>
      </c>
      <c r="J5" s="6">
        <v>184.52</v>
      </c>
      <c r="K5" s="6">
        <v>186.44</v>
      </c>
      <c r="L5" s="6">
        <v>184.14</v>
      </c>
      <c r="M5" s="6">
        <v>95.08</v>
      </c>
      <c r="N5" s="6">
        <v>396.9</v>
      </c>
    </row>
    <row r="6" spans="1:14" s="1" customFormat="1" ht="13.5" thickBot="1">
      <c r="A6" s="14"/>
      <c r="B6" s="6">
        <v>40</v>
      </c>
      <c r="C6" s="6">
        <f>B6-B5</f>
        <v>20</v>
      </c>
      <c r="D6" s="6">
        <v>2</v>
      </c>
      <c r="E6" s="6">
        <v>95.16</v>
      </c>
      <c r="F6" s="6">
        <v>184.11</v>
      </c>
      <c r="G6" s="6">
        <v>186.36</v>
      </c>
      <c r="H6" s="6">
        <v>184.25</v>
      </c>
      <c r="I6" s="6">
        <v>115.195</v>
      </c>
      <c r="J6" s="6">
        <v>184.5</v>
      </c>
      <c r="K6" s="6">
        <v>186.4</v>
      </c>
      <c r="L6" s="6">
        <v>184.1</v>
      </c>
      <c r="M6" s="6">
        <v>95.05</v>
      </c>
      <c r="N6" s="6">
        <v>396.76</v>
      </c>
    </row>
    <row r="7" spans="1:14" s="1" customFormat="1" ht="13.5" thickBot="1">
      <c r="A7" s="14"/>
      <c r="B7" s="6">
        <v>60</v>
      </c>
      <c r="C7" s="6">
        <f aca="true" t="shared" si="0" ref="C7:C70">B7-B6</f>
        <v>20</v>
      </c>
      <c r="D7" s="6">
        <v>3</v>
      </c>
      <c r="E7" s="6">
        <v>95.11</v>
      </c>
      <c r="F7" s="6">
        <v>184.19</v>
      </c>
      <c r="G7" s="6">
        <v>186.37</v>
      </c>
      <c r="H7" s="6">
        <v>184.18</v>
      </c>
      <c r="I7" s="6">
        <v>115.195</v>
      </c>
      <c r="J7" s="6">
        <v>184.53</v>
      </c>
      <c r="K7" s="6">
        <v>186.45</v>
      </c>
      <c r="L7" s="6">
        <v>184.2</v>
      </c>
      <c r="M7" s="6">
        <v>95.1</v>
      </c>
      <c r="N7" s="6">
        <v>396.76</v>
      </c>
    </row>
    <row r="8" spans="1:14" s="1" customFormat="1" ht="13.5" thickBot="1">
      <c r="A8" s="14"/>
      <c r="B8" s="6">
        <v>80</v>
      </c>
      <c r="C8" s="6">
        <f t="shared" si="0"/>
        <v>20</v>
      </c>
      <c r="D8" s="6">
        <v>4</v>
      </c>
      <c r="E8" s="6">
        <v>95.12</v>
      </c>
      <c r="F8" s="6">
        <v>184.18</v>
      </c>
      <c r="G8" s="6"/>
      <c r="H8" s="6"/>
      <c r="I8" s="6"/>
      <c r="J8" s="6"/>
      <c r="K8" s="6"/>
      <c r="L8" s="6">
        <v>184.18</v>
      </c>
      <c r="M8" s="6">
        <v>95.12</v>
      </c>
      <c r="N8" s="6">
        <v>396.72</v>
      </c>
    </row>
    <row r="9" spans="1:14" s="1" customFormat="1" ht="13.5" thickBot="1">
      <c r="A9" s="14"/>
      <c r="B9" s="6">
        <v>100</v>
      </c>
      <c r="C9" s="6">
        <f t="shared" si="0"/>
        <v>20</v>
      </c>
      <c r="D9" s="6">
        <v>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13.5" thickBot="1">
      <c r="A10" s="14"/>
      <c r="B10" s="6">
        <v>120</v>
      </c>
      <c r="C10" s="6">
        <f t="shared" si="0"/>
        <v>20</v>
      </c>
      <c r="D10" s="6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" customFormat="1" ht="13.5" thickBot="1">
      <c r="A11" s="14"/>
      <c r="B11" s="6">
        <v>140</v>
      </c>
      <c r="C11" s="6">
        <f t="shared" si="0"/>
        <v>20</v>
      </c>
      <c r="D11" s="6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13.5" thickBot="1">
      <c r="A12" s="14"/>
      <c r="B12" s="6">
        <v>160</v>
      </c>
      <c r="C12" s="6">
        <f t="shared" si="0"/>
        <v>20</v>
      </c>
      <c r="D12" s="6">
        <v>8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" customFormat="1" ht="13.5" thickBot="1">
      <c r="A13" s="15"/>
      <c r="B13" s="6">
        <v>180</v>
      </c>
      <c r="C13" s="6">
        <f t="shared" si="0"/>
        <v>20</v>
      </c>
      <c r="D13" s="6">
        <v>9</v>
      </c>
      <c r="E13" s="6">
        <v>95.2</v>
      </c>
      <c r="F13" s="6">
        <v>184.28</v>
      </c>
      <c r="G13" s="6">
        <v>186.55</v>
      </c>
      <c r="H13" s="6">
        <v>184.25</v>
      </c>
      <c r="I13" s="6">
        <v>115.235</v>
      </c>
      <c r="J13" s="6">
        <v>184.31</v>
      </c>
      <c r="K13" s="6">
        <v>186.5</v>
      </c>
      <c r="L13" s="6">
        <v>184.32</v>
      </c>
      <c r="M13" s="6">
        <v>95.21</v>
      </c>
      <c r="N13" s="6"/>
    </row>
    <row r="14" spans="1:14" s="1" customFormat="1" ht="13.5" thickBot="1">
      <c r="A14" s="13" t="s">
        <v>5</v>
      </c>
      <c r="B14" s="6">
        <v>230</v>
      </c>
      <c r="C14" s="6">
        <f t="shared" si="0"/>
        <v>50</v>
      </c>
      <c r="D14" s="6">
        <v>10</v>
      </c>
      <c r="E14" s="6">
        <v>95.12</v>
      </c>
      <c r="F14" s="6">
        <v>184.2</v>
      </c>
      <c r="G14" s="6">
        <v>186.5</v>
      </c>
      <c r="H14" s="6">
        <v>184.19</v>
      </c>
      <c r="I14" s="6">
        <v>115.215</v>
      </c>
      <c r="J14" s="6">
        <v>184.21</v>
      </c>
      <c r="K14" s="6">
        <v>186.5</v>
      </c>
      <c r="L14" s="6">
        <v>184.22</v>
      </c>
      <c r="M14" s="6">
        <v>95.1</v>
      </c>
      <c r="N14" s="6"/>
    </row>
    <row r="15" spans="1:14" s="1" customFormat="1" ht="13.5" thickBot="1">
      <c r="A15" s="14"/>
      <c r="B15" s="6">
        <v>280</v>
      </c>
      <c r="C15" s="6">
        <f t="shared" si="0"/>
        <v>50</v>
      </c>
      <c r="D15" s="6">
        <v>11</v>
      </c>
      <c r="E15" s="6">
        <v>95.12</v>
      </c>
      <c r="F15" s="6">
        <v>184.22</v>
      </c>
      <c r="G15" s="6">
        <v>186.48</v>
      </c>
      <c r="H15" s="6">
        <v>184.2</v>
      </c>
      <c r="I15" s="6">
        <v>115.295</v>
      </c>
      <c r="J15" s="6">
        <v>184.23</v>
      </c>
      <c r="K15" s="6">
        <v>186.51</v>
      </c>
      <c r="L15" s="6">
        <v>184.26</v>
      </c>
      <c r="M15" s="6">
        <v>95.12</v>
      </c>
      <c r="N15" s="6">
        <v>396.7</v>
      </c>
    </row>
    <row r="16" spans="1:14" s="1" customFormat="1" ht="13.5" thickBot="1">
      <c r="A16" s="14"/>
      <c r="B16" s="6">
        <v>330</v>
      </c>
      <c r="C16" s="6">
        <f t="shared" si="0"/>
        <v>50</v>
      </c>
      <c r="D16" s="6">
        <v>12</v>
      </c>
      <c r="E16" s="6">
        <v>95.12</v>
      </c>
      <c r="F16" s="6">
        <v>184.21</v>
      </c>
      <c r="G16" s="6">
        <v>186.48</v>
      </c>
      <c r="H16" s="6">
        <v>184.2</v>
      </c>
      <c r="I16" s="6">
        <v>115.275</v>
      </c>
      <c r="J16" s="6">
        <v>184.24</v>
      </c>
      <c r="K16" s="6">
        <v>186.47</v>
      </c>
      <c r="L16" s="6">
        <v>184.26</v>
      </c>
      <c r="M16" s="6">
        <v>95.13</v>
      </c>
      <c r="N16" s="6">
        <v>396.76</v>
      </c>
    </row>
    <row r="17" spans="1:14" s="1" customFormat="1" ht="13.5" thickBot="1">
      <c r="A17" s="14"/>
      <c r="B17" s="6">
        <v>380</v>
      </c>
      <c r="C17" s="6">
        <f t="shared" si="0"/>
        <v>50</v>
      </c>
      <c r="D17" s="6">
        <v>13</v>
      </c>
      <c r="E17" s="6">
        <v>95.12</v>
      </c>
      <c r="F17" s="6">
        <v>184.21</v>
      </c>
      <c r="G17" s="6">
        <v>186.48</v>
      </c>
      <c r="H17" s="6">
        <v>184.23</v>
      </c>
      <c r="I17" s="6">
        <v>115.305</v>
      </c>
      <c r="J17" s="6">
        <v>184.25</v>
      </c>
      <c r="K17" s="6">
        <v>186.52</v>
      </c>
      <c r="L17" s="6">
        <v>184.28</v>
      </c>
      <c r="M17" s="6">
        <v>95.13</v>
      </c>
      <c r="N17" s="6">
        <v>396.82</v>
      </c>
    </row>
    <row r="18" spans="1:14" s="1" customFormat="1" ht="13.5" thickBot="1">
      <c r="A18" s="14"/>
      <c r="B18" s="6">
        <v>430</v>
      </c>
      <c r="C18" s="6">
        <f t="shared" si="0"/>
        <v>50</v>
      </c>
      <c r="D18" s="6">
        <v>14</v>
      </c>
      <c r="E18" s="6">
        <v>95.14</v>
      </c>
      <c r="F18" s="6">
        <v>184.2</v>
      </c>
      <c r="G18" s="6">
        <v>186.57</v>
      </c>
      <c r="H18" s="6">
        <v>184.27</v>
      </c>
      <c r="I18" s="6">
        <v>115.285</v>
      </c>
      <c r="J18" s="6">
        <v>184.24</v>
      </c>
      <c r="K18" s="6">
        <v>186.51</v>
      </c>
      <c r="L18" s="6">
        <v>184.23</v>
      </c>
      <c r="M18" s="6">
        <v>95.11</v>
      </c>
      <c r="N18" s="6">
        <v>396.78</v>
      </c>
    </row>
    <row r="19" spans="1:14" s="1" customFormat="1" ht="13.5" thickBot="1">
      <c r="A19" s="15"/>
      <c r="B19" s="6">
        <v>480</v>
      </c>
      <c r="C19" s="6">
        <f t="shared" si="0"/>
        <v>50</v>
      </c>
      <c r="D19" s="6">
        <v>15</v>
      </c>
      <c r="E19" s="6">
        <v>95.18</v>
      </c>
      <c r="F19" s="6">
        <v>184.27</v>
      </c>
      <c r="G19" s="6">
        <v>186.52</v>
      </c>
      <c r="H19" s="6">
        <v>184.22</v>
      </c>
      <c r="I19" s="6">
        <v>115.375</v>
      </c>
      <c r="J19" s="6">
        <v>184.28</v>
      </c>
      <c r="K19" s="6">
        <v>186.54</v>
      </c>
      <c r="L19" s="6">
        <v>184.3</v>
      </c>
      <c r="M19" s="6">
        <v>95.22</v>
      </c>
      <c r="N19" s="6">
        <v>396.8</v>
      </c>
    </row>
    <row r="20" spans="1:14" s="1" customFormat="1" ht="13.5" thickBot="1">
      <c r="A20" s="13" t="s">
        <v>6</v>
      </c>
      <c r="B20" s="6">
        <v>730</v>
      </c>
      <c r="C20" s="6">
        <f t="shared" si="0"/>
        <v>250</v>
      </c>
      <c r="D20" s="6">
        <v>16</v>
      </c>
      <c r="E20" s="6">
        <v>95.18</v>
      </c>
      <c r="F20" s="6">
        <v>184.25</v>
      </c>
      <c r="G20" s="6">
        <v>186.52</v>
      </c>
      <c r="H20" s="6">
        <v>184.24</v>
      </c>
      <c r="I20" s="6">
        <v>115.345</v>
      </c>
      <c r="J20" s="6">
        <v>184.26</v>
      </c>
      <c r="K20" s="6">
        <v>186.52</v>
      </c>
      <c r="L20" s="6">
        <v>184.34</v>
      </c>
      <c r="M20" s="6">
        <v>95.21</v>
      </c>
      <c r="N20" s="6">
        <v>396.68</v>
      </c>
    </row>
    <row r="21" spans="1:14" s="1" customFormat="1" ht="13.5" thickBot="1">
      <c r="A21" s="14"/>
      <c r="B21" s="6">
        <v>980</v>
      </c>
      <c r="C21" s="6">
        <f t="shared" si="0"/>
        <v>250</v>
      </c>
      <c r="D21" s="6">
        <v>17</v>
      </c>
      <c r="E21" s="6">
        <v>95.2</v>
      </c>
      <c r="F21" s="6">
        <v>184.27</v>
      </c>
      <c r="G21" s="6">
        <v>186.53</v>
      </c>
      <c r="H21" s="6">
        <v>184.21</v>
      </c>
      <c r="I21" s="6">
        <v>115.325</v>
      </c>
      <c r="J21" s="6">
        <v>184.23</v>
      </c>
      <c r="K21" s="6">
        <v>186.5</v>
      </c>
      <c r="L21" s="6">
        <v>184.32</v>
      </c>
      <c r="M21" s="6">
        <v>95.21</v>
      </c>
      <c r="N21" s="6">
        <v>396.67</v>
      </c>
    </row>
    <row r="22" spans="1:14" s="1" customFormat="1" ht="13.5" thickBot="1">
      <c r="A22" s="14"/>
      <c r="B22" s="6">
        <v>1230</v>
      </c>
      <c r="C22" s="6">
        <f t="shared" si="0"/>
        <v>250</v>
      </c>
      <c r="D22" s="6">
        <v>18</v>
      </c>
      <c r="E22" s="6">
        <v>95.17</v>
      </c>
      <c r="F22" s="6">
        <v>184.28</v>
      </c>
      <c r="G22" s="6">
        <v>186.51</v>
      </c>
      <c r="H22" s="6">
        <v>184.22</v>
      </c>
      <c r="I22" s="6">
        <v>115.315</v>
      </c>
      <c r="J22" s="6">
        <v>184.22</v>
      </c>
      <c r="K22" s="6">
        <v>186.5</v>
      </c>
      <c r="L22" s="6">
        <v>184.28</v>
      </c>
      <c r="M22" s="6">
        <v>95.18</v>
      </c>
      <c r="N22" s="6">
        <v>396.67</v>
      </c>
    </row>
    <row r="23" spans="1:14" s="1" customFormat="1" ht="13.5" thickBot="1">
      <c r="A23" s="14"/>
      <c r="B23" s="6">
        <v>1480</v>
      </c>
      <c r="C23" s="6">
        <f t="shared" si="0"/>
        <v>250</v>
      </c>
      <c r="D23" s="6">
        <v>19</v>
      </c>
      <c r="E23" s="6">
        <v>95.17</v>
      </c>
      <c r="F23" s="6">
        <v>184.3</v>
      </c>
      <c r="G23" s="6">
        <v>186.45</v>
      </c>
      <c r="H23" s="6">
        <v>184.24</v>
      </c>
      <c r="I23" s="6">
        <v>115.315</v>
      </c>
      <c r="J23" s="6">
        <v>184.24</v>
      </c>
      <c r="K23" s="6">
        <v>186.53</v>
      </c>
      <c r="L23" s="6">
        <v>184.26</v>
      </c>
      <c r="M23" s="6">
        <v>95.2</v>
      </c>
      <c r="N23" s="6">
        <v>396.68</v>
      </c>
    </row>
    <row r="24" spans="1:14" s="1" customFormat="1" ht="13.5" thickBot="1">
      <c r="A24" s="14"/>
      <c r="B24" s="6">
        <v>1730</v>
      </c>
      <c r="C24" s="6">
        <f t="shared" si="0"/>
        <v>250</v>
      </c>
      <c r="D24" s="6">
        <v>20</v>
      </c>
      <c r="E24" s="6">
        <v>95.17</v>
      </c>
      <c r="F24" s="6">
        <v>184.27</v>
      </c>
      <c r="G24" s="6">
        <v>186.45</v>
      </c>
      <c r="H24" s="6">
        <v>184.24</v>
      </c>
      <c r="I24" s="6">
        <v>115.375</v>
      </c>
      <c r="J24" s="6">
        <v>184.24</v>
      </c>
      <c r="K24" s="6">
        <v>186.56</v>
      </c>
      <c r="L24" s="6">
        <v>184.28</v>
      </c>
      <c r="M24" s="6">
        <v>95.17</v>
      </c>
      <c r="N24" s="6">
        <v>396.67</v>
      </c>
    </row>
    <row r="25" spans="1:14" s="1" customFormat="1" ht="13.5" thickBot="1">
      <c r="A25" s="14"/>
      <c r="B25" s="6">
        <v>1980</v>
      </c>
      <c r="C25" s="6">
        <f t="shared" si="0"/>
        <v>250</v>
      </c>
      <c r="D25" s="6">
        <v>21</v>
      </c>
      <c r="E25" s="6">
        <v>95.19</v>
      </c>
      <c r="F25" s="6">
        <v>184.3</v>
      </c>
      <c r="G25" s="6">
        <v>186.47</v>
      </c>
      <c r="H25" s="6">
        <v>184.26</v>
      </c>
      <c r="I25" s="6">
        <v>115.305</v>
      </c>
      <c r="J25" s="6">
        <v>184.23</v>
      </c>
      <c r="K25" s="6">
        <v>186.53</v>
      </c>
      <c r="L25" s="6">
        <v>184.25</v>
      </c>
      <c r="M25" s="6">
        <v>95.18</v>
      </c>
      <c r="N25" s="6">
        <v>396.68</v>
      </c>
    </row>
    <row r="26" spans="1:14" s="1" customFormat="1" ht="13.5" thickBot="1">
      <c r="A26" s="14"/>
      <c r="B26" s="6">
        <v>2230</v>
      </c>
      <c r="C26" s="6">
        <f t="shared" si="0"/>
        <v>250</v>
      </c>
      <c r="D26" s="6">
        <v>22</v>
      </c>
      <c r="E26" s="6">
        <v>95.17</v>
      </c>
      <c r="F26" s="6">
        <v>184.26</v>
      </c>
      <c r="G26" s="6">
        <v>186.5</v>
      </c>
      <c r="H26" s="6">
        <v>184.21</v>
      </c>
      <c r="I26" s="6">
        <v>115.295</v>
      </c>
      <c r="J26" s="6">
        <v>184.24</v>
      </c>
      <c r="K26" s="6">
        <v>186.51</v>
      </c>
      <c r="L26" s="6">
        <v>184.3</v>
      </c>
      <c r="M26" s="6">
        <v>95.18</v>
      </c>
      <c r="N26" s="6">
        <v>396.66</v>
      </c>
    </row>
    <row r="27" spans="1:14" s="1" customFormat="1" ht="13.5" thickBot="1">
      <c r="A27" s="14"/>
      <c r="B27" s="6">
        <v>2480</v>
      </c>
      <c r="C27" s="6">
        <f t="shared" si="0"/>
        <v>250</v>
      </c>
      <c r="D27" s="6">
        <v>23</v>
      </c>
      <c r="E27" s="6">
        <v>95.19</v>
      </c>
      <c r="F27" s="6">
        <v>184.27</v>
      </c>
      <c r="G27" s="6">
        <v>186.5</v>
      </c>
      <c r="H27" s="6">
        <v>184.2</v>
      </c>
      <c r="I27" s="6">
        <v>115.315</v>
      </c>
      <c r="J27" s="6">
        <v>184.24</v>
      </c>
      <c r="K27" s="6">
        <v>186.48</v>
      </c>
      <c r="L27" s="6">
        <v>184.3</v>
      </c>
      <c r="M27" s="6">
        <v>95.17</v>
      </c>
      <c r="N27" s="6">
        <v>396.68</v>
      </c>
    </row>
    <row r="28" spans="1:14" s="1" customFormat="1" ht="13.5" thickBot="1">
      <c r="A28" s="14"/>
      <c r="B28" s="6">
        <v>2730</v>
      </c>
      <c r="C28" s="6">
        <f t="shared" si="0"/>
        <v>250</v>
      </c>
      <c r="D28" s="6">
        <v>24</v>
      </c>
      <c r="E28" s="6">
        <v>95.2</v>
      </c>
      <c r="F28" s="6">
        <v>184.28</v>
      </c>
      <c r="G28" s="6">
        <v>186.51</v>
      </c>
      <c r="H28" s="6">
        <v>184.19</v>
      </c>
      <c r="I28" s="6">
        <v>115.345</v>
      </c>
      <c r="J28" s="6">
        <v>184.24</v>
      </c>
      <c r="K28" s="6">
        <v>186.51</v>
      </c>
      <c r="L28" s="6">
        <v>184.31</v>
      </c>
      <c r="M28" s="6">
        <v>95.19</v>
      </c>
      <c r="N28" s="6">
        <v>396.68</v>
      </c>
    </row>
    <row r="29" spans="1:14" s="1" customFormat="1" ht="13.5" thickBot="1">
      <c r="A29" s="14"/>
      <c r="B29" s="6">
        <v>2980</v>
      </c>
      <c r="C29" s="6">
        <f t="shared" si="0"/>
        <v>250</v>
      </c>
      <c r="D29" s="6">
        <v>25</v>
      </c>
      <c r="E29" s="6">
        <v>95.19</v>
      </c>
      <c r="F29" s="6">
        <v>184.28</v>
      </c>
      <c r="G29" s="6">
        <v>186.43</v>
      </c>
      <c r="H29" s="6"/>
      <c r="I29" s="6">
        <v>115.325</v>
      </c>
      <c r="J29" s="6">
        <v>184.22</v>
      </c>
      <c r="K29" s="6">
        <v>186.48</v>
      </c>
      <c r="L29" s="6">
        <v>184.26</v>
      </c>
      <c r="M29" s="6">
        <v>95.2</v>
      </c>
      <c r="N29" s="6">
        <v>396.66</v>
      </c>
    </row>
    <row r="30" spans="1:14" s="1" customFormat="1" ht="13.5" thickBot="1">
      <c r="A30" s="14"/>
      <c r="B30" s="6">
        <v>3230</v>
      </c>
      <c r="C30" s="6">
        <f t="shared" si="0"/>
        <v>250</v>
      </c>
      <c r="D30" s="6">
        <v>26</v>
      </c>
      <c r="E30" s="6">
        <v>95.22</v>
      </c>
      <c r="F30" s="6">
        <v>184.26</v>
      </c>
      <c r="G30" s="6"/>
      <c r="H30" s="6"/>
      <c r="I30" s="6"/>
      <c r="J30" s="6"/>
      <c r="K30" s="6"/>
      <c r="L30" s="6">
        <v>184.26</v>
      </c>
      <c r="M30" s="6">
        <v>95.2</v>
      </c>
      <c r="N30" s="6">
        <v>396.67</v>
      </c>
    </row>
    <row r="31" spans="1:14" s="1" customFormat="1" ht="13.5" thickBot="1">
      <c r="A31" s="14"/>
      <c r="B31" s="6">
        <v>3480</v>
      </c>
      <c r="C31" s="6">
        <f t="shared" si="0"/>
        <v>250</v>
      </c>
      <c r="D31" s="6">
        <v>27</v>
      </c>
      <c r="E31" s="6">
        <v>95.18</v>
      </c>
      <c r="F31" s="6">
        <v>184.26</v>
      </c>
      <c r="G31" s="6"/>
      <c r="H31" s="6"/>
      <c r="I31" s="6"/>
      <c r="J31" s="6"/>
      <c r="K31" s="6"/>
      <c r="L31" s="6">
        <v>184.29</v>
      </c>
      <c r="M31" s="6">
        <v>95.18</v>
      </c>
      <c r="N31" s="6">
        <v>396.66</v>
      </c>
    </row>
    <row r="32" spans="1:14" s="1" customFormat="1" ht="13.5" thickBot="1">
      <c r="A32" s="14"/>
      <c r="B32" s="6">
        <v>3730</v>
      </c>
      <c r="C32" s="6">
        <f t="shared" si="0"/>
        <v>250</v>
      </c>
      <c r="D32" s="6">
        <v>28</v>
      </c>
      <c r="E32" s="6">
        <v>95.17</v>
      </c>
      <c r="F32" s="6">
        <v>184.23</v>
      </c>
      <c r="G32" s="6"/>
      <c r="H32" s="6"/>
      <c r="I32" s="6"/>
      <c r="J32" s="6"/>
      <c r="K32" s="6"/>
      <c r="L32" s="6">
        <v>184.27</v>
      </c>
      <c r="M32" s="6">
        <v>95.15</v>
      </c>
      <c r="N32" s="6">
        <v>396.66</v>
      </c>
    </row>
    <row r="33" spans="1:14" s="1" customFormat="1" ht="13.5" thickBot="1">
      <c r="A33" s="14"/>
      <c r="B33" s="6">
        <v>3980</v>
      </c>
      <c r="C33" s="6">
        <f t="shared" si="0"/>
        <v>250</v>
      </c>
      <c r="D33" s="6">
        <v>29</v>
      </c>
      <c r="E33" s="6">
        <v>95.17</v>
      </c>
      <c r="F33" s="6">
        <v>184.25</v>
      </c>
      <c r="G33" s="6">
        <v>186.5</v>
      </c>
      <c r="H33" s="6">
        <v>184.2</v>
      </c>
      <c r="I33" s="6">
        <v>115.305</v>
      </c>
      <c r="J33" s="6">
        <v>184.22</v>
      </c>
      <c r="K33" s="6">
        <v>186.52</v>
      </c>
      <c r="L33" s="6">
        <v>184.27</v>
      </c>
      <c r="M33" s="6">
        <v>95.15</v>
      </c>
      <c r="N33" s="6">
        <v>396.67</v>
      </c>
    </row>
    <row r="34" spans="1:14" s="1" customFormat="1" ht="13.5" thickBot="1">
      <c r="A34" s="14"/>
      <c r="B34" s="6">
        <v>4230</v>
      </c>
      <c r="C34" s="6">
        <f t="shared" si="0"/>
        <v>250</v>
      </c>
      <c r="D34" s="6">
        <v>30</v>
      </c>
      <c r="E34" s="6">
        <v>95.19</v>
      </c>
      <c r="F34" s="6">
        <v>184.26</v>
      </c>
      <c r="G34" s="6">
        <v>186.46</v>
      </c>
      <c r="H34" s="6">
        <v>184.21</v>
      </c>
      <c r="I34" s="6">
        <v>115.325</v>
      </c>
      <c r="J34" s="6">
        <v>184.2</v>
      </c>
      <c r="K34" s="6">
        <v>186.53</v>
      </c>
      <c r="L34" s="6">
        <v>184.27</v>
      </c>
      <c r="M34" s="6">
        <v>95.19</v>
      </c>
      <c r="N34" s="6">
        <v>396.69</v>
      </c>
    </row>
    <row r="35" spans="1:14" s="1" customFormat="1" ht="13.5" thickBot="1">
      <c r="A35" s="14"/>
      <c r="B35" s="6">
        <v>4480</v>
      </c>
      <c r="C35" s="6">
        <f t="shared" si="0"/>
        <v>250</v>
      </c>
      <c r="D35" s="6">
        <v>31</v>
      </c>
      <c r="E35" s="6">
        <v>95.17</v>
      </c>
      <c r="F35" s="6">
        <v>184.23</v>
      </c>
      <c r="G35" s="6">
        <v>186.44</v>
      </c>
      <c r="H35" s="6">
        <v>184.21</v>
      </c>
      <c r="I35" s="6">
        <v>115.295</v>
      </c>
      <c r="J35" s="6">
        <v>184.19</v>
      </c>
      <c r="K35" s="6">
        <v>186.5</v>
      </c>
      <c r="L35" s="6">
        <v>184.28</v>
      </c>
      <c r="M35" s="6">
        <v>95.18</v>
      </c>
      <c r="N35" s="6">
        <v>396.68</v>
      </c>
    </row>
    <row r="36" spans="1:14" s="1" customFormat="1" ht="13.5" thickBot="1">
      <c r="A36" s="14"/>
      <c r="B36" s="6">
        <v>4730</v>
      </c>
      <c r="C36" s="6">
        <f t="shared" si="0"/>
        <v>250</v>
      </c>
      <c r="D36" s="6">
        <v>32</v>
      </c>
      <c r="E36" s="6">
        <v>95.19</v>
      </c>
      <c r="F36" s="6">
        <v>184.28</v>
      </c>
      <c r="G36" s="6">
        <v>186.51</v>
      </c>
      <c r="H36" s="6">
        <v>184.27</v>
      </c>
      <c r="I36" s="6">
        <v>115.375</v>
      </c>
      <c r="J36" s="6">
        <v>184.24</v>
      </c>
      <c r="K36" s="6">
        <v>186.51</v>
      </c>
      <c r="L36" s="6">
        <v>184.29</v>
      </c>
      <c r="M36" s="6">
        <v>95.2</v>
      </c>
      <c r="N36" s="6">
        <v>396.69</v>
      </c>
    </row>
    <row r="37" spans="1:14" s="1" customFormat="1" ht="13.5" thickBot="1">
      <c r="A37" s="14"/>
      <c r="B37" s="6">
        <v>4980</v>
      </c>
      <c r="C37" s="6">
        <f t="shared" si="0"/>
        <v>250</v>
      </c>
      <c r="D37" s="6">
        <v>33</v>
      </c>
      <c r="E37" s="6">
        <v>95.17</v>
      </c>
      <c r="F37" s="6">
        <v>184.24</v>
      </c>
      <c r="G37" s="6">
        <v>186.48</v>
      </c>
      <c r="H37" s="6">
        <v>184.21</v>
      </c>
      <c r="I37" s="6">
        <v>115.295</v>
      </c>
      <c r="J37" s="6">
        <v>184.21</v>
      </c>
      <c r="K37" s="6">
        <v>186.47</v>
      </c>
      <c r="L37" s="6">
        <v>184.3</v>
      </c>
      <c r="M37" s="6">
        <v>95.17</v>
      </c>
      <c r="N37" s="6">
        <v>396.67</v>
      </c>
    </row>
    <row r="38" spans="1:14" s="1" customFormat="1" ht="13.5" thickBot="1">
      <c r="A38" s="14"/>
      <c r="B38" s="6">
        <v>5230</v>
      </c>
      <c r="C38" s="6">
        <f t="shared" si="0"/>
        <v>250</v>
      </c>
      <c r="D38" s="6">
        <v>34</v>
      </c>
      <c r="E38" s="6">
        <v>95.17</v>
      </c>
      <c r="F38" s="6">
        <v>184.23</v>
      </c>
      <c r="G38" s="6">
        <v>186.5</v>
      </c>
      <c r="H38" s="6">
        <v>184.21</v>
      </c>
      <c r="I38" s="6">
        <v>115.315</v>
      </c>
      <c r="J38" s="6">
        <v>184.23</v>
      </c>
      <c r="K38" s="6">
        <v>186.5</v>
      </c>
      <c r="L38" s="6">
        <v>184.26</v>
      </c>
      <c r="M38" s="6">
        <v>95.19</v>
      </c>
      <c r="N38" s="6">
        <v>396.69</v>
      </c>
    </row>
    <row r="39" spans="1:14" s="1" customFormat="1" ht="13.5" thickBot="1">
      <c r="A39" s="14"/>
      <c r="B39" s="6">
        <v>5480</v>
      </c>
      <c r="C39" s="6">
        <f t="shared" si="0"/>
        <v>250</v>
      </c>
      <c r="D39" s="6">
        <v>35</v>
      </c>
      <c r="E39" s="6">
        <v>95.19</v>
      </c>
      <c r="F39" s="6">
        <v>184.27</v>
      </c>
      <c r="G39" s="6">
        <v>186.53</v>
      </c>
      <c r="H39" s="6">
        <v>184.24</v>
      </c>
      <c r="I39" s="6">
        <v>115.305</v>
      </c>
      <c r="J39" s="6"/>
      <c r="K39" s="6"/>
      <c r="L39" s="6">
        <v>184.28</v>
      </c>
      <c r="M39" s="6">
        <v>95.2</v>
      </c>
      <c r="N39" s="6">
        <v>396.69</v>
      </c>
    </row>
    <row r="40" spans="1:14" s="1" customFormat="1" ht="13.5" thickBot="1">
      <c r="A40" s="14"/>
      <c r="B40" s="6">
        <v>5730</v>
      </c>
      <c r="C40" s="6">
        <f t="shared" si="0"/>
        <v>250</v>
      </c>
      <c r="D40" s="6">
        <v>36</v>
      </c>
      <c r="E40" s="6">
        <v>95.19</v>
      </c>
      <c r="F40" s="6">
        <v>184.28</v>
      </c>
      <c r="G40" s="6">
        <v>186.54</v>
      </c>
      <c r="H40" s="6">
        <v>184.22</v>
      </c>
      <c r="I40" s="6">
        <v>115.295</v>
      </c>
      <c r="J40" s="6">
        <v>184.21</v>
      </c>
      <c r="K40" s="6">
        <v>186.52</v>
      </c>
      <c r="L40" s="6">
        <v>184.27</v>
      </c>
      <c r="M40" s="6">
        <v>95.19</v>
      </c>
      <c r="N40" s="6">
        <v>396.67</v>
      </c>
    </row>
    <row r="41" spans="1:14" s="1" customFormat="1" ht="13.5" thickBot="1">
      <c r="A41" s="14"/>
      <c r="B41" s="6">
        <v>5980</v>
      </c>
      <c r="C41" s="6">
        <f t="shared" si="0"/>
        <v>250</v>
      </c>
      <c r="D41" s="6">
        <v>37</v>
      </c>
      <c r="E41" s="6">
        <v>95.18</v>
      </c>
      <c r="F41" s="6">
        <v>184.28</v>
      </c>
      <c r="G41" s="6">
        <v>186.48</v>
      </c>
      <c r="H41" s="6">
        <v>184.21</v>
      </c>
      <c r="I41" s="6">
        <v>115.305</v>
      </c>
      <c r="J41" s="6">
        <v>184.22</v>
      </c>
      <c r="K41" s="6">
        <v>186.5</v>
      </c>
      <c r="L41" s="6">
        <v>184.29</v>
      </c>
      <c r="M41" s="6">
        <v>95.19</v>
      </c>
      <c r="N41" s="6">
        <v>396.67</v>
      </c>
    </row>
    <row r="42" spans="1:14" s="1" customFormat="1" ht="13.5" thickBot="1">
      <c r="A42" s="14"/>
      <c r="B42" s="6">
        <v>6230</v>
      </c>
      <c r="C42" s="6">
        <f t="shared" si="0"/>
        <v>250</v>
      </c>
      <c r="D42" s="6">
        <v>38</v>
      </c>
      <c r="E42" s="6">
        <v>95.18</v>
      </c>
      <c r="F42" s="6">
        <v>184.28</v>
      </c>
      <c r="G42" s="6">
        <v>186.53</v>
      </c>
      <c r="H42" s="6">
        <v>184.22</v>
      </c>
      <c r="I42" s="6">
        <v>115.345</v>
      </c>
      <c r="J42" s="6">
        <v>184.2</v>
      </c>
      <c r="K42" s="6">
        <v>186.48</v>
      </c>
      <c r="L42" s="6">
        <v>184.28</v>
      </c>
      <c r="M42" s="6">
        <v>95.19</v>
      </c>
      <c r="N42" s="6">
        <v>396.65</v>
      </c>
    </row>
    <row r="43" spans="1:14" s="1" customFormat="1" ht="13.5" thickBot="1">
      <c r="A43" s="14"/>
      <c r="B43" s="6">
        <v>6480</v>
      </c>
      <c r="C43" s="6">
        <f t="shared" si="0"/>
        <v>250</v>
      </c>
      <c r="D43" s="6">
        <v>39</v>
      </c>
      <c r="E43" s="6">
        <v>95.19</v>
      </c>
      <c r="F43" s="6">
        <v>184.23</v>
      </c>
      <c r="G43" s="6">
        <v>186.48</v>
      </c>
      <c r="H43" s="6">
        <v>184.21</v>
      </c>
      <c r="I43" s="6">
        <v>115.315</v>
      </c>
      <c r="J43" s="6">
        <v>184.21</v>
      </c>
      <c r="K43" s="6">
        <v>186.5</v>
      </c>
      <c r="L43" s="6">
        <v>184.28</v>
      </c>
      <c r="M43" s="6">
        <v>95.2</v>
      </c>
      <c r="N43" s="6">
        <v>396.65</v>
      </c>
    </row>
    <row r="44" spans="1:14" s="1" customFormat="1" ht="13.5" thickBot="1">
      <c r="A44" s="14"/>
      <c r="B44" s="6">
        <v>6730</v>
      </c>
      <c r="C44" s="6">
        <f t="shared" si="0"/>
        <v>250</v>
      </c>
      <c r="D44" s="6">
        <v>40</v>
      </c>
      <c r="E44" s="6">
        <v>95.19</v>
      </c>
      <c r="F44" s="6">
        <v>184.26</v>
      </c>
      <c r="G44" s="6">
        <v>186.51</v>
      </c>
      <c r="H44" s="6">
        <v>184.2</v>
      </c>
      <c r="I44" s="6">
        <v>115.325</v>
      </c>
      <c r="J44" s="6">
        <v>184.22</v>
      </c>
      <c r="K44" s="6">
        <v>186.48</v>
      </c>
      <c r="L44" s="6">
        <v>186.28</v>
      </c>
      <c r="M44" s="6">
        <v>95.17</v>
      </c>
      <c r="N44" s="6">
        <v>396.66</v>
      </c>
    </row>
    <row r="45" spans="1:14" s="1" customFormat="1" ht="13.5" thickBot="1">
      <c r="A45" s="14"/>
      <c r="B45" s="6">
        <v>6980</v>
      </c>
      <c r="C45" s="6">
        <f t="shared" si="0"/>
        <v>250</v>
      </c>
      <c r="D45" s="6">
        <v>41</v>
      </c>
      <c r="E45" s="6">
        <v>95.22</v>
      </c>
      <c r="F45" s="6">
        <v>184.27</v>
      </c>
      <c r="G45" s="6">
        <v>186.5</v>
      </c>
      <c r="H45" s="6">
        <v>184.22</v>
      </c>
      <c r="I45" s="6">
        <v>115.285</v>
      </c>
      <c r="J45" s="6">
        <v>184.24</v>
      </c>
      <c r="K45" s="6">
        <v>186.5</v>
      </c>
      <c r="L45" s="6">
        <v>184.31</v>
      </c>
      <c r="M45" s="6">
        <v>95.21</v>
      </c>
      <c r="N45" s="6">
        <v>396.68</v>
      </c>
    </row>
    <row r="46" spans="1:14" s="1" customFormat="1" ht="13.5" thickBot="1">
      <c r="A46" s="14"/>
      <c r="B46" s="6">
        <v>7230</v>
      </c>
      <c r="C46" s="6">
        <f t="shared" si="0"/>
        <v>250</v>
      </c>
      <c r="D46" s="6">
        <v>42</v>
      </c>
      <c r="E46" s="6">
        <v>95.2</v>
      </c>
      <c r="F46" s="6">
        <v>184.28</v>
      </c>
      <c r="G46" s="6">
        <v>186.49</v>
      </c>
      <c r="H46" s="6">
        <v>184.23</v>
      </c>
      <c r="I46" s="6">
        <v>115.345</v>
      </c>
      <c r="J46" s="6">
        <v>184.24</v>
      </c>
      <c r="K46" s="6">
        <v>186.54</v>
      </c>
      <c r="L46" s="6">
        <v>184.29</v>
      </c>
      <c r="M46" s="6">
        <v>95.2</v>
      </c>
      <c r="N46" s="6">
        <v>396.69</v>
      </c>
    </row>
    <row r="47" spans="1:14" s="1" customFormat="1" ht="13.5" thickBot="1">
      <c r="A47" s="14"/>
      <c r="B47" s="6">
        <v>7480</v>
      </c>
      <c r="C47" s="6">
        <f t="shared" si="0"/>
        <v>250</v>
      </c>
      <c r="D47" s="6">
        <v>43</v>
      </c>
      <c r="E47" s="6">
        <v>95.2</v>
      </c>
      <c r="F47" s="6">
        <v>184.26</v>
      </c>
      <c r="G47" s="6">
        <v>186.5</v>
      </c>
      <c r="H47" s="6">
        <v>184.23</v>
      </c>
      <c r="I47" s="6">
        <v>115.315</v>
      </c>
      <c r="J47" s="6">
        <v>184.22</v>
      </c>
      <c r="K47" s="6">
        <v>186.52</v>
      </c>
      <c r="L47" s="6">
        <v>184.29</v>
      </c>
      <c r="M47" s="6">
        <v>95.25</v>
      </c>
      <c r="N47" s="6">
        <v>396.7</v>
      </c>
    </row>
    <row r="48" spans="1:14" s="1" customFormat="1" ht="13.5" thickBot="1">
      <c r="A48" s="14"/>
      <c r="B48" s="6">
        <v>7730</v>
      </c>
      <c r="C48" s="6">
        <f t="shared" si="0"/>
        <v>250</v>
      </c>
      <c r="D48" s="6">
        <v>44</v>
      </c>
      <c r="E48" s="6">
        <v>95.2</v>
      </c>
      <c r="F48" s="6">
        <v>184.26</v>
      </c>
      <c r="G48" s="6">
        <v>186.5</v>
      </c>
      <c r="H48" s="6">
        <v>184.24</v>
      </c>
      <c r="I48" s="6">
        <v>115.345</v>
      </c>
      <c r="J48" s="6">
        <v>184.24</v>
      </c>
      <c r="K48" s="6">
        <v>186.52</v>
      </c>
      <c r="L48" s="6">
        <v>184.32</v>
      </c>
      <c r="M48" s="6">
        <v>95.2</v>
      </c>
      <c r="N48" s="6">
        <v>396.69</v>
      </c>
    </row>
    <row r="49" spans="1:14" s="1" customFormat="1" ht="13.5" thickBot="1">
      <c r="A49" s="14"/>
      <c r="B49" s="6">
        <v>7980</v>
      </c>
      <c r="C49" s="6">
        <f t="shared" si="0"/>
        <v>250</v>
      </c>
      <c r="D49" s="6">
        <v>45</v>
      </c>
      <c r="E49" s="6">
        <v>95.2</v>
      </c>
      <c r="F49" s="6">
        <v>184.26</v>
      </c>
      <c r="G49" s="6">
        <v>186.49</v>
      </c>
      <c r="H49" s="6">
        <v>184.26</v>
      </c>
      <c r="I49" s="6">
        <v>115.295</v>
      </c>
      <c r="J49" s="6">
        <v>184.22</v>
      </c>
      <c r="K49" s="6">
        <v>186.54</v>
      </c>
      <c r="L49" s="6">
        <v>184.29</v>
      </c>
      <c r="M49" s="6">
        <v>95.2</v>
      </c>
      <c r="N49" s="6">
        <v>396.7</v>
      </c>
    </row>
    <row r="50" spans="1:14" s="1" customFormat="1" ht="13.5" thickBot="1">
      <c r="A50" s="14"/>
      <c r="B50" s="6">
        <v>8230</v>
      </c>
      <c r="C50" s="6">
        <f t="shared" si="0"/>
        <v>250</v>
      </c>
      <c r="D50" s="6">
        <v>46</v>
      </c>
      <c r="E50" s="6">
        <v>95.17</v>
      </c>
      <c r="F50" s="6">
        <v>184.25</v>
      </c>
      <c r="G50" s="6"/>
      <c r="H50" s="6"/>
      <c r="I50" s="6"/>
      <c r="J50" s="6"/>
      <c r="K50" s="6"/>
      <c r="L50" s="6">
        <v>184.33</v>
      </c>
      <c r="M50" s="6">
        <v>95.21</v>
      </c>
      <c r="N50" s="6">
        <v>396.68</v>
      </c>
    </row>
    <row r="51" spans="1:14" s="1" customFormat="1" ht="13.5" thickBot="1">
      <c r="A51" s="14"/>
      <c r="B51" s="6">
        <v>8480</v>
      </c>
      <c r="C51" s="6">
        <f t="shared" si="0"/>
        <v>250</v>
      </c>
      <c r="D51" s="6">
        <v>47</v>
      </c>
      <c r="E51" s="6">
        <v>95.2</v>
      </c>
      <c r="F51" s="6">
        <v>184.27</v>
      </c>
      <c r="G51" s="6"/>
      <c r="H51" s="6"/>
      <c r="I51" s="6"/>
      <c r="J51" s="6"/>
      <c r="K51" s="6"/>
      <c r="L51" s="6">
        <v>184.27</v>
      </c>
      <c r="M51" s="6">
        <v>95.24</v>
      </c>
      <c r="N51" s="6">
        <v>396.7</v>
      </c>
    </row>
    <row r="52" spans="1:14" s="1" customFormat="1" ht="13.5" thickBot="1">
      <c r="A52" s="14"/>
      <c r="B52" s="6">
        <v>8730</v>
      </c>
      <c r="C52" s="6">
        <f t="shared" si="0"/>
        <v>250</v>
      </c>
      <c r="D52" s="6">
        <v>48</v>
      </c>
      <c r="E52" s="6">
        <v>95.19</v>
      </c>
      <c r="F52" s="6">
        <v>184.27</v>
      </c>
      <c r="G52" s="6"/>
      <c r="H52" s="6"/>
      <c r="I52" s="6"/>
      <c r="J52" s="6"/>
      <c r="K52" s="6"/>
      <c r="L52" s="6">
        <v>184.27</v>
      </c>
      <c r="M52" s="6">
        <v>95.18</v>
      </c>
      <c r="N52" s="6">
        <v>396.68</v>
      </c>
    </row>
    <row r="53" spans="1:14" s="1" customFormat="1" ht="13.5" thickBot="1">
      <c r="A53" s="14"/>
      <c r="B53" s="6">
        <v>8980</v>
      </c>
      <c r="C53" s="6">
        <f t="shared" si="0"/>
        <v>250</v>
      </c>
      <c r="D53" s="6">
        <v>49</v>
      </c>
      <c r="E53" s="6">
        <v>95.17</v>
      </c>
      <c r="F53" s="6">
        <v>184.27</v>
      </c>
      <c r="G53" s="6"/>
      <c r="H53" s="6"/>
      <c r="I53" s="6">
        <v>115.265</v>
      </c>
      <c r="J53" s="6">
        <v>184.2</v>
      </c>
      <c r="K53" s="6">
        <v>186.5</v>
      </c>
      <c r="L53" s="6">
        <v>184.27</v>
      </c>
      <c r="M53" s="6">
        <v>95.18</v>
      </c>
      <c r="N53" s="6">
        <v>396.68</v>
      </c>
    </row>
    <row r="54" spans="1:14" s="1" customFormat="1" ht="13.5" thickBot="1">
      <c r="A54" s="14"/>
      <c r="B54" s="6">
        <v>9230</v>
      </c>
      <c r="C54" s="6">
        <f t="shared" si="0"/>
        <v>250</v>
      </c>
      <c r="D54" s="6">
        <v>50</v>
      </c>
      <c r="E54" s="6">
        <v>95.15</v>
      </c>
      <c r="F54" s="6">
        <v>184.24</v>
      </c>
      <c r="G54" s="6">
        <v>186.51</v>
      </c>
      <c r="H54" s="6">
        <v>184.2</v>
      </c>
      <c r="I54" s="6">
        <v>115.285</v>
      </c>
      <c r="J54" s="6">
        <v>184.21</v>
      </c>
      <c r="K54" s="6">
        <v>186.52</v>
      </c>
      <c r="L54" s="6">
        <v>184.26</v>
      </c>
      <c r="M54" s="6">
        <v>95.18</v>
      </c>
      <c r="N54" s="6">
        <v>396.67</v>
      </c>
    </row>
    <row r="55" spans="1:14" s="1" customFormat="1" ht="13.5" thickBot="1">
      <c r="A55" s="14"/>
      <c r="B55" s="6">
        <v>9480</v>
      </c>
      <c r="C55" s="6">
        <f t="shared" si="0"/>
        <v>250</v>
      </c>
      <c r="D55" s="6">
        <v>51</v>
      </c>
      <c r="E55" s="6">
        <v>95.2</v>
      </c>
      <c r="F55" s="6">
        <v>184.27</v>
      </c>
      <c r="G55" s="6">
        <v>186.53</v>
      </c>
      <c r="H55" s="6">
        <v>184.22</v>
      </c>
      <c r="I55" s="6">
        <v>115.255</v>
      </c>
      <c r="J55" s="6">
        <v>184.2</v>
      </c>
      <c r="K55" s="6">
        <v>186.47</v>
      </c>
      <c r="L55" s="6">
        <v>184.3</v>
      </c>
      <c r="M55" s="6">
        <v>95.17</v>
      </c>
      <c r="N55" s="6">
        <v>396.68</v>
      </c>
    </row>
    <row r="56" spans="1:14" s="1" customFormat="1" ht="13.5" thickBot="1">
      <c r="A56" s="14"/>
      <c r="B56" s="6">
        <v>9730</v>
      </c>
      <c r="C56" s="6">
        <f t="shared" si="0"/>
        <v>250</v>
      </c>
      <c r="D56" s="6">
        <v>52</v>
      </c>
      <c r="E56" s="6">
        <v>95.18</v>
      </c>
      <c r="F56" s="6">
        <v>184.28</v>
      </c>
      <c r="G56" s="6">
        <v>186.53</v>
      </c>
      <c r="H56" s="6">
        <v>184.23</v>
      </c>
      <c r="I56" s="6">
        <v>115.345</v>
      </c>
      <c r="J56" s="6">
        <v>184.22</v>
      </c>
      <c r="K56" s="6">
        <v>186.5</v>
      </c>
      <c r="L56" s="6">
        <v>184.26</v>
      </c>
      <c r="M56" s="6">
        <v>95.16</v>
      </c>
      <c r="N56" s="6">
        <v>396.71</v>
      </c>
    </row>
    <row r="57" spans="1:14" s="1" customFormat="1" ht="13.5" thickBot="1">
      <c r="A57" s="14"/>
      <c r="B57" s="6">
        <v>9980</v>
      </c>
      <c r="C57" s="6">
        <f t="shared" si="0"/>
        <v>250</v>
      </c>
      <c r="D57" s="6">
        <v>53</v>
      </c>
      <c r="E57" s="6">
        <v>95.18</v>
      </c>
      <c r="F57" s="6">
        <v>184.24</v>
      </c>
      <c r="G57" s="6">
        <v>186.43</v>
      </c>
      <c r="H57" s="6">
        <v>184.19</v>
      </c>
      <c r="I57" s="6">
        <v>115.275</v>
      </c>
      <c r="J57" s="6">
        <v>184.16</v>
      </c>
      <c r="K57" s="6">
        <v>186.44</v>
      </c>
      <c r="L57" s="6">
        <v>184.27</v>
      </c>
      <c r="M57" s="6">
        <v>95.18</v>
      </c>
      <c r="N57" s="6">
        <v>396.67</v>
      </c>
    </row>
    <row r="58" spans="1:14" s="1" customFormat="1" ht="13.5" thickBot="1">
      <c r="A58" s="14"/>
      <c r="B58" s="6">
        <v>10230</v>
      </c>
      <c r="C58" s="6">
        <f t="shared" si="0"/>
        <v>250</v>
      </c>
      <c r="D58" s="6">
        <v>54</v>
      </c>
      <c r="E58" s="6">
        <v>95.17</v>
      </c>
      <c r="F58" s="6">
        <v>184.25</v>
      </c>
      <c r="G58" s="6">
        <v>186.51</v>
      </c>
      <c r="H58" s="6">
        <v>184.2</v>
      </c>
      <c r="I58" s="6">
        <v>115.325</v>
      </c>
      <c r="J58" s="6">
        <v>184.24</v>
      </c>
      <c r="K58" s="6">
        <v>186.57</v>
      </c>
      <c r="L58" s="6">
        <v>184.24</v>
      </c>
      <c r="M58" s="6">
        <v>95.2</v>
      </c>
      <c r="N58" s="6">
        <v>396.65</v>
      </c>
    </row>
    <row r="59" spans="1:14" s="1" customFormat="1" ht="13.5" thickBot="1">
      <c r="A59" s="14"/>
      <c r="B59" s="6">
        <v>10480</v>
      </c>
      <c r="C59" s="6">
        <f t="shared" si="0"/>
        <v>250</v>
      </c>
      <c r="D59" s="6">
        <v>55</v>
      </c>
      <c r="E59" s="6">
        <v>95.16</v>
      </c>
      <c r="F59" s="6">
        <v>184.26</v>
      </c>
      <c r="G59" s="6">
        <v>186.48</v>
      </c>
      <c r="H59" s="6">
        <v>184.23</v>
      </c>
      <c r="I59" s="6">
        <v>115.295</v>
      </c>
      <c r="J59" s="6">
        <v>184.24</v>
      </c>
      <c r="K59" s="6">
        <v>186.55</v>
      </c>
      <c r="L59" s="6">
        <v>184.26</v>
      </c>
      <c r="M59" s="6">
        <v>95.18</v>
      </c>
      <c r="N59" s="6">
        <v>396.69</v>
      </c>
    </row>
    <row r="60" spans="1:14" s="1" customFormat="1" ht="13.5" thickBot="1">
      <c r="A60" s="14"/>
      <c r="B60" s="6">
        <v>10730</v>
      </c>
      <c r="C60" s="6">
        <f t="shared" si="0"/>
        <v>250</v>
      </c>
      <c r="D60" s="6">
        <v>56</v>
      </c>
      <c r="E60" s="6">
        <v>95.18</v>
      </c>
      <c r="F60" s="6">
        <v>184.27</v>
      </c>
      <c r="G60" s="6">
        <v>186.49</v>
      </c>
      <c r="H60" s="6">
        <v>184.2</v>
      </c>
      <c r="I60" s="6">
        <v>115.255</v>
      </c>
      <c r="J60" s="6">
        <v>184.18</v>
      </c>
      <c r="K60" s="6">
        <v>186.51</v>
      </c>
      <c r="L60" s="6">
        <v>184.27</v>
      </c>
      <c r="M60" s="6">
        <v>95.21</v>
      </c>
      <c r="N60" s="6">
        <v>396.69</v>
      </c>
    </row>
    <row r="61" spans="1:14" s="1" customFormat="1" ht="13.5" thickBot="1">
      <c r="A61" s="14"/>
      <c r="B61" s="6">
        <v>10980</v>
      </c>
      <c r="C61" s="6">
        <f t="shared" si="0"/>
        <v>250</v>
      </c>
      <c r="D61" s="6">
        <v>57</v>
      </c>
      <c r="E61" s="6">
        <v>95.17</v>
      </c>
      <c r="F61" s="6">
        <v>184.27</v>
      </c>
      <c r="G61" s="6">
        <v>186.48</v>
      </c>
      <c r="H61" s="6">
        <v>184.23</v>
      </c>
      <c r="I61" s="6">
        <v>115.295</v>
      </c>
      <c r="J61" s="6">
        <v>184.22</v>
      </c>
      <c r="K61" s="6">
        <v>186.46</v>
      </c>
      <c r="L61" s="6">
        <v>184.24</v>
      </c>
      <c r="M61" s="6">
        <v>95.19</v>
      </c>
      <c r="N61" s="6">
        <v>396.69</v>
      </c>
    </row>
    <row r="62" spans="1:14" s="1" customFormat="1" ht="13.5" thickBot="1">
      <c r="A62" s="14"/>
      <c r="B62" s="6">
        <v>11230</v>
      </c>
      <c r="C62" s="6">
        <f t="shared" si="0"/>
        <v>250</v>
      </c>
      <c r="D62" s="6">
        <v>58</v>
      </c>
      <c r="E62" s="6">
        <v>95.16</v>
      </c>
      <c r="F62" s="6">
        <v>184.21</v>
      </c>
      <c r="G62" s="6">
        <v>186.48</v>
      </c>
      <c r="H62" s="6">
        <v>184.2</v>
      </c>
      <c r="I62" s="6">
        <v>115.335</v>
      </c>
      <c r="J62" s="6">
        <v>184.22</v>
      </c>
      <c r="K62" s="6">
        <v>186.46</v>
      </c>
      <c r="L62" s="6">
        <v>184.28</v>
      </c>
      <c r="M62" s="6">
        <v>95.17</v>
      </c>
      <c r="N62" s="6">
        <v>396.71</v>
      </c>
    </row>
    <row r="63" spans="1:14" s="1" customFormat="1" ht="13.5" thickBot="1">
      <c r="A63" s="14"/>
      <c r="B63" s="6">
        <v>11480</v>
      </c>
      <c r="C63" s="6">
        <f t="shared" si="0"/>
        <v>250</v>
      </c>
      <c r="D63" s="6">
        <v>59</v>
      </c>
      <c r="E63" s="6">
        <v>95.17</v>
      </c>
      <c r="F63" s="6">
        <v>184.25</v>
      </c>
      <c r="G63" s="6">
        <v>186.5</v>
      </c>
      <c r="H63" s="6">
        <v>184.2</v>
      </c>
      <c r="I63" s="6">
        <v>115.325</v>
      </c>
      <c r="J63" s="6">
        <v>184.2</v>
      </c>
      <c r="K63" s="6">
        <v>186.48</v>
      </c>
      <c r="L63" s="6">
        <v>184.29</v>
      </c>
      <c r="M63" s="6">
        <v>95.19</v>
      </c>
      <c r="N63" s="6">
        <v>396.67</v>
      </c>
    </row>
    <row r="64" spans="1:14" s="1" customFormat="1" ht="13.5" thickBot="1">
      <c r="A64" s="14"/>
      <c r="B64" s="6">
        <v>11730</v>
      </c>
      <c r="C64" s="6">
        <f t="shared" si="0"/>
        <v>250</v>
      </c>
      <c r="D64" s="6">
        <v>60</v>
      </c>
      <c r="E64" s="6">
        <v>95.2</v>
      </c>
      <c r="F64" s="6">
        <v>184.27</v>
      </c>
      <c r="G64" s="6">
        <v>186.45</v>
      </c>
      <c r="H64" s="6">
        <v>184.21</v>
      </c>
      <c r="I64" s="6">
        <v>115.295</v>
      </c>
      <c r="J64" s="6">
        <v>184.22</v>
      </c>
      <c r="K64" s="6">
        <v>186.46</v>
      </c>
      <c r="L64" s="6">
        <v>184.32</v>
      </c>
      <c r="M64" s="6">
        <v>95.19</v>
      </c>
      <c r="N64" s="6">
        <v>396.67</v>
      </c>
    </row>
    <row r="65" spans="1:14" s="1" customFormat="1" ht="13.5" thickBot="1">
      <c r="A65" s="14"/>
      <c r="B65" s="6">
        <v>11980</v>
      </c>
      <c r="C65" s="6">
        <f t="shared" si="0"/>
        <v>250</v>
      </c>
      <c r="D65" s="6">
        <v>61</v>
      </c>
      <c r="E65" s="6">
        <v>95.13</v>
      </c>
      <c r="F65" s="6">
        <v>184.24</v>
      </c>
      <c r="G65" s="6">
        <v>186.47</v>
      </c>
      <c r="H65" s="6">
        <v>184.23</v>
      </c>
      <c r="I65" s="6">
        <v>115.315</v>
      </c>
      <c r="J65" s="6">
        <v>184.22</v>
      </c>
      <c r="K65" s="6">
        <v>186.47</v>
      </c>
      <c r="L65" s="6">
        <v>184.3</v>
      </c>
      <c r="M65" s="6">
        <v>95.18</v>
      </c>
      <c r="N65" s="6">
        <v>396.68</v>
      </c>
    </row>
    <row r="66" spans="1:14" s="1" customFormat="1" ht="13.5" thickBot="1">
      <c r="A66" s="14"/>
      <c r="B66" s="6">
        <v>12230</v>
      </c>
      <c r="C66" s="6">
        <f t="shared" si="0"/>
        <v>250</v>
      </c>
      <c r="D66" s="6">
        <v>62</v>
      </c>
      <c r="E66" s="6">
        <v>95.16</v>
      </c>
      <c r="F66" s="6">
        <v>184.23</v>
      </c>
      <c r="G66" s="6">
        <v>186.46</v>
      </c>
      <c r="H66" s="6">
        <v>184.23</v>
      </c>
      <c r="I66" s="6">
        <v>115.315</v>
      </c>
      <c r="J66" s="6">
        <v>184.21</v>
      </c>
      <c r="K66" s="6">
        <v>186.5</v>
      </c>
      <c r="L66" s="6">
        <v>184.27</v>
      </c>
      <c r="M66" s="6">
        <v>95.19</v>
      </c>
      <c r="N66" s="6">
        <v>396.63</v>
      </c>
    </row>
    <row r="67" spans="1:14" s="1" customFormat="1" ht="13.5" thickBot="1">
      <c r="A67" s="14"/>
      <c r="B67" s="6">
        <v>12480</v>
      </c>
      <c r="C67" s="6">
        <f t="shared" si="0"/>
        <v>250</v>
      </c>
      <c r="D67" s="6">
        <v>63</v>
      </c>
      <c r="E67" s="6">
        <v>95.19</v>
      </c>
      <c r="F67" s="6">
        <v>184.25</v>
      </c>
      <c r="G67" s="6">
        <v>186.5</v>
      </c>
      <c r="H67" s="6">
        <v>184.27</v>
      </c>
      <c r="I67" s="6">
        <v>115.335</v>
      </c>
      <c r="J67" s="6">
        <v>184.25</v>
      </c>
      <c r="K67" s="6">
        <v>186.51</v>
      </c>
      <c r="L67" s="6">
        <v>184.29</v>
      </c>
      <c r="M67" s="6">
        <v>95.19</v>
      </c>
      <c r="N67" s="6">
        <v>396.68</v>
      </c>
    </row>
    <row r="68" spans="1:14" s="1" customFormat="1" ht="13.5" thickBot="1">
      <c r="A68" s="14"/>
      <c r="B68" s="6">
        <v>12730</v>
      </c>
      <c r="C68" s="6">
        <f t="shared" si="0"/>
        <v>250</v>
      </c>
      <c r="D68" s="6">
        <v>64</v>
      </c>
      <c r="E68" s="6">
        <v>95.17</v>
      </c>
      <c r="F68" s="6">
        <v>184.26</v>
      </c>
      <c r="G68" s="6">
        <v>186.49</v>
      </c>
      <c r="H68" s="6">
        <v>184.23</v>
      </c>
      <c r="I68" s="6">
        <v>115.315</v>
      </c>
      <c r="J68" s="6">
        <v>184.23</v>
      </c>
      <c r="K68" s="6">
        <v>186.51</v>
      </c>
      <c r="L68" s="6">
        <v>184.3</v>
      </c>
      <c r="M68" s="6">
        <v>95.17</v>
      </c>
      <c r="N68" s="6">
        <v>396.67</v>
      </c>
    </row>
    <row r="69" spans="1:14" s="1" customFormat="1" ht="13.5" thickBot="1">
      <c r="A69" s="14"/>
      <c r="B69" s="6">
        <v>12980</v>
      </c>
      <c r="C69" s="6">
        <f t="shared" si="0"/>
        <v>250</v>
      </c>
      <c r="D69" s="6">
        <v>65</v>
      </c>
      <c r="E69" s="6">
        <v>95.17</v>
      </c>
      <c r="F69" s="6">
        <v>184.26</v>
      </c>
      <c r="G69" s="6">
        <v>186.48</v>
      </c>
      <c r="H69" s="6">
        <v>184.22</v>
      </c>
      <c r="I69" s="6">
        <v>115.295</v>
      </c>
      <c r="J69" s="6">
        <v>184.22</v>
      </c>
      <c r="K69" s="6">
        <v>186.56</v>
      </c>
      <c r="L69" s="6">
        <v>184.31</v>
      </c>
      <c r="M69" s="6">
        <v>95.2</v>
      </c>
      <c r="N69" s="6">
        <v>396.71</v>
      </c>
    </row>
    <row r="70" spans="1:14" s="1" customFormat="1" ht="13.5" thickBot="1">
      <c r="A70" s="14"/>
      <c r="B70" s="6">
        <v>13230</v>
      </c>
      <c r="C70" s="6">
        <f t="shared" si="0"/>
        <v>250</v>
      </c>
      <c r="D70" s="6">
        <v>66</v>
      </c>
      <c r="E70" s="6">
        <v>95.14</v>
      </c>
      <c r="F70" s="6">
        <v>184.25</v>
      </c>
      <c r="G70" s="6"/>
      <c r="H70" s="6"/>
      <c r="I70" s="6"/>
      <c r="J70" s="6"/>
      <c r="K70" s="6"/>
      <c r="L70" s="6">
        <v>184.29</v>
      </c>
      <c r="M70" s="6">
        <v>95.18</v>
      </c>
      <c r="N70" s="6">
        <v>396.65</v>
      </c>
    </row>
    <row r="71" spans="1:14" s="1" customFormat="1" ht="13.5" thickBot="1">
      <c r="A71" s="14"/>
      <c r="B71" s="6">
        <v>13480</v>
      </c>
      <c r="C71" s="6">
        <f aca="true" t="shared" si="1" ref="C71:C82">B71-B70</f>
        <v>250</v>
      </c>
      <c r="D71" s="6">
        <v>67</v>
      </c>
      <c r="E71" s="6">
        <v>95.15</v>
      </c>
      <c r="F71" s="6">
        <v>184.24</v>
      </c>
      <c r="G71" s="6"/>
      <c r="H71" s="6"/>
      <c r="I71" s="6"/>
      <c r="J71" s="6"/>
      <c r="K71" s="6"/>
      <c r="L71" s="6">
        <v>184.28</v>
      </c>
      <c r="M71" s="6">
        <v>95.2</v>
      </c>
      <c r="N71" s="6">
        <v>396.67</v>
      </c>
    </row>
    <row r="72" spans="1:14" s="1" customFormat="1" ht="13.5" thickBot="1">
      <c r="A72" s="14"/>
      <c r="B72" s="6">
        <v>13730</v>
      </c>
      <c r="C72" s="6">
        <f t="shared" si="1"/>
        <v>250</v>
      </c>
      <c r="D72" s="6">
        <v>68</v>
      </c>
      <c r="E72" s="6">
        <v>95.17</v>
      </c>
      <c r="F72" s="6">
        <v>184.26</v>
      </c>
      <c r="G72" s="6"/>
      <c r="H72" s="6"/>
      <c r="I72" s="6"/>
      <c r="J72" s="6"/>
      <c r="K72" s="6"/>
      <c r="L72" s="6">
        <v>184.3</v>
      </c>
      <c r="M72" s="6">
        <v>95.16</v>
      </c>
      <c r="N72" s="6">
        <v>396.68</v>
      </c>
    </row>
    <row r="73" spans="1:14" s="1" customFormat="1" ht="13.5" thickBot="1">
      <c r="A73" s="14"/>
      <c r="B73" s="6">
        <v>13980</v>
      </c>
      <c r="C73" s="6">
        <f t="shared" si="1"/>
        <v>250</v>
      </c>
      <c r="D73" s="6">
        <v>69</v>
      </c>
      <c r="E73" s="6">
        <v>95.19</v>
      </c>
      <c r="F73" s="6">
        <v>184.27</v>
      </c>
      <c r="G73" s="6">
        <v>186.48</v>
      </c>
      <c r="H73" s="6">
        <v>184.25</v>
      </c>
      <c r="I73" s="6">
        <v>115.305</v>
      </c>
      <c r="J73" s="6">
        <v>184.23</v>
      </c>
      <c r="K73" s="6">
        <v>186.53</v>
      </c>
      <c r="L73" s="6">
        <v>184.32</v>
      </c>
      <c r="M73" s="6">
        <v>95.21</v>
      </c>
      <c r="N73" s="6">
        <v>396.65</v>
      </c>
    </row>
    <row r="74" spans="1:14" s="1" customFormat="1" ht="13.5" thickBot="1">
      <c r="A74" s="15"/>
      <c r="B74" s="6">
        <f>B73+247</f>
        <v>14227</v>
      </c>
      <c r="C74" s="6">
        <f t="shared" si="1"/>
        <v>247</v>
      </c>
      <c r="D74" s="6">
        <v>70</v>
      </c>
      <c r="E74" s="6">
        <v>95.19</v>
      </c>
      <c r="F74" s="6">
        <v>184.26</v>
      </c>
      <c r="G74" s="6">
        <v>186.45</v>
      </c>
      <c r="H74" s="6">
        <v>184.22</v>
      </c>
      <c r="I74" s="6">
        <v>115.325</v>
      </c>
      <c r="J74" s="6">
        <v>184.24</v>
      </c>
      <c r="K74" s="6">
        <v>186.49</v>
      </c>
      <c r="L74" s="6">
        <v>184.26</v>
      </c>
      <c r="M74" s="6">
        <v>95.19</v>
      </c>
      <c r="N74" s="6">
        <v>396.64</v>
      </c>
    </row>
    <row r="75" spans="1:14" s="1" customFormat="1" ht="13.5" thickBot="1">
      <c r="A75" s="13" t="s">
        <v>7</v>
      </c>
      <c r="B75" s="6">
        <f>B74+40</f>
        <v>14267</v>
      </c>
      <c r="C75" s="6">
        <f t="shared" si="1"/>
        <v>40</v>
      </c>
      <c r="D75" s="6">
        <v>71</v>
      </c>
      <c r="E75" s="6">
        <v>95.16</v>
      </c>
      <c r="F75" s="6">
        <v>184.24</v>
      </c>
      <c r="G75" s="6">
        <v>186.48</v>
      </c>
      <c r="H75" s="6">
        <v>184.21</v>
      </c>
      <c r="I75" s="6">
        <v>115.305</v>
      </c>
      <c r="J75" s="6">
        <v>184.26</v>
      </c>
      <c r="K75" s="6">
        <v>186.48</v>
      </c>
      <c r="L75" s="6">
        <v>184.29</v>
      </c>
      <c r="M75" s="6">
        <v>95.18</v>
      </c>
      <c r="N75" s="6">
        <v>396.66</v>
      </c>
    </row>
    <row r="76" spans="1:14" s="1" customFormat="1" ht="13.5" thickBot="1">
      <c r="A76" s="14"/>
      <c r="B76" s="6">
        <f>B75+40</f>
        <v>14307</v>
      </c>
      <c r="C76" s="6">
        <f t="shared" si="1"/>
        <v>40</v>
      </c>
      <c r="D76" s="6">
        <v>72</v>
      </c>
      <c r="E76" s="6">
        <v>95.17</v>
      </c>
      <c r="F76" s="6">
        <v>184.25</v>
      </c>
      <c r="G76" s="6">
        <v>186.49</v>
      </c>
      <c r="H76" s="6">
        <v>184.23</v>
      </c>
      <c r="I76" s="6">
        <v>115.325</v>
      </c>
      <c r="J76" s="6">
        <v>184.21</v>
      </c>
      <c r="K76" s="6">
        <v>186.51</v>
      </c>
      <c r="L76" s="6">
        <v>184.28</v>
      </c>
      <c r="M76" s="6">
        <v>95.19</v>
      </c>
      <c r="N76" s="6">
        <v>396.66</v>
      </c>
    </row>
    <row r="77" spans="1:14" s="1" customFormat="1" ht="13.5" thickBot="1">
      <c r="A77" s="14"/>
      <c r="B77" s="6">
        <f aca="true" t="shared" si="2" ref="B77:B82">B76+40</f>
        <v>14347</v>
      </c>
      <c r="C77" s="6">
        <f t="shared" si="1"/>
        <v>40</v>
      </c>
      <c r="D77" s="6">
        <v>73</v>
      </c>
      <c r="E77" s="6">
        <v>95.19</v>
      </c>
      <c r="F77" s="6">
        <v>184.27</v>
      </c>
      <c r="G77" s="6">
        <v>186.51</v>
      </c>
      <c r="H77" s="6">
        <v>184.28</v>
      </c>
      <c r="I77" s="6">
        <v>115.325</v>
      </c>
      <c r="J77" s="6">
        <v>184.25</v>
      </c>
      <c r="K77" s="6">
        <v>186.55</v>
      </c>
      <c r="L77" s="6">
        <v>184.33</v>
      </c>
      <c r="M77" s="6">
        <v>95.2</v>
      </c>
      <c r="N77" s="6">
        <v>396.68</v>
      </c>
    </row>
    <row r="78" spans="1:14" s="1" customFormat="1" ht="13.5" thickBot="1">
      <c r="A78" s="14"/>
      <c r="B78" s="6">
        <f t="shared" si="2"/>
        <v>14387</v>
      </c>
      <c r="C78" s="6">
        <f t="shared" si="1"/>
        <v>40</v>
      </c>
      <c r="D78" s="6">
        <v>74</v>
      </c>
      <c r="E78" s="6">
        <v>95.2</v>
      </c>
      <c r="F78" s="6">
        <v>184.29</v>
      </c>
      <c r="G78" s="6">
        <v>186.53</v>
      </c>
      <c r="H78" s="6">
        <v>184.31</v>
      </c>
      <c r="I78" s="6">
        <v>115.275</v>
      </c>
      <c r="J78" s="6">
        <v>184.22</v>
      </c>
      <c r="K78" s="6">
        <v>186.52</v>
      </c>
      <c r="L78" s="6">
        <v>184.28</v>
      </c>
      <c r="M78" s="6">
        <v>95.21</v>
      </c>
      <c r="N78" s="6">
        <v>396.69</v>
      </c>
    </row>
    <row r="79" spans="1:14" s="1" customFormat="1" ht="13.5" thickBot="1">
      <c r="A79" s="14"/>
      <c r="B79" s="6">
        <f t="shared" si="2"/>
        <v>14427</v>
      </c>
      <c r="C79" s="6">
        <f t="shared" si="1"/>
        <v>40</v>
      </c>
      <c r="D79" s="6">
        <v>75</v>
      </c>
      <c r="E79" s="6">
        <v>95.33</v>
      </c>
      <c r="F79" s="6">
        <v>184.45</v>
      </c>
      <c r="G79" s="6">
        <v>186.73</v>
      </c>
      <c r="H79" s="6">
        <v>184.43</v>
      </c>
      <c r="I79" s="6">
        <v>115.405</v>
      </c>
      <c r="J79" s="6">
        <v>184.43</v>
      </c>
      <c r="K79" s="6">
        <v>186.72</v>
      </c>
      <c r="L79" s="6">
        <v>184.42</v>
      </c>
      <c r="M79" s="6">
        <v>95.3</v>
      </c>
      <c r="N79" s="6">
        <v>396.75</v>
      </c>
    </row>
    <row r="80" spans="1:14" s="1" customFormat="1" ht="13.5" thickBot="1">
      <c r="A80" s="14"/>
      <c r="B80" s="6">
        <f t="shared" si="2"/>
        <v>14467</v>
      </c>
      <c r="C80" s="6">
        <f t="shared" si="1"/>
        <v>40</v>
      </c>
      <c r="D80" s="6">
        <v>76</v>
      </c>
      <c r="E80" s="6">
        <v>95.11</v>
      </c>
      <c r="F80" s="6">
        <v>184.25</v>
      </c>
      <c r="G80" s="6">
        <v>186.45</v>
      </c>
      <c r="H80" s="6">
        <v>184.23</v>
      </c>
      <c r="I80" s="6">
        <v>115.315</v>
      </c>
      <c r="J80" s="6">
        <v>184.21</v>
      </c>
      <c r="K80" s="6">
        <v>186.55</v>
      </c>
      <c r="L80" s="6">
        <v>184.29</v>
      </c>
      <c r="M80" s="6">
        <v>95.17</v>
      </c>
      <c r="N80" s="6">
        <v>396.73</v>
      </c>
    </row>
    <row r="81" spans="1:14" s="1" customFormat="1" ht="13.5" thickBot="1">
      <c r="A81" s="14"/>
      <c r="B81" s="6">
        <f t="shared" si="2"/>
        <v>14507</v>
      </c>
      <c r="C81" s="6">
        <f t="shared" si="1"/>
        <v>40</v>
      </c>
      <c r="D81" s="6">
        <v>77</v>
      </c>
      <c r="E81" s="6">
        <v>95.11</v>
      </c>
      <c r="F81" s="6">
        <v>184.2</v>
      </c>
      <c r="G81" s="6">
        <v>186.4</v>
      </c>
      <c r="H81" s="6">
        <v>184.19</v>
      </c>
      <c r="I81" s="6">
        <v>115.215</v>
      </c>
      <c r="J81" s="6">
        <v>184.24</v>
      </c>
      <c r="K81" s="6">
        <v>186.52</v>
      </c>
      <c r="L81" s="6">
        <v>184.3</v>
      </c>
      <c r="M81" s="6">
        <v>95.15</v>
      </c>
      <c r="N81" s="6">
        <v>396.69</v>
      </c>
    </row>
    <row r="82" spans="1:14" s="1" customFormat="1" ht="13.5" thickBot="1">
      <c r="A82" s="15"/>
      <c r="B82" s="6">
        <f t="shared" si="2"/>
        <v>14547</v>
      </c>
      <c r="C82" s="6">
        <f t="shared" si="1"/>
        <v>40</v>
      </c>
      <c r="D82" s="6">
        <v>78</v>
      </c>
      <c r="E82" s="6">
        <v>95.11</v>
      </c>
      <c r="F82" s="6">
        <v>184.24</v>
      </c>
      <c r="G82" s="6">
        <v>186.5</v>
      </c>
      <c r="H82" s="6">
        <v>184.24</v>
      </c>
      <c r="I82" s="6">
        <v>115.135</v>
      </c>
      <c r="J82" s="6">
        <v>184.18</v>
      </c>
      <c r="K82" s="6">
        <v>186.47</v>
      </c>
      <c r="L82" s="6">
        <v>184.18</v>
      </c>
      <c r="M82" s="6">
        <v>95.12</v>
      </c>
      <c r="N82" s="6">
        <v>396.69</v>
      </c>
    </row>
    <row r="83" spans="4:14" ht="12.75">
      <c r="D83" s="1" t="s">
        <v>19</v>
      </c>
      <c r="E83" s="7">
        <f>AVERAGE(E5:E82)</f>
        <v>95.1728378378378</v>
      </c>
      <c r="F83" s="7">
        <f>AVERAGE(F5:F82)</f>
        <v>184.2536486486487</v>
      </c>
      <c r="G83" s="7">
        <f>AVERAGE(G5:G82)</f>
        <v>186.48968253968246</v>
      </c>
      <c r="H83" s="7">
        <f aca="true" t="shared" si="3" ref="H83:M83">AVERAGE(H5:H82)</f>
        <v>184.22741935483862</v>
      </c>
      <c r="I83" s="7">
        <f t="shared" si="3"/>
        <v>115.30234374999996</v>
      </c>
      <c r="J83" s="7">
        <f t="shared" si="3"/>
        <v>184.24269841269827</v>
      </c>
      <c r="K83" s="7">
        <f t="shared" si="3"/>
        <v>186.50634920634914</v>
      </c>
      <c r="L83" s="7">
        <f t="shared" si="3"/>
        <v>184.30378378378387</v>
      </c>
      <c r="M83" s="7">
        <f t="shared" si="3"/>
        <v>95.17959459459458</v>
      </c>
      <c r="N83" s="12">
        <f>AVERAGE(N5:N8,N15:N82)</f>
        <v>396.6904166666666</v>
      </c>
    </row>
    <row r="84" spans="4:14" ht="12.75">
      <c r="D84" s="1" t="s">
        <v>20</v>
      </c>
      <c r="E84" s="11">
        <f aca="true" t="shared" si="4" ref="E84:N84">E4-E83</f>
        <v>0.0017534442134490291</v>
      </c>
      <c r="F84" s="11">
        <f t="shared" si="4"/>
        <v>0.022433402633396327</v>
      </c>
      <c r="G84" s="11">
        <f t="shared" si="4"/>
        <v>0.09865335775347717</v>
      </c>
      <c r="H84" s="11">
        <f t="shared" si="4"/>
        <v>0.10454859387931492</v>
      </c>
      <c r="I84" s="11">
        <f t="shared" si="4"/>
        <v>0.1047100961539087</v>
      </c>
      <c r="J84" s="11">
        <f t="shared" si="4"/>
        <v>0.08926953601965693</v>
      </c>
      <c r="K84" s="11">
        <f t="shared" si="4"/>
        <v>0.08198669108679724</v>
      </c>
      <c r="L84" s="11">
        <f t="shared" si="4"/>
        <v>-0.027701732501782317</v>
      </c>
      <c r="M84" s="11">
        <f t="shared" si="4"/>
        <v>-0.005003312543323091</v>
      </c>
      <c r="N84" s="11">
        <f t="shared" si="4"/>
        <v>0.06211538461531063</v>
      </c>
    </row>
    <row r="86" ht="12.75">
      <c r="N86" t="s">
        <v>18</v>
      </c>
    </row>
  </sheetData>
  <mergeCells count="4">
    <mergeCell ref="A75:A82"/>
    <mergeCell ref="A5:A13"/>
    <mergeCell ref="A14:A19"/>
    <mergeCell ref="A20:A74"/>
  </mergeCells>
  <printOptions horizontalCentered="1" verticalCentered="1"/>
  <pageMargins left="0.7874015748031497" right="0.3937007874015748" top="0.5118110236220472" bottom="0.6692913385826772" header="0.35433070866141736" footer="0.5118110236220472"/>
  <pageSetup horizontalDpi="600" verticalDpi="600" orientation="landscape" paperSize="8" scale="70" r:id="rId1"/>
  <headerFooter alignWithMargins="0">
    <oddHeader>&amp;L&amp;"Arial,Grassetto"&amp;12Ansaldo Superconduttori&amp;C&amp;18Misure magnete collarato M004&amp;R&amp;D</oddHeader>
    <oddFooter>&amp;LCaserza Bruno&amp;CPagina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4" max="4" width="9.140625" style="1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ANSALDO SUPERCONDUTTORI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Caserza Bruno</dc:creator>
  <cp:keywords/>
  <dc:description/>
  <cp:lastModifiedBy>Caserza Bruno</cp:lastModifiedBy>
  <cp:lastPrinted>2002-05-13T07:25:03Z</cp:lastPrinted>
  <dcterms:created xsi:type="dcterms:W3CDTF">2002-04-02T12:27:11Z</dcterms:created>
  <dcterms:modified xsi:type="dcterms:W3CDTF">2002-05-13T07:25:06Z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963464245</vt:i4>
  </property>
  <property fmtid="{D5CDD505-2E9C-101B-9397-08002B2CF9AE}" pid="3" name="_EmailSubject">
    <vt:lpwstr>Rilievo dimensionale magnete collarato M004</vt:lpwstr>
  </property>
  <property fmtid="{D5CDD505-2E9C-101B-9397-08002B2CF9AE}" pid="4" name="_AuthorEmail">
    <vt:lpwstr>sandulli.giuseppe@as-g.it</vt:lpwstr>
  </property>
  <property fmtid="{D5CDD505-2E9C-101B-9397-08002B2CF9AE}" pid="5" name="_AuthorEmailDisplayName">
    <vt:lpwstr>Sandulli Giuseppe</vt:lpwstr>
  </property>
  <property fmtid="{D5CDD505-2E9C-101B-9397-08002B2CF9AE}" pid="6" name="_PreviousAdHocReviewCycleID">
    <vt:i4>-1012088860</vt:i4>
  </property>
</Properties>
</file>