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5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1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4685" windowHeight="4680" tabRatio="845" activeTab="4"/>
  </bookViews>
  <sheets>
    <sheet name="Comparison" sheetId="1" r:id="rId1"/>
    <sheet name="error_plot_In" sheetId="2" r:id="rId2"/>
    <sheet name="errors" sheetId="3" r:id="rId3"/>
    <sheet name="WarmCold_Data" sheetId="4" r:id="rId4"/>
    <sheet name="Harmonic_data" sheetId="5" r:id="rId5"/>
    <sheet name="TF_data" sheetId="6" r:id="rId6"/>
    <sheet name="b3_data" sheetId="7" r:id="rId7"/>
    <sheet name="B1_hysteresis_data" sheetId="8" r:id="rId8"/>
    <sheet name="TF" sheetId="9" r:id="rId9"/>
    <sheet name="b3" sheetId="10" r:id="rId10"/>
    <sheet name="Harmonics_inner" sheetId="11" r:id="rId11"/>
    <sheet name="Harmonics_outer" sheetId="12" r:id="rId12"/>
    <sheet name="B1_inner" sheetId="13" r:id="rId13"/>
    <sheet name="B1_outer" sheetId="14" r:id="rId14"/>
    <sheet name="hysteresis_In" sheetId="15" r:id="rId15"/>
    <sheet name="Hysteresis_Ou" sheetId="16" r:id="rId16"/>
    <sheet name="Hysteresis" sheetId="17" r:id="rId17"/>
  </sheets>
  <definedNames>
    <definedName name="_xlnm.Print_Area" localSheetId="0">'Comparison'!$A$1:$Q$29</definedName>
    <definedName name="_xlnm.Print_Area" localSheetId="2">'errors'!$A$1:$O$29</definedName>
    <definedName name="_xlnm.Print_Area" localSheetId="4">'Harmonic_data'!$A$1:$CF$36</definedName>
    <definedName name="_xlnm.Print_Area" localSheetId="5">'TF_data'!$A$1:$BL$45</definedName>
    <definedName name="_xlnm.Print_Area" localSheetId="3">'WarmCold_Data'!$A$1:$AM$109</definedName>
  </definedNames>
  <calcPr fullCalcOnLoad="1"/>
</workbook>
</file>

<file path=xl/sharedStrings.xml><?xml version="1.0" encoding="utf-8"?>
<sst xmlns="http://schemas.openxmlformats.org/spreadsheetml/2006/main" count="751" uniqueCount="164">
  <si>
    <t>B2</t>
  </si>
  <si>
    <t>A2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</si>
  <si>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</si>
  <si>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</si>
  <si>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</si>
  <si>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</si>
  <si>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</si>
  <si>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</si>
  <si>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</si>
  <si>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</si>
  <si>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</si>
  <si>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</si>
  <si>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</si>
  <si>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</si>
  <si>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</si>
  <si>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</si>
  <si>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</si>
  <si>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</si>
  <si>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</si>
  <si>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</si>
  <si>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</si>
  <si>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</si>
  <si>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</si>
  <si>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</si>
  <si>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</si>
  <si>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</si>
  <si>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</si>
  <si>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</si>
  <si>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Tm</t>
  </si>
  <si>
    <t>MCBX11</t>
  </si>
  <si>
    <t>Inner</t>
  </si>
  <si>
    <t>B1 [Tm]</t>
  </si>
  <si>
    <r>
      <t xml:space="preserve">a </t>
    </r>
    <r>
      <rPr>
        <b/>
        <sz val="10"/>
        <rFont val="MS Sans Serif"/>
        <family val="2"/>
      </rPr>
      <t>Radian</t>
    </r>
  </si>
  <si>
    <t>At 550 A</t>
  </si>
  <si>
    <t>Outer</t>
  </si>
  <si>
    <t>in unit</t>
  </si>
  <si>
    <t>In unit</t>
  </si>
  <si>
    <t>MCBX22</t>
  </si>
  <si>
    <t>MCBX24</t>
  </si>
  <si>
    <t>MCBX26</t>
  </si>
  <si>
    <t>b3 [unit]</t>
  </si>
  <si>
    <t>Mid Cur [A]</t>
  </si>
  <si>
    <t>TF [Tm/kA]</t>
  </si>
  <si>
    <t>Current [A]</t>
  </si>
  <si>
    <t>b3 @17mm [unit]</t>
  </si>
  <si>
    <t>Collision</t>
  </si>
  <si>
    <t>Injection</t>
  </si>
  <si>
    <t>MCBX10</t>
  </si>
  <si>
    <t>MCBX12</t>
  </si>
  <si>
    <t>MCBX13</t>
  </si>
  <si>
    <t>MCBX14</t>
  </si>
  <si>
    <t>MCBX16</t>
  </si>
  <si>
    <t>MCBX19</t>
  </si>
  <si>
    <t>29/06/2004</t>
  </si>
  <si>
    <t>30/07/2004</t>
  </si>
  <si>
    <t>MCBXA20</t>
  </si>
  <si>
    <t>25/05/2004</t>
  </si>
  <si>
    <t>18/06/2004</t>
  </si>
  <si>
    <t>Theoritical Integrated Field at 550 A =</t>
  </si>
  <si>
    <t>MCBX9</t>
  </si>
  <si>
    <t>31/10/2003</t>
  </si>
  <si>
    <t>16/01/2004</t>
  </si>
  <si>
    <t>17/12/2003</t>
  </si>
  <si>
    <t>Only data at I = 500 A</t>
  </si>
  <si>
    <t>Only 2 sectors are used</t>
  </si>
  <si>
    <t>Problem !!!</t>
  </si>
  <si>
    <t>Sectors used 0405 , 0607 , 0809</t>
  </si>
  <si>
    <t>MCBX3</t>
  </si>
  <si>
    <t>MCBX8</t>
  </si>
  <si>
    <t>Mid current A</t>
  </si>
  <si>
    <t>MCBX4</t>
  </si>
  <si>
    <r>
      <t>D</t>
    </r>
    <r>
      <rPr>
        <b/>
        <sz val="8"/>
        <rFont val="Arial"/>
        <family val="2"/>
      </rPr>
      <t xml:space="preserve"> B1 Tm</t>
    </r>
  </si>
  <si>
    <t>MCBX6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</si>
  <si>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</si>
  <si>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</si>
  <si>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</si>
  <si>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</si>
  <si>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</si>
  <si>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</si>
  <si>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</si>
  <si>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</si>
  <si>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</si>
  <si>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</si>
  <si>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</si>
  <si>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</si>
  <si>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</si>
  <si>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</si>
  <si>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</si>
  <si>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</si>
  <si>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</si>
  <si>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</si>
  <si>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</si>
  <si>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</si>
  <si>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</si>
  <si>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</si>
  <si>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</si>
  <si>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</si>
  <si>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</si>
  <si>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</si>
  <si>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b2</t>
  </si>
  <si>
    <t>a2</t>
  </si>
  <si>
    <t>no data</t>
  </si>
  <si>
    <t>MCBXA23</t>
  </si>
  <si>
    <t>B1(Absolute)</t>
  </si>
  <si>
    <t>26/09/2003</t>
  </si>
  <si>
    <t>13/09/2004</t>
  </si>
  <si>
    <t>B1</t>
  </si>
  <si>
    <r>
      <t>| D</t>
    </r>
    <r>
      <rPr>
        <b/>
        <sz val="10"/>
        <rFont val="Arial"/>
        <family val="2"/>
      </rPr>
      <t>B1|</t>
    </r>
  </si>
  <si>
    <t>MCBX25</t>
  </si>
  <si>
    <t>30/09/2004</t>
  </si>
  <si>
    <t xml:space="preserve">Magnet </t>
  </si>
  <si>
    <t>Shaft No.</t>
  </si>
  <si>
    <t>Harmonics [unit] At Nominal Current 550 A</t>
  </si>
  <si>
    <t xml:space="preserve">b3 </t>
  </si>
  <si>
    <t>Warm Data</t>
  </si>
  <si>
    <t xml:space="preserve">b2 </t>
  </si>
  <si>
    <t>Average</t>
  </si>
  <si>
    <t>St. Devi</t>
  </si>
  <si>
    <t xml:space="preserve">Random </t>
  </si>
  <si>
    <t>Uncertainty</t>
  </si>
  <si>
    <t>Upper limit</t>
  </si>
  <si>
    <t>Lower limit</t>
  </si>
  <si>
    <t>A1</t>
  </si>
  <si>
    <t>units</t>
  </si>
  <si>
    <t>Systematic 550 A</t>
  </si>
  <si>
    <t xml:space="preserve">P.S: </t>
  </si>
  <si>
    <t>Systemetic</t>
  </si>
  <si>
    <t>Random</t>
  </si>
  <si>
    <t>Tolerance on Magnet</t>
  </si>
  <si>
    <t>Tolerance on Tooling</t>
  </si>
  <si>
    <t>Calculated Errors</t>
  </si>
  <si>
    <t>MCBXH</t>
  </si>
  <si>
    <t>MCBXV</t>
  </si>
  <si>
    <t>MCBXA29</t>
  </si>
  <si>
    <t>13/10/2004</t>
  </si>
  <si>
    <t>Harmonics [units] At Nominal Current 550 A</t>
  </si>
  <si>
    <t>b3w</t>
  </si>
  <si>
    <t>b3 c</t>
  </si>
  <si>
    <t>b5w</t>
  </si>
  <si>
    <t>b5 c</t>
  </si>
  <si>
    <t>b2w</t>
  </si>
  <si>
    <t>b2. c</t>
  </si>
  <si>
    <t>absb2w</t>
  </si>
  <si>
    <t>b4w</t>
  </si>
  <si>
    <t>b4c</t>
  </si>
  <si>
    <t>b7w</t>
  </si>
  <si>
    <t>b7c</t>
  </si>
  <si>
    <t>a3w</t>
  </si>
  <si>
    <t>a3c</t>
  </si>
  <si>
    <t>a5w</t>
  </si>
  <si>
    <t>a5c</t>
  </si>
  <si>
    <t xml:space="preserve">Inner </t>
  </si>
  <si>
    <t xml:space="preserve">Outer </t>
  </si>
  <si>
    <t>warm TF (Tm/A)</t>
  </si>
  <si>
    <t>(Tm/kA)</t>
  </si>
  <si>
    <t>cold (Tm/kA)</t>
  </si>
  <si>
    <t>MCBXA27</t>
  </si>
  <si>
    <t>No.</t>
  </si>
  <si>
    <t xml:space="preserve">MAGNET </t>
  </si>
  <si>
    <t>Date of Meas</t>
  </si>
  <si>
    <t>Shaft No</t>
  </si>
  <si>
    <t>Comments</t>
  </si>
  <si>
    <t>Absolute Field [Tm] @550A</t>
  </si>
  <si>
    <t>TF @550A [Tm/kA]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</si>
</sst>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0E+00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_ * #,##0.00_ ;_ * \-#,##0.00_ ;_ * &quot;-&quot;??_ ;_ @_ "/>
    <numFmt numFmtId="183" formatCode="dd/mm/yyyy\ hh:mm:ss"/>
    <numFmt numFmtId="184" formatCode="0.E+00"/>
    <numFmt numFmtId="185" formatCode="0.00000000000000000"/>
    <numFmt numFmtId="186" formatCode="0.00000000000000"/>
    <numFmt numFmtId="187" formatCode="0.000E+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E+00"/>
    <numFmt numFmtId="193" formatCode="0.0"/>
    <numFmt numFmtId="194" formatCode="mmm\-yyyy"/>
    <numFmt numFmtId="195" formatCode="[$-409]dddd\,\ mmmm\ dd\,\ yyyy"/>
    <numFmt numFmtId="196" formatCode="dd/mm/yy;@"/>
    <numFmt numFmtId="197" formatCode="dd/mm/yyyy;@"/>
    <numFmt numFmtId="198" formatCode="d/mm/yyyy;@"/>
    <numFmt numFmtId="199" formatCode="mm/dd/yyyy"/>
    <numFmt numFmtId="200" formatCode="0.000000"/>
    <numFmt numFmtId="201" formatCode="0.00000"/>
  </numFmts>
  <fonts count="53">
    <font>
      <sz val="10"/>
      <name val="Arial"/>
      <family val="0"/>
    </font>
    <font>
      <b/>
      <sz val="12"/>
      <name val="Arial"/>
      <family val="2"/>
    </font>
    <font>
      <sz val="9.5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0"/>
      <name val="MS Sans Serif"/>
      <family val="2"/>
    </font>
    <font>
      <sz val="5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5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25"/>
      <name val="Arial"/>
      <family val="0"/>
    </font>
    <font>
      <b/>
      <sz val="10.75"/>
      <name val="Arial"/>
      <family val="2"/>
    </font>
    <font>
      <sz val="14.5"/>
      <name val="Arial"/>
      <family val="2"/>
    </font>
    <font>
      <sz val="4.75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sz val="9.75"/>
      <name val="Arial"/>
      <family val="0"/>
    </font>
    <font>
      <b/>
      <sz val="8"/>
      <name val="Symbol"/>
      <family val="1"/>
    </font>
    <font>
      <sz val="5.5"/>
      <name val="Arial"/>
      <family val="0"/>
    </font>
    <font>
      <b/>
      <sz val="11.5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Times"/>
      <family val="1"/>
    </font>
    <font>
      <sz val="12"/>
      <name val="Times"/>
      <family val="1"/>
    </font>
    <font>
      <b/>
      <sz val="10"/>
      <color indexed="9"/>
      <name val="Times"/>
      <family val="1"/>
    </font>
    <font>
      <sz val="10"/>
      <color indexed="9"/>
      <name val="Times"/>
      <family val="1"/>
    </font>
    <font>
      <b/>
      <sz val="12"/>
      <color indexed="9"/>
      <name val="Times"/>
      <family val="1"/>
    </font>
    <font>
      <b/>
      <sz val="12"/>
      <name val="Times"/>
      <family val="1"/>
    </font>
    <font>
      <b/>
      <sz val="11.5"/>
      <name val="Times"/>
      <family val="1"/>
    </font>
    <font>
      <sz val="12"/>
      <color indexed="9"/>
      <name val="Times"/>
      <family val="1"/>
    </font>
    <font>
      <b/>
      <sz val="14"/>
      <name val="Times"/>
      <family val="1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Times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9.75"/>
      <name val="Arial"/>
      <family val="2"/>
    </font>
    <font>
      <b/>
      <sz val="12"/>
      <color indexed="61"/>
      <name val="Times"/>
      <family val="1"/>
    </font>
    <font>
      <sz val="10"/>
      <color indexed="61"/>
      <name val="Times"/>
      <family val="1"/>
    </font>
    <font>
      <b/>
      <i/>
      <sz val="12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i/>
      <sz val="12"/>
      <name val="Times"/>
      <family val="1"/>
    </font>
    <font>
      <b/>
      <sz val="8"/>
      <name val="Times"/>
      <family val="1"/>
    </font>
    <font>
      <sz val="10"/>
      <color indexed="10"/>
      <name val="Times"/>
      <family val="1"/>
    </font>
    <font>
      <sz val="12"/>
      <color indexed="10"/>
      <name val="Times"/>
      <family val="1"/>
    </font>
    <font>
      <sz val="10"/>
      <color indexed="12"/>
      <name val="Times"/>
      <family val="1"/>
    </font>
    <font>
      <b/>
      <sz val="10"/>
      <color indexed="13"/>
      <name val="Times"/>
      <family val="1"/>
    </font>
    <font>
      <vertAlign val="superscript"/>
      <sz val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2" borderId="0" xfId="0" applyFont="1" applyFill="1" applyAlignment="1">
      <alignment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4" fillId="4" borderId="1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justify"/>
    </xf>
    <xf numFmtId="0" fontId="0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" xfId="0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0" xfId="0" applyFont="1" applyFill="1" applyAlignment="1">
      <alignment/>
    </xf>
    <xf numFmtId="0" fontId="3" fillId="7" borderId="1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justify" textRotation="90"/>
    </xf>
    <xf numFmtId="0" fontId="0" fillId="2" borderId="0" xfId="0" applyFill="1" applyBorder="1" applyAlignment="1">
      <alignment/>
    </xf>
    <xf numFmtId="0" fontId="37" fillId="4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5" borderId="2" xfId="0" applyFont="1" applyFill="1" applyBorder="1" applyAlignment="1">
      <alignment/>
    </xf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justify"/>
    </xf>
    <xf numFmtId="0" fontId="44" fillId="0" borderId="2" xfId="0" applyFont="1" applyFill="1" applyBorder="1" applyAlignment="1">
      <alignment/>
    </xf>
    <xf numFmtId="0" fontId="43" fillId="0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7" fillId="0" borderId="2" xfId="0" applyFont="1" applyBorder="1" applyAlignment="1">
      <alignment horizontal="center" vertical="justify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5" borderId="1" xfId="0" applyFont="1" applyFill="1" applyBorder="1" applyAlignment="1">
      <alignment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justify"/>
    </xf>
    <xf numFmtId="0" fontId="43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 vertical="justify"/>
    </xf>
    <xf numFmtId="199" fontId="27" fillId="0" borderId="1" xfId="0" applyNumberFormat="1" applyFont="1" applyBorder="1" applyAlignment="1">
      <alignment horizontal="left"/>
    </xf>
    <xf numFmtId="1" fontId="27" fillId="0" borderId="1" xfId="0" applyNumberFormat="1" applyFont="1" applyBorder="1" applyAlignment="1">
      <alignment horizontal="center"/>
    </xf>
    <xf numFmtId="172" fontId="27" fillId="0" borderId="1" xfId="0" applyNumberFormat="1" applyFont="1" applyBorder="1" applyAlignment="1">
      <alignment horizontal="left"/>
    </xf>
    <xf numFmtId="2" fontId="27" fillId="0" borderId="1" xfId="0" applyNumberFormat="1" applyFont="1" applyBorder="1" applyAlignment="1">
      <alignment/>
    </xf>
    <xf numFmtId="0" fontId="27" fillId="0" borderId="1" xfId="0" applyFont="1" applyBorder="1" applyAlignment="1">
      <alignment/>
    </xf>
    <xf numFmtId="0" fontId="26" fillId="5" borderId="15" xfId="0" applyFont="1" applyFill="1" applyBorder="1" applyAlignment="1">
      <alignment/>
    </xf>
    <xf numFmtId="199" fontId="27" fillId="0" borderId="2" xfId="0" applyNumberFormat="1" applyFont="1" applyBorder="1" applyAlignment="1">
      <alignment horizontal="left"/>
    </xf>
    <xf numFmtId="172" fontId="27" fillId="0" borderId="2" xfId="0" applyNumberFormat="1" applyFont="1" applyBorder="1" applyAlignment="1">
      <alignment horizontal="left"/>
    </xf>
    <xf numFmtId="2" fontId="27" fillId="0" borderId="1" xfId="0" applyNumberFormat="1" applyFont="1" applyBorder="1" applyAlignment="1">
      <alignment horizontal="left"/>
    </xf>
    <xf numFmtId="172" fontId="27" fillId="0" borderId="0" xfId="0" applyNumberFormat="1" applyFont="1" applyAlignment="1">
      <alignment horizontal="left"/>
    </xf>
    <xf numFmtId="2" fontId="27" fillId="0" borderId="2" xfId="0" applyNumberFormat="1" applyFont="1" applyBorder="1" applyAlignment="1">
      <alignment horizontal="left"/>
    </xf>
    <xf numFmtId="2" fontId="27" fillId="0" borderId="15" xfId="0" applyNumberFormat="1" applyFont="1" applyBorder="1" applyAlignment="1">
      <alignment horizontal="left"/>
    </xf>
    <xf numFmtId="2" fontId="27" fillId="0" borderId="3" xfId="0" applyNumberFormat="1" applyFont="1" applyBorder="1" applyAlignment="1">
      <alignment horizontal="left"/>
    </xf>
    <xf numFmtId="2" fontId="27" fillId="8" borderId="1" xfId="0" applyNumberFormat="1" applyFont="1" applyFill="1" applyBorder="1" applyAlignment="1">
      <alignment horizontal="left"/>
    </xf>
    <xf numFmtId="2" fontId="27" fillId="0" borderId="15" xfId="0" applyNumberFormat="1" applyFont="1" applyBorder="1" applyAlignment="1">
      <alignment/>
    </xf>
    <xf numFmtId="0" fontId="48" fillId="5" borderId="15" xfId="0" applyFont="1" applyFill="1" applyBorder="1" applyAlignment="1">
      <alignment/>
    </xf>
    <xf numFmtId="199" fontId="49" fillId="0" borderId="2" xfId="0" applyNumberFormat="1" applyFont="1" applyBorder="1" applyAlignment="1">
      <alignment horizontal="left"/>
    </xf>
    <xf numFmtId="2" fontId="27" fillId="0" borderId="2" xfId="0" applyNumberFormat="1" applyFont="1" applyBorder="1" applyAlignment="1">
      <alignment/>
    </xf>
    <xf numFmtId="172" fontId="27" fillId="0" borderId="2" xfId="0" applyNumberFormat="1" applyFont="1" applyBorder="1" applyAlignment="1">
      <alignment/>
    </xf>
    <xf numFmtId="2" fontId="27" fillId="0" borderId="3" xfId="0" applyNumberFormat="1" applyFont="1" applyBorder="1" applyAlignment="1">
      <alignment/>
    </xf>
    <xf numFmtId="1" fontId="27" fillId="0" borderId="1" xfId="0" applyNumberFormat="1" applyFont="1" applyFill="1" applyBorder="1" applyAlignment="1">
      <alignment horizontal="center"/>
    </xf>
    <xf numFmtId="0" fontId="26" fillId="5" borderId="17" xfId="0" applyFont="1" applyFill="1" applyBorder="1" applyAlignment="1">
      <alignment/>
    </xf>
    <xf numFmtId="2" fontId="27" fillId="0" borderId="1" xfId="0" applyNumberFormat="1" applyFont="1" applyFill="1" applyBorder="1" applyAlignment="1">
      <alignment horizontal="left"/>
    </xf>
    <xf numFmtId="2" fontId="27" fillId="0" borderId="17" xfId="0" applyNumberFormat="1" applyFont="1" applyBorder="1" applyAlignment="1">
      <alignment horizontal="left"/>
    </xf>
    <xf numFmtId="2" fontId="27" fillId="0" borderId="4" xfId="0" applyNumberFormat="1" applyFont="1" applyBorder="1" applyAlignment="1">
      <alignment horizontal="left"/>
    </xf>
    <xf numFmtId="2" fontId="27" fillId="0" borderId="17" xfId="0" applyNumberFormat="1" applyFont="1" applyBorder="1" applyAlignment="1">
      <alignment/>
    </xf>
    <xf numFmtId="0" fontId="48" fillId="5" borderId="17" xfId="0" applyFont="1" applyFill="1" applyBorder="1" applyAlignment="1">
      <alignment/>
    </xf>
    <xf numFmtId="14" fontId="49" fillId="0" borderId="1" xfId="0" applyNumberFormat="1" applyFont="1" applyBorder="1" applyAlignment="1">
      <alignment horizontal="left"/>
    </xf>
    <xf numFmtId="172" fontId="49" fillId="0" borderId="1" xfId="0" applyNumberFormat="1" applyFont="1" applyBorder="1" applyAlignment="1">
      <alignment horizontal="left"/>
    </xf>
    <xf numFmtId="172" fontId="27" fillId="0" borderId="1" xfId="0" applyNumberFormat="1" applyFont="1" applyBorder="1" applyAlignment="1">
      <alignment/>
    </xf>
    <xf numFmtId="14" fontId="27" fillId="0" borderId="1" xfId="0" applyNumberFormat="1" applyFont="1" applyBorder="1" applyAlignment="1">
      <alignment horizontal="left"/>
    </xf>
    <xf numFmtId="172" fontId="27" fillId="0" borderId="0" xfId="0" applyNumberFormat="1" applyFont="1" applyBorder="1" applyAlignment="1">
      <alignment horizontal="left"/>
    </xf>
    <xf numFmtId="0" fontId="50" fillId="5" borderId="17" xfId="0" applyFont="1" applyFill="1" applyBorder="1" applyAlignment="1">
      <alignment/>
    </xf>
    <xf numFmtId="172" fontId="27" fillId="0" borderId="17" xfId="0" applyNumberFormat="1" applyFont="1" applyBorder="1" applyAlignment="1">
      <alignment/>
    </xf>
    <xf numFmtId="2" fontId="27" fillId="0" borderId="4" xfId="0" applyNumberFormat="1" applyFont="1" applyBorder="1" applyAlignment="1">
      <alignment/>
    </xf>
    <xf numFmtId="172" fontId="27" fillId="0" borderId="1" xfId="0" applyNumberFormat="1" applyFont="1" applyBorder="1" applyAlignment="1">
      <alignment horizontal="center"/>
    </xf>
    <xf numFmtId="0" fontId="27" fillId="5" borderId="17" xfId="0" applyFont="1" applyFill="1" applyBorder="1" applyAlignment="1">
      <alignment/>
    </xf>
    <xf numFmtId="14" fontId="27" fillId="0" borderId="1" xfId="0" applyNumberFormat="1" applyFont="1" applyBorder="1" applyAlignment="1">
      <alignment horizontal="center"/>
    </xf>
    <xf numFmtId="14" fontId="27" fillId="5" borderId="1" xfId="0" applyNumberFormat="1" applyFont="1" applyFill="1" applyBorder="1" applyAlignment="1">
      <alignment horizontal="center"/>
    </xf>
    <xf numFmtId="173" fontId="27" fillId="5" borderId="1" xfId="0" applyNumberFormat="1" applyFont="1" applyFill="1" applyBorder="1" applyAlignment="1">
      <alignment horizontal="center"/>
    </xf>
    <xf numFmtId="172" fontId="27" fillId="5" borderId="1" xfId="0" applyNumberFormat="1" applyFont="1" applyFill="1" applyBorder="1" applyAlignment="1">
      <alignment/>
    </xf>
    <xf numFmtId="172" fontId="27" fillId="5" borderId="17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11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173" fontId="0" fillId="0" borderId="1" xfId="0" applyNumberFormat="1" applyFill="1" applyBorder="1" applyAlignment="1">
      <alignment/>
    </xf>
    <xf numFmtId="0" fontId="44" fillId="0" borderId="0" xfId="0" applyFont="1" applyAlignment="1">
      <alignment/>
    </xf>
    <xf numFmtId="0" fontId="28" fillId="4" borderId="1" xfId="0" applyFont="1" applyFill="1" applyBorder="1" applyAlignment="1">
      <alignment/>
    </xf>
    <xf numFmtId="0" fontId="28" fillId="4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51" fillId="9" borderId="1" xfId="0" applyFont="1" applyFill="1" applyBorder="1" applyAlignment="1">
      <alignment horizontal="left"/>
    </xf>
    <xf numFmtId="0" fontId="41" fillId="7" borderId="10" xfId="0" applyFont="1" applyFill="1" applyBorder="1" applyAlignment="1">
      <alignment horizontal="center" vertical="justify" textRotation="45"/>
    </xf>
    <xf numFmtId="0" fontId="42" fillId="7" borderId="18" xfId="0" applyFont="1" applyFill="1" applyBorder="1" applyAlignment="1">
      <alignment horizontal="center" vertical="justify" textRotation="45"/>
    </xf>
    <xf numFmtId="0" fontId="42" fillId="7" borderId="2" xfId="0" applyFont="1" applyFill="1" applyBorder="1" applyAlignment="1">
      <alignment horizontal="center" vertical="justify" textRotation="45"/>
    </xf>
    <xf numFmtId="0" fontId="26" fillId="7" borderId="11" xfId="0" applyFont="1" applyFill="1" applyBorder="1" applyAlignment="1">
      <alignment horizontal="center" vertical="center" textRotation="45"/>
    </xf>
    <xf numFmtId="0" fontId="26" fillId="7" borderId="14" xfId="0" applyFont="1" applyFill="1" applyBorder="1" applyAlignment="1">
      <alignment horizontal="center" vertical="center" textRotation="45"/>
    </xf>
    <xf numFmtId="0" fontId="26" fillId="7" borderId="15" xfId="0" applyFont="1" applyFill="1" applyBorder="1" applyAlignment="1">
      <alignment horizontal="center" vertical="center" textRotation="45"/>
    </xf>
    <xf numFmtId="0" fontId="26" fillId="0" borderId="0" xfId="0" applyFont="1" applyAlignment="1">
      <alignment horizontal="center" vertical="justify"/>
    </xf>
    <xf numFmtId="0" fontId="41" fillId="7" borderId="10" xfId="0" applyFont="1" applyFill="1" applyBorder="1" applyAlignment="1">
      <alignment horizontal="center" vertical="center" textRotation="45"/>
    </xf>
    <xf numFmtId="0" fontId="42" fillId="7" borderId="18" xfId="0" applyFont="1" applyFill="1" applyBorder="1" applyAlignment="1">
      <alignment horizontal="center" vertical="center" textRotation="45"/>
    </xf>
    <xf numFmtId="0" fontId="42" fillId="7" borderId="2" xfId="0" applyFont="1" applyFill="1" applyBorder="1" applyAlignment="1">
      <alignment horizontal="center" vertical="center" textRotation="45"/>
    </xf>
    <xf numFmtId="0" fontId="31" fillId="0" borderId="1" xfId="0" applyFont="1" applyFill="1" applyBorder="1" applyAlignment="1">
      <alignment horizontal="center" vertical="justify"/>
    </xf>
    <xf numFmtId="0" fontId="44" fillId="0" borderId="1" xfId="0" applyFont="1" applyFill="1" applyBorder="1" applyAlignment="1">
      <alignment horizontal="center" vertical="justify"/>
    </xf>
    <xf numFmtId="0" fontId="37" fillId="10" borderId="1" xfId="0" applyFont="1" applyFill="1" applyBorder="1" applyAlignment="1">
      <alignment horizontal="left" vertical="justify"/>
    </xf>
    <xf numFmtId="0" fontId="43" fillId="0" borderId="1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justify"/>
    </xf>
    <xf numFmtId="0" fontId="45" fillId="0" borderId="11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horizontal="left" vertical="justify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/>
    </xf>
    <xf numFmtId="0" fontId="3" fillId="7" borderId="1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0" fillId="7" borderId="1" xfId="0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justify" textRotation="45"/>
    </xf>
    <xf numFmtId="0" fontId="3" fillId="2" borderId="20" xfId="0" applyFont="1" applyFill="1" applyBorder="1" applyAlignment="1">
      <alignment vertical="justify" textRotation="45"/>
    </xf>
    <xf numFmtId="0" fontId="30" fillId="4" borderId="1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36" fillId="12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0" fontId="35" fillId="12" borderId="0" xfId="0" applyFont="1" applyFill="1" applyAlignment="1">
      <alignment/>
    </xf>
    <xf numFmtId="0" fontId="34" fillId="2" borderId="0" xfId="0" applyFont="1" applyFill="1" applyAlignment="1">
      <alignment horizontal="left"/>
    </xf>
    <xf numFmtId="0" fontId="25" fillId="4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justify" textRotation="45"/>
    </xf>
    <xf numFmtId="0" fontId="26" fillId="0" borderId="24" xfId="0" applyFont="1" applyBorder="1" applyAlignment="1">
      <alignment/>
    </xf>
    <xf numFmtId="0" fontId="28" fillId="4" borderId="24" xfId="0" applyFont="1" applyFill="1" applyBorder="1" applyAlignment="1">
      <alignment horizontal="center" vertical="justify" textRotation="44"/>
    </xf>
    <xf numFmtId="0" fontId="29" fillId="4" borderId="24" xfId="0" applyFont="1" applyFill="1" applyBorder="1" applyAlignment="1">
      <alignment horizontal="center" textRotation="44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Inner</a:t>
            </a:r>
          </a:p>
        </c:rich>
      </c:tx>
      <c:layout>
        <c:manualLayout>
          <c:xMode val="factor"/>
          <c:yMode val="factor"/>
          <c:x val="0.017"/>
          <c:y val="0.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7"/>
          <c:w val="0.901"/>
          <c:h val="0.815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errors!$A$5:$A$24</c:f>
              <c:strCache>
                <c:ptCount val="2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  <c:pt idx="10">
                  <c:v>b7</c:v>
                </c:pt>
                <c:pt idx="11">
                  <c:v>a7</c:v>
                </c:pt>
                <c:pt idx="12">
                  <c:v>b8</c:v>
                </c:pt>
                <c:pt idx="13">
                  <c:v>a8</c:v>
                </c:pt>
                <c:pt idx="14">
                  <c:v>b9</c:v>
                </c:pt>
                <c:pt idx="15">
                  <c:v>a9</c:v>
                </c:pt>
                <c:pt idx="16">
                  <c:v>b10</c:v>
                </c:pt>
                <c:pt idx="17">
                  <c:v>a10</c:v>
                </c:pt>
                <c:pt idx="18">
                  <c:v>b11</c:v>
                </c:pt>
                <c:pt idx="19">
                  <c:v>a11</c:v>
                </c:pt>
              </c:strCache>
            </c:strRef>
          </c:cat>
          <c:val>
            <c:numRef>
              <c:f>errors!$F$5:$F$24</c:f>
              <c:numCache>
                <c:ptCount val="20"/>
                <c:pt idx="0">
                  <c:v>2.13</c:v>
                </c:pt>
                <c:pt idx="1">
                  <c:v>6.09</c:v>
                </c:pt>
                <c:pt idx="2">
                  <c:v>-10.18</c:v>
                </c:pt>
                <c:pt idx="3">
                  <c:v>-0.24</c:v>
                </c:pt>
                <c:pt idx="4">
                  <c:v>0.22</c:v>
                </c:pt>
                <c:pt idx="5">
                  <c:v>0.64</c:v>
                </c:pt>
                <c:pt idx="6">
                  <c:v>-0.7</c:v>
                </c:pt>
                <c:pt idx="7">
                  <c:v>0.28</c:v>
                </c:pt>
                <c:pt idx="8">
                  <c:v>0.02</c:v>
                </c:pt>
                <c:pt idx="9">
                  <c:v>0.07</c:v>
                </c:pt>
                <c:pt idx="10">
                  <c:v>0.03</c:v>
                </c:pt>
                <c:pt idx="11">
                  <c:v>0.02</c:v>
                </c:pt>
                <c:pt idx="12">
                  <c:v>0</c:v>
                </c:pt>
                <c:pt idx="13">
                  <c:v>0.01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errors!$A$5:$A$24</c:f>
              <c:strCache>
                <c:ptCount val="2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  <c:pt idx="10">
                  <c:v>b7</c:v>
                </c:pt>
                <c:pt idx="11">
                  <c:v>a7</c:v>
                </c:pt>
                <c:pt idx="12">
                  <c:v>b8</c:v>
                </c:pt>
                <c:pt idx="13">
                  <c:v>a8</c:v>
                </c:pt>
                <c:pt idx="14">
                  <c:v>b9</c:v>
                </c:pt>
                <c:pt idx="15">
                  <c:v>a9</c:v>
                </c:pt>
                <c:pt idx="16">
                  <c:v>b10</c:v>
                </c:pt>
                <c:pt idx="17">
                  <c:v>a10</c:v>
                </c:pt>
                <c:pt idx="18">
                  <c:v>b11</c:v>
                </c:pt>
                <c:pt idx="19">
                  <c:v>a11</c:v>
                </c:pt>
              </c:strCache>
            </c:strRef>
          </c:cat>
          <c:val>
            <c:numRef>
              <c:f>errors!$G$5:$G$24</c:f>
              <c:numCache>
                <c:ptCount val="20"/>
                <c:pt idx="0">
                  <c:v>-2.13</c:v>
                </c:pt>
                <c:pt idx="1">
                  <c:v>-6.09</c:v>
                </c:pt>
                <c:pt idx="2">
                  <c:v>-11.64</c:v>
                </c:pt>
                <c:pt idx="3">
                  <c:v>-4.14</c:v>
                </c:pt>
                <c:pt idx="4">
                  <c:v>-0.22</c:v>
                </c:pt>
                <c:pt idx="5">
                  <c:v>-0.64</c:v>
                </c:pt>
                <c:pt idx="6">
                  <c:v>-0.8200000000000001</c:v>
                </c:pt>
                <c:pt idx="7">
                  <c:v>-0.13999999999999999</c:v>
                </c:pt>
                <c:pt idx="8">
                  <c:v>-0.02</c:v>
                </c:pt>
                <c:pt idx="9">
                  <c:v>-0.07</c:v>
                </c:pt>
                <c:pt idx="10">
                  <c:v>0.03</c:v>
                </c:pt>
                <c:pt idx="11">
                  <c:v>-0.02</c:v>
                </c:pt>
                <c:pt idx="12">
                  <c:v>0</c:v>
                </c:pt>
                <c:pt idx="13">
                  <c:v>-0.01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errors!$A$5:$A$24</c:f>
              <c:strCache>
                <c:ptCount val="2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  <c:pt idx="10">
                  <c:v>b7</c:v>
                </c:pt>
                <c:pt idx="11">
                  <c:v>a7</c:v>
                </c:pt>
                <c:pt idx="12">
                  <c:v>b8</c:v>
                </c:pt>
                <c:pt idx="13">
                  <c:v>a8</c:v>
                </c:pt>
                <c:pt idx="14">
                  <c:v>b9</c:v>
                </c:pt>
                <c:pt idx="15">
                  <c:v>a9</c:v>
                </c:pt>
                <c:pt idx="16">
                  <c:v>b10</c:v>
                </c:pt>
                <c:pt idx="17">
                  <c:v>a10</c:v>
                </c:pt>
                <c:pt idx="18">
                  <c:v>b11</c:v>
                </c:pt>
                <c:pt idx="19">
                  <c:v>a11</c:v>
                </c:pt>
              </c:strCache>
            </c:strRef>
          </c:cat>
          <c:val>
            <c:numRef>
              <c:f>WarmCold_Data!$C$15:$T$15</c:f>
              <c:numCache>
                <c:ptCount val="18"/>
                <c:pt idx="0">
                  <c:v>-2.0966528514804708</c:v>
                </c:pt>
                <c:pt idx="1">
                  <c:v>-1.574008471225493</c:v>
                </c:pt>
                <c:pt idx="2">
                  <c:v>-9.580471756832598</c:v>
                </c:pt>
                <c:pt idx="3">
                  <c:v>-3.409824806855242</c:v>
                </c:pt>
                <c:pt idx="4">
                  <c:v>-0.2829050932927394</c:v>
                </c:pt>
                <c:pt idx="5">
                  <c:v>0.1530318410994902</c:v>
                </c:pt>
                <c:pt idx="6">
                  <c:v>-0.8210490338078237</c:v>
                </c:pt>
                <c:pt idx="7">
                  <c:v>0.2927032570893482</c:v>
                </c:pt>
                <c:pt idx="8">
                  <c:v>0.061918674808332255</c:v>
                </c:pt>
                <c:pt idx="9">
                  <c:v>0.12047954409593031</c:v>
                </c:pt>
                <c:pt idx="10">
                  <c:v>-0.017247737537711867</c:v>
                </c:pt>
                <c:pt idx="11">
                  <c:v>0.04979305480663792</c:v>
                </c:pt>
                <c:pt idx="12">
                  <c:v>0.01986480719287525</c:v>
                </c:pt>
                <c:pt idx="13">
                  <c:v>-0.015242698051771641</c:v>
                </c:pt>
                <c:pt idx="14">
                  <c:v>-0.12496217953799788</c:v>
                </c:pt>
                <c:pt idx="15">
                  <c:v>-0.11206716635490521</c:v>
                </c:pt>
                <c:pt idx="16">
                  <c:v>-0.09432594552373616</c:v>
                </c:pt>
                <c:pt idx="17">
                  <c:v>-0.08649783765043091</c:v>
                </c:pt>
              </c:numCache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Harmonics (-)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73522"/>
        <c:crossesAt val="-12"/>
        <c:auto val="1"/>
        <c:lblOffset val="100"/>
        <c:noMultiLvlLbl val="0"/>
      </c:catAx>
      <c:valAx>
        <c:axId val="46673522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bn, an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864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975"/>
          <c:w val="0.94175"/>
          <c:h val="0.93075"/>
        </c:manualLayout>
      </c:layout>
      <c:scatterChart>
        <c:scatterStyle val="smoothMarker"/>
        <c:varyColors val="0"/>
        <c:ser>
          <c:idx val="3"/>
          <c:order val="0"/>
          <c:tx>
            <c:v>MCBX11_Outer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TF_data!$C$4:$C$43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400</c:v>
                </c:pt>
                <c:pt idx="25">
                  <c:v>400</c:v>
                </c:pt>
                <c:pt idx="26">
                  <c:v>200</c:v>
                </c:pt>
                <c:pt idx="27">
                  <c:v>200</c:v>
                </c:pt>
                <c:pt idx="28">
                  <c:v>100</c:v>
                </c:pt>
                <c:pt idx="29">
                  <c:v>100</c:v>
                </c:pt>
                <c:pt idx="30">
                  <c:v>50</c:v>
                </c:pt>
                <c:pt idx="31">
                  <c:v>50</c:v>
                </c:pt>
                <c:pt idx="32">
                  <c:v>20</c:v>
                </c:pt>
                <c:pt idx="33">
                  <c:v>20</c:v>
                </c:pt>
                <c:pt idx="34">
                  <c:v>10</c:v>
                </c:pt>
                <c:pt idx="35">
                  <c:v>10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TF_data!$D$4:$D$43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3.1765689353849997</c:v>
                </c:pt>
                <c:pt idx="3">
                  <c:v>3.1744478700062</c:v>
                </c:pt>
                <c:pt idx="4">
                  <c:v>3.0766132976749</c:v>
                </c:pt>
                <c:pt idx="5">
                  <c:v>3.0773520188834</c:v>
                </c:pt>
                <c:pt idx="6">
                  <c:v>3.0557561154861004</c:v>
                </c:pt>
                <c:pt idx="7">
                  <c:v>3.0565346668688997</c:v>
                </c:pt>
                <c:pt idx="8">
                  <c:v>3.08578265144824</c:v>
                </c:pt>
                <c:pt idx="9">
                  <c:v>3.08531260340244</c:v>
                </c:pt>
                <c:pt idx="10">
                  <c:v>3.0935268155173</c:v>
                </c:pt>
                <c:pt idx="11">
                  <c:v>3.0940097550998003</c:v>
                </c:pt>
                <c:pt idx="12">
                  <c:v>3.0963909889074004</c:v>
                </c:pt>
                <c:pt idx="13">
                  <c:v>3.0969106322506</c:v>
                </c:pt>
                <c:pt idx="14">
                  <c:v>3.0956716339364</c:v>
                </c:pt>
                <c:pt idx="15">
                  <c:v>3.095844619451733</c:v>
                </c:pt>
                <c:pt idx="16">
                  <c:v>3.0859663639307002</c:v>
                </c:pt>
                <c:pt idx="17">
                  <c:v>3.0859452651654</c:v>
                </c:pt>
                <c:pt idx="18">
                  <c:v>3.06658417074016</c:v>
                </c:pt>
                <c:pt idx="19">
                  <c:v>3.06631101060772</c:v>
                </c:pt>
                <c:pt idx="20">
                  <c:v>3.0465354678687273</c:v>
                </c:pt>
                <c:pt idx="21">
                  <c:v>3.046623566000727</c:v>
                </c:pt>
                <c:pt idx="22">
                  <c:v>3.06805368417972</c:v>
                </c:pt>
                <c:pt idx="23">
                  <c:v>3.0683779253956</c:v>
                </c:pt>
                <c:pt idx="24">
                  <c:v>3.08895611110225</c:v>
                </c:pt>
                <c:pt idx="25">
                  <c:v>3.0883800628080498</c:v>
                </c:pt>
                <c:pt idx="26">
                  <c:v>3.0963874414699</c:v>
                </c:pt>
                <c:pt idx="27">
                  <c:v>3.0962124719968</c:v>
                </c:pt>
                <c:pt idx="28">
                  <c:v>3.1082230488859994</c:v>
                </c:pt>
                <c:pt idx="29">
                  <c:v>3.1084570647836</c:v>
                </c:pt>
                <c:pt idx="30">
                  <c:v>3.1265412654528</c:v>
                </c:pt>
                <c:pt idx="31">
                  <c:v>3.1280991956549995</c:v>
                </c:pt>
                <c:pt idx="32">
                  <c:v>3.1842869685863002</c:v>
                </c:pt>
                <c:pt idx="33">
                  <c:v>3.1867590694251997</c:v>
                </c:pt>
                <c:pt idx="34">
                  <c:v>3.3115760106273</c:v>
                </c:pt>
                <c:pt idx="35">
                  <c:v>3.3116174388335997</c:v>
                </c:pt>
                <c:pt idx="36">
                  <c:v>3.5981102715181996</c:v>
                </c:pt>
                <c:pt idx="37">
                  <c:v>3.5971392942272002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v>MCBX22_Outer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TF_data!$G$4:$G$45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50.1</c:v>
                </c:pt>
                <c:pt idx="9">
                  <c:v>50.1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300.1</c:v>
                </c:pt>
                <c:pt idx="15">
                  <c:v>300.1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550</c:v>
                </c:pt>
                <c:pt idx="22">
                  <c:v>500.025</c:v>
                </c:pt>
                <c:pt idx="23">
                  <c:v>500.025</c:v>
                </c:pt>
                <c:pt idx="24">
                  <c:v>400.1</c:v>
                </c:pt>
                <c:pt idx="25">
                  <c:v>400.05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200</c:v>
                </c:pt>
                <c:pt idx="30">
                  <c:v>100</c:v>
                </c:pt>
                <c:pt idx="31">
                  <c:v>100</c:v>
                </c:pt>
                <c:pt idx="32">
                  <c:v>50.1</c:v>
                </c:pt>
                <c:pt idx="33">
                  <c:v>50.1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TF_data!$H$4:$H$45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2.6708806814020796</c:v>
                </c:pt>
                <c:pt idx="3">
                  <c:v>2.65899581435768</c:v>
                </c:pt>
                <c:pt idx="4">
                  <c:v>2.8993976928544996</c:v>
                </c:pt>
                <c:pt idx="5">
                  <c:v>2.9005528535558</c:v>
                </c:pt>
                <c:pt idx="6">
                  <c:v>3.0258868248968</c:v>
                </c:pt>
                <c:pt idx="7">
                  <c:v>3.0271951742225003</c:v>
                </c:pt>
                <c:pt idx="8">
                  <c:v>3.0789166383373257</c:v>
                </c:pt>
                <c:pt idx="9">
                  <c:v>3.0788638215039916</c:v>
                </c:pt>
                <c:pt idx="10">
                  <c:v>3.0984038640388003</c:v>
                </c:pt>
                <c:pt idx="11">
                  <c:v>3.0984830354853</c:v>
                </c:pt>
                <c:pt idx="12">
                  <c:v>3.1029222712423996</c:v>
                </c:pt>
                <c:pt idx="13">
                  <c:v>3.1029920264487005</c:v>
                </c:pt>
                <c:pt idx="14">
                  <c:v>3.101180485924158</c:v>
                </c:pt>
                <c:pt idx="15">
                  <c:v>3.1012744171677435</c:v>
                </c:pt>
                <c:pt idx="16">
                  <c:v>3.0890207955487505</c:v>
                </c:pt>
                <c:pt idx="17">
                  <c:v>3.0889950382776</c:v>
                </c:pt>
                <c:pt idx="18">
                  <c:v>3.0654859408618</c:v>
                </c:pt>
                <c:pt idx="19">
                  <c:v>3.0654364768192</c:v>
                </c:pt>
                <c:pt idx="20">
                  <c:v>3.0444063917647273</c:v>
                </c:pt>
                <c:pt idx="21">
                  <c:v>3.044404361949636</c:v>
                </c:pt>
                <c:pt idx="22">
                  <c:v>3.0672333216675165</c:v>
                </c:pt>
                <c:pt idx="23">
                  <c:v>3.0671779425938706</c:v>
                </c:pt>
                <c:pt idx="24">
                  <c:v>3.0909239339067733</c:v>
                </c:pt>
                <c:pt idx="25">
                  <c:v>3.091354034547082</c:v>
                </c:pt>
                <c:pt idx="26">
                  <c:v>3.1022142127528</c:v>
                </c:pt>
                <c:pt idx="27">
                  <c:v>3.1023081753067996</c:v>
                </c:pt>
                <c:pt idx="28">
                  <c:v>3.1038061938966997</c:v>
                </c:pt>
                <c:pt idx="29">
                  <c:v>3.1037553782739002</c:v>
                </c:pt>
                <c:pt idx="30">
                  <c:v>3.1138471739753</c:v>
                </c:pt>
                <c:pt idx="31">
                  <c:v>3.1136500714359006</c:v>
                </c:pt>
                <c:pt idx="32">
                  <c:v>3.1207171688986026</c:v>
                </c:pt>
                <c:pt idx="33">
                  <c:v>3.1205447566914173</c:v>
                </c:pt>
                <c:pt idx="34">
                  <c:v>3.1774016502114</c:v>
                </c:pt>
                <c:pt idx="35">
                  <c:v>3.1768603077707</c:v>
                </c:pt>
                <c:pt idx="36">
                  <c:v>3.2866884376179</c:v>
                </c:pt>
                <c:pt idx="37">
                  <c:v>3.2873098048243</c:v>
                </c:pt>
                <c:pt idx="38">
                  <c:v>3.5516780635216003</c:v>
                </c:pt>
                <c:pt idx="39">
                  <c:v>3.545438100246199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v>MCBX24_Outer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TF_data!$K$4:$K$43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50.1</c:v>
                </c:pt>
                <c:pt idx="9">
                  <c:v>50.1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300.1</c:v>
                </c:pt>
                <c:pt idx="15">
                  <c:v>300.1</c:v>
                </c:pt>
                <c:pt idx="16">
                  <c:v>400.1</c:v>
                </c:pt>
                <c:pt idx="17">
                  <c:v>400.075</c:v>
                </c:pt>
                <c:pt idx="18">
                  <c:v>500.075</c:v>
                </c:pt>
                <c:pt idx="19">
                  <c:v>500.025</c:v>
                </c:pt>
                <c:pt idx="20">
                  <c:v>550</c:v>
                </c:pt>
                <c:pt idx="21">
                  <c:v>550</c:v>
                </c:pt>
                <c:pt idx="22">
                  <c:v>500.05</c:v>
                </c:pt>
                <c:pt idx="23">
                  <c:v>500.1</c:v>
                </c:pt>
                <c:pt idx="24">
                  <c:v>400.1</c:v>
                </c:pt>
                <c:pt idx="25">
                  <c:v>400.1</c:v>
                </c:pt>
                <c:pt idx="26">
                  <c:v>200</c:v>
                </c:pt>
                <c:pt idx="27">
                  <c:v>200</c:v>
                </c:pt>
                <c:pt idx="28">
                  <c:v>100</c:v>
                </c:pt>
                <c:pt idx="29">
                  <c:v>100</c:v>
                </c:pt>
                <c:pt idx="30">
                  <c:v>50.1</c:v>
                </c:pt>
                <c:pt idx="31">
                  <c:v>50.1</c:v>
                </c:pt>
                <c:pt idx="32">
                  <c:v>20</c:v>
                </c:pt>
                <c:pt idx="33">
                  <c:v>20</c:v>
                </c:pt>
                <c:pt idx="34">
                  <c:v>10</c:v>
                </c:pt>
                <c:pt idx="35">
                  <c:v>10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TF_data!$L$4:$L$43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2.62129441424516</c:v>
                </c:pt>
                <c:pt idx="3">
                  <c:v>2.6210005348414</c:v>
                </c:pt>
                <c:pt idx="4">
                  <c:v>2.8850984103990003</c:v>
                </c:pt>
                <c:pt idx="5">
                  <c:v>2.8815470139963</c:v>
                </c:pt>
                <c:pt idx="6">
                  <c:v>3.0233520573145003</c:v>
                </c:pt>
                <c:pt idx="7">
                  <c:v>3.0228616744394996</c:v>
                </c:pt>
                <c:pt idx="8">
                  <c:v>3.0782169458325352</c:v>
                </c:pt>
                <c:pt idx="9">
                  <c:v>3.077228624604391</c:v>
                </c:pt>
                <c:pt idx="10">
                  <c:v>3.0978939616337</c:v>
                </c:pt>
                <c:pt idx="11">
                  <c:v>3.0979669799183</c:v>
                </c:pt>
                <c:pt idx="12">
                  <c:v>3.1027570683422</c:v>
                </c:pt>
                <c:pt idx="13">
                  <c:v>3.1030754127508997</c:v>
                </c:pt>
                <c:pt idx="14">
                  <c:v>3.1012622049846716</c:v>
                </c:pt>
                <c:pt idx="15">
                  <c:v>3.101408973516361</c:v>
                </c:pt>
                <c:pt idx="16">
                  <c:v>3.087053279853736</c:v>
                </c:pt>
                <c:pt idx="17">
                  <c:v>3.0874327656877334</c:v>
                </c:pt>
                <c:pt idx="18">
                  <c:v>3.062418274670399</c:v>
                </c:pt>
                <c:pt idx="19">
                  <c:v>3.0628524885159742</c:v>
                </c:pt>
                <c:pt idx="20">
                  <c:v>3.0410842692147275</c:v>
                </c:pt>
                <c:pt idx="21">
                  <c:v>3.041135150403818</c:v>
                </c:pt>
                <c:pt idx="22">
                  <c:v>3.064488567956204</c:v>
                </c:pt>
                <c:pt idx="23">
                  <c:v>3.0642701353099375</c:v>
                </c:pt>
                <c:pt idx="24">
                  <c:v>3.089795915781105</c:v>
                </c:pt>
                <c:pt idx="25">
                  <c:v>3.089796441507673</c:v>
                </c:pt>
                <c:pt idx="26">
                  <c:v>3.1027757198258006</c:v>
                </c:pt>
                <c:pt idx="27">
                  <c:v>3.1037083389803994</c:v>
                </c:pt>
                <c:pt idx="28">
                  <c:v>3.1125272208253993</c:v>
                </c:pt>
                <c:pt idx="29">
                  <c:v>3.1138376645998</c:v>
                </c:pt>
                <c:pt idx="30">
                  <c:v>3.121278965561876</c:v>
                </c:pt>
                <c:pt idx="31">
                  <c:v>3.12198968490978</c:v>
                </c:pt>
                <c:pt idx="32">
                  <c:v>3.1799426205505</c:v>
                </c:pt>
                <c:pt idx="33">
                  <c:v>3.1795132323149</c:v>
                </c:pt>
                <c:pt idx="34">
                  <c:v>3.3114324451563</c:v>
                </c:pt>
                <c:pt idx="35">
                  <c:v>3.312883428959899</c:v>
                </c:pt>
                <c:pt idx="36">
                  <c:v>3.6034009726783998</c:v>
                </c:pt>
                <c:pt idx="37">
                  <c:v>20.3782014487572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6"/>
          <c:order val="3"/>
          <c:tx>
            <c:v>MCBX26_Outer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TF_data!$O$4:$O$36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50.1</c:v>
                </c:pt>
                <c:pt idx="9">
                  <c:v>50.1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300.1</c:v>
                </c:pt>
                <c:pt idx="14">
                  <c:v>400.1</c:v>
                </c:pt>
                <c:pt idx="15">
                  <c:v>400.1</c:v>
                </c:pt>
                <c:pt idx="16">
                  <c:v>500.075</c:v>
                </c:pt>
                <c:pt idx="17">
                  <c:v>550</c:v>
                </c:pt>
                <c:pt idx="18">
                  <c:v>500.025</c:v>
                </c:pt>
                <c:pt idx="19">
                  <c:v>400.1</c:v>
                </c:pt>
                <c:pt idx="20">
                  <c:v>200</c:v>
                </c:pt>
                <c:pt idx="21">
                  <c:v>100</c:v>
                </c:pt>
                <c:pt idx="22">
                  <c:v>100</c:v>
                </c:pt>
                <c:pt idx="23">
                  <c:v>50.1</c:v>
                </c:pt>
                <c:pt idx="24">
                  <c:v>50.1</c:v>
                </c:pt>
                <c:pt idx="25">
                  <c:v>20</c:v>
                </c:pt>
                <c:pt idx="26">
                  <c:v>20.025</c:v>
                </c:pt>
                <c:pt idx="27">
                  <c:v>10</c:v>
                </c:pt>
                <c:pt idx="28">
                  <c:v>10</c:v>
                </c:pt>
                <c:pt idx="29">
                  <c:v>5</c:v>
                </c:pt>
                <c:pt idx="30">
                  <c:v>5</c:v>
                </c:pt>
                <c:pt idx="31">
                  <c:v>0.025</c:v>
                </c:pt>
                <c:pt idx="32">
                  <c:v>0</c:v>
                </c:pt>
              </c:numCache>
            </c:numRef>
          </c:xVal>
          <c:yVal>
            <c:numRef>
              <c:f>TF_data!$P$4:$P$36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2.15651754122844</c:v>
                </c:pt>
                <c:pt idx="3">
                  <c:v>-0.9187436581655604</c:v>
                </c:pt>
                <c:pt idx="4">
                  <c:v>2.9949088481492</c:v>
                </c:pt>
                <c:pt idx="5">
                  <c:v>3.1239102549327997</c:v>
                </c:pt>
                <c:pt idx="6">
                  <c:v>3.0090033463537997</c:v>
                </c:pt>
                <c:pt idx="7">
                  <c:v>2.8298171098743</c:v>
                </c:pt>
                <c:pt idx="8">
                  <c:v>3.0149774706754493</c:v>
                </c:pt>
                <c:pt idx="9">
                  <c:v>3.0487756868439124</c:v>
                </c:pt>
                <c:pt idx="10">
                  <c:v>3.0644605695386997</c:v>
                </c:pt>
                <c:pt idx="11">
                  <c:v>3.0923257102815</c:v>
                </c:pt>
                <c:pt idx="12">
                  <c:v>3.0800695263713</c:v>
                </c:pt>
                <c:pt idx="13">
                  <c:v>3.071661919019127</c:v>
                </c:pt>
                <c:pt idx="14">
                  <c:v>3.066459941026443</c:v>
                </c:pt>
                <c:pt idx="15">
                  <c:v>3.0663201162240936</c:v>
                </c:pt>
                <c:pt idx="16">
                  <c:v>3.0473292683443485</c:v>
                </c:pt>
                <c:pt idx="17">
                  <c:v>3.0250293572234543</c:v>
                </c:pt>
                <c:pt idx="18">
                  <c:v>3.0471427671320437</c:v>
                </c:pt>
                <c:pt idx="19">
                  <c:v>3.068379002612697</c:v>
                </c:pt>
                <c:pt idx="20">
                  <c:v>3.0766708907775002</c:v>
                </c:pt>
                <c:pt idx="21">
                  <c:v>3.0838794210061002</c:v>
                </c:pt>
                <c:pt idx="22">
                  <c:v>3.0911446094373995</c:v>
                </c:pt>
                <c:pt idx="23">
                  <c:v>3.083374390101198</c:v>
                </c:pt>
                <c:pt idx="24">
                  <c:v>3.10406415321996</c:v>
                </c:pt>
                <c:pt idx="25">
                  <c:v>3.1692740565681996</c:v>
                </c:pt>
                <c:pt idx="26">
                  <c:v>3.165834155797653</c:v>
                </c:pt>
                <c:pt idx="27">
                  <c:v>3.3775446945765006</c:v>
                </c:pt>
                <c:pt idx="28">
                  <c:v>3.2502256175971</c:v>
                </c:pt>
                <c:pt idx="29">
                  <c:v>3.4109475614452003</c:v>
                </c:pt>
                <c:pt idx="30">
                  <c:v>3.5520914375097994</c:v>
                </c:pt>
                <c:pt idx="31">
                  <c:v>-25.306821606736012</c:v>
                </c:pt>
                <c:pt idx="32">
                  <c:v>0</c:v>
                </c:pt>
              </c:numCache>
            </c:numRef>
          </c:yVal>
          <c:smooth val="1"/>
        </c:ser>
        <c:ser>
          <c:idx val="0"/>
          <c:order val="4"/>
          <c:tx>
            <c:v>MCBX11_Inner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TF_data!$A$4:$A$44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500</c:v>
                </c:pt>
                <c:pt idx="22">
                  <c:v>500</c:v>
                </c:pt>
                <c:pt idx="23">
                  <c:v>400</c:v>
                </c:pt>
                <c:pt idx="24">
                  <c:v>400</c:v>
                </c:pt>
                <c:pt idx="25">
                  <c:v>300</c:v>
                </c:pt>
                <c:pt idx="26">
                  <c:v>300</c:v>
                </c:pt>
                <c:pt idx="27">
                  <c:v>200</c:v>
                </c:pt>
                <c:pt idx="28">
                  <c:v>200</c:v>
                </c:pt>
                <c:pt idx="29">
                  <c:v>100</c:v>
                </c:pt>
                <c:pt idx="30">
                  <c:v>100</c:v>
                </c:pt>
                <c:pt idx="31">
                  <c:v>50</c:v>
                </c:pt>
                <c:pt idx="32">
                  <c:v>50</c:v>
                </c:pt>
                <c:pt idx="33">
                  <c:v>20</c:v>
                </c:pt>
                <c:pt idx="34">
                  <c:v>20</c:v>
                </c:pt>
                <c:pt idx="35">
                  <c:v>10</c:v>
                </c:pt>
                <c:pt idx="36">
                  <c:v>10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TF_data!$B$4:$B$44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4.80890269380644</c:v>
                </c:pt>
                <c:pt idx="3">
                  <c:v>2.71429743556868</c:v>
                </c:pt>
                <c:pt idx="4">
                  <c:v>2.851088622902</c:v>
                </c:pt>
                <c:pt idx="5">
                  <c:v>3.0516048862681004</c:v>
                </c:pt>
                <c:pt idx="6">
                  <c:v>2.7343314239603997</c:v>
                </c:pt>
                <c:pt idx="7">
                  <c:v>2.47802130419105</c:v>
                </c:pt>
                <c:pt idx="8">
                  <c:v>2.81816216456984</c:v>
                </c:pt>
                <c:pt idx="9">
                  <c:v>3.01717523004488</c:v>
                </c:pt>
                <c:pt idx="10">
                  <c:v>2.9627070592919</c:v>
                </c:pt>
                <c:pt idx="11">
                  <c:v>2.925620687431601</c:v>
                </c:pt>
                <c:pt idx="12">
                  <c:v>2.9201530079942</c:v>
                </c:pt>
                <c:pt idx="13">
                  <c:v>2.9054804666339997</c:v>
                </c:pt>
                <c:pt idx="14">
                  <c:v>2.9304274281890668</c:v>
                </c:pt>
                <c:pt idx="15">
                  <c:v>2.9142943695692</c:v>
                </c:pt>
                <c:pt idx="16">
                  <c:v>2.9044661016661</c:v>
                </c:pt>
                <c:pt idx="17">
                  <c:v>2.9006044203104</c:v>
                </c:pt>
                <c:pt idx="18">
                  <c:v>2.90296861665532</c:v>
                </c:pt>
                <c:pt idx="19">
                  <c:v>2.9044509306790003</c:v>
                </c:pt>
                <c:pt idx="20">
                  <c:v>2.912496698979455</c:v>
                </c:pt>
                <c:pt idx="21">
                  <c:v>2.89369292071816</c:v>
                </c:pt>
                <c:pt idx="22">
                  <c:v>2.8871511250532</c:v>
                </c:pt>
                <c:pt idx="23">
                  <c:v>2.8950971661184495</c:v>
                </c:pt>
                <c:pt idx="24">
                  <c:v>2.8883872265477</c:v>
                </c:pt>
                <c:pt idx="25">
                  <c:v>2.864923375320667</c:v>
                </c:pt>
                <c:pt idx="26">
                  <c:v>2.9369056183124</c:v>
                </c:pt>
                <c:pt idx="27">
                  <c:v>2.9370197177901</c:v>
                </c:pt>
                <c:pt idx="28">
                  <c:v>2.8818354351410007</c:v>
                </c:pt>
                <c:pt idx="29">
                  <c:v>2.8704990055358994</c:v>
                </c:pt>
                <c:pt idx="30">
                  <c:v>2.9588274061277</c:v>
                </c:pt>
                <c:pt idx="31">
                  <c:v>2.91645765143672</c:v>
                </c:pt>
                <c:pt idx="32">
                  <c:v>3.00003870194284</c:v>
                </c:pt>
                <c:pt idx="33">
                  <c:v>3.2139775562196</c:v>
                </c:pt>
                <c:pt idx="34">
                  <c:v>2.9073495823694997</c:v>
                </c:pt>
                <c:pt idx="35">
                  <c:v>3.2859196697064</c:v>
                </c:pt>
                <c:pt idx="36">
                  <c:v>3.1067067771597</c:v>
                </c:pt>
                <c:pt idx="37">
                  <c:v>3.7789364624651993</c:v>
                </c:pt>
                <c:pt idx="38">
                  <c:v>3.9772720253958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5"/>
          <c:tx>
            <c:v>MCBX22_Inner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TF_data!$E$4:$E$45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400</c:v>
                </c:pt>
                <c:pt idx="25">
                  <c:v>400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200</c:v>
                </c:pt>
                <c:pt idx="30">
                  <c:v>100</c:v>
                </c:pt>
                <c:pt idx="31">
                  <c:v>100</c:v>
                </c:pt>
                <c:pt idx="32">
                  <c:v>50</c:v>
                </c:pt>
                <c:pt idx="33">
                  <c:v>50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TF_data!$F$4:$F$45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2.2735672816286</c:v>
                </c:pt>
                <c:pt idx="3">
                  <c:v>2.2734693282738</c:v>
                </c:pt>
                <c:pt idx="4">
                  <c:v>2.6254749224513</c:v>
                </c:pt>
                <c:pt idx="5">
                  <c:v>2.622892593084</c:v>
                </c:pt>
                <c:pt idx="6">
                  <c:v>2.8040128083818003</c:v>
                </c:pt>
                <c:pt idx="7">
                  <c:v>2.802380902862</c:v>
                </c:pt>
                <c:pt idx="8">
                  <c:v>2.89629375296744</c:v>
                </c:pt>
                <c:pt idx="9">
                  <c:v>2.8972001554189997</c:v>
                </c:pt>
                <c:pt idx="10">
                  <c:v>2.919490283362301</c:v>
                </c:pt>
                <c:pt idx="11">
                  <c:v>2.9195017450158</c:v>
                </c:pt>
                <c:pt idx="12">
                  <c:v>2.9274106521579</c:v>
                </c:pt>
                <c:pt idx="13">
                  <c:v>2.9277385554012003</c:v>
                </c:pt>
                <c:pt idx="14">
                  <c:v>2.9294574936977997</c:v>
                </c:pt>
                <c:pt idx="15">
                  <c:v>2.9293669256948</c:v>
                </c:pt>
                <c:pt idx="16">
                  <c:v>2.9295864539783003</c:v>
                </c:pt>
                <c:pt idx="17">
                  <c:v>2.9296513617293</c:v>
                </c:pt>
                <c:pt idx="18">
                  <c:v>2.9278295997925596</c:v>
                </c:pt>
                <c:pt idx="19">
                  <c:v>2.92805909798936</c:v>
                </c:pt>
                <c:pt idx="20">
                  <c:v>2.9253773192807273</c:v>
                </c:pt>
                <c:pt idx="21">
                  <c:v>2.9255877674525452</c:v>
                </c:pt>
                <c:pt idx="22">
                  <c:v>2.93049961451704</c:v>
                </c:pt>
                <c:pt idx="23">
                  <c:v>2.9303789214330402</c:v>
                </c:pt>
                <c:pt idx="24">
                  <c:v>2.9331768677678003</c:v>
                </c:pt>
                <c:pt idx="25">
                  <c:v>2.93318041832905</c:v>
                </c:pt>
                <c:pt idx="26">
                  <c:v>2.9349608125147335</c:v>
                </c:pt>
                <c:pt idx="27">
                  <c:v>2.934831539401067</c:v>
                </c:pt>
                <c:pt idx="28">
                  <c:v>2.9377191887144</c:v>
                </c:pt>
                <c:pt idx="29">
                  <c:v>2.9376138878363998</c:v>
                </c:pt>
                <c:pt idx="30">
                  <c:v>2.9484830786092</c:v>
                </c:pt>
                <c:pt idx="31">
                  <c:v>2.9484457919664</c:v>
                </c:pt>
                <c:pt idx="32">
                  <c:v>2.9770291371495996</c:v>
                </c:pt>
                <c:pt idx="33">
                  <c:v>2.9768502260964005</c:v>
                </c:pt>
                <c:pt idx="34">
                  <c:v>3.0953642677023003</c:v>
                </c:pt>
                <c:pt idx="35">
                  <c:v>3.0962633037179996</c:v>
                </c:pt>
                <c:pt idx="36">
                  <c:v>3.3271474816556994</c:v>
                </c:pt>
                <c:pt idx="37">
                  <c:v>3.3270545369425</c:v>
                </c:pt>
                <c:pt idx="38">
                  <c:v>3.7743826131074</c:v>
                </c:pt>
                <c:pt idx="39">
                  <c:v>3.7741005622688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2"/>
          <c:order val="6"/>
          <c:tx>
            <c:v>MCBX24_Inner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TF_data!$I$4:$I$45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400</c:v>
                </c:pt>
                <c:pt idx="25">
                  <c:v>400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200</c:v>
                </c:pt>
                <c:pt idx="30">
                  <c:v>100</c:v>
                </c:pt>
                <c:pt idx="31">
                  <c:v>100</c:v>
                </c:pt>
                <c:pt idx="32">
                  <c:v>50</c:v>
                </c:pt>
                <c:pt idx="33">
                  <c:v>50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TF_data!$J$4:$J$45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2.11227792671304</c:v>
                </c:pt>
                <c:pt idx="3">
                  <c:v>-0.08808987043564011</c:v>
                </c:pt>
                <c:pt idx="4">
                  <c:v>2.6563520679506</c:v>
                </c:pt>
                <c:pt idx="5">
                  <c:v>2.6806852346073002</c:v>
                </c:pt>
                <c:pt idx="6">
                  <c:v>2.7645011846496</c:v>
                </c:pt>
                <c:pt idx="7">
                  <c:v>2.7972461081159</c:v>
                </c:pt>
                <c:pt idx="8">
                  <c:v>2.8634330457860404</c:v>
                </c:pt>
                <c:pt idx="9">
                  <c:v>2.86775835416128</c:v>
                </c:pt>
                <c:pt idx="10">
                  <c:v>2.8940923438045</c:v>
                </c:pt>
                <c:pt idx="11">
                  <c:v>2.9066911141555</c:v>
                </c:pt>
                <c:pt idx="12">
                  <c:v>2.9153697577266002</c:v>
                </c:pt>
                <c:pt idx="13">
                  <c:v>2.9217251813392</c:v>
                </c:pt>
                <c:pt idx="14">
                  <c:v>2.915412277957667</c:v>
                </c:pt>
                <c:pt idx="15">
                  <c:v>2.9198359724812004</c:v>
                </c:pt>
                <c:pt idx="16">
                  <c:v>2.9161620783682</c:v>
                </c:pt>
                <c:pt idx="17">
                  <c:v>2.9157759116268</c:v>
                </c:pt>
                <c:pt idx="18">
                  <c:v>2.9260012258868</c:v>
                </c:pt>
                <c:pt idx="19">
                  <c:v>2.9260291623294</c:v>
                </c:pt>
                <c:pt idx="20">
                  <c:v>2.9232647046120004</c:v>
                </c:pt>
                <c:pt idx="21">
                  <c:v>2.9231873248125453</c:v>
                </c:pt>
                <c:pt idx="22">
                  <c:v>2.92868246972736</c:v>
                </c:pt>
                <c:pt idx="23">
                  <c:v>2.9286079929817603</c:v>
                </c:pt>
                <c:pt idx="24">
                  <c:v>2.9316257850296</c:v>
                </c:pt>
                <c:pt idx="25">
                  <c:v>2.9316322862673507</c:v>
                </c:pt>
                <c:pt idx="26">
                  <c:v>2.9333278846511335</c:v>
                </c:pt>
                <c:pt idx="27">
                  <c:v>2.933463746688333</c:v>
                </c:pt>
                <c:pt idx="28">
                  <c:v>2.9362491750569997</c:v>
                </c:pt>
                <c:pt idx="29">
                  <c:v>2.9361670061737</c:v>
                </c:pt>
                <c:pt idx="30">
                  <c:v>2.9471829866805</c:v>
                </c:pt>
                <c:pt idx="31">
                  <c:v>2.9472292555954</c:v>
                </c:pt>
                <c:pt idx="32">
                  <c:v>2.9771474065958</c:v>
                </c:pt>
                <c:pt idx="33">
                  <c:v>2.9770264798192003</c:v>
                </c:pt>
                <c:pt idx="34">
                  <c:v>3.1035954477153003</c:v>
                </c:pt>
                <c:pt idx="35">
                  <c:v>3.1034055969882</c:v>
                </c:pt>
                <c:pt idx="36">
                  <c:v>3.3467619500694</c:v>
                </c:pt>
                <c:pt idx="37">
                  <c:v>3.3465054225573</c:v>
                </c:pt>
                <c:pt idx="38">
                  <c:v>3.8284098813186</c:v>
                </c:pt>
                <c:pt idx="39">
                  <c:v>3.8201787257056004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MCBX8_Inner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TF_data!$Q$4:$Q$24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500</c:v>
                </c:pt>
                <c:pt idx="12">
                  <c:v>400</c:v>
                </c:pt>
                <c:pt idx="13">
                  <c:v>300</c:v>
                </c:pt>
                <c:pt idx="14">
                  <c:v>200</c:v>
                </c:pt>
                <c:pt idx="15">
                  <c:v>100</c:v>
                </c:pt>
                <c:pt idx="16">
                  <c:v>50</c:v>
                </c:pt>
                <c:pt idx="17">
                  <c:v>20</c:v>
                </c:pt>
                <c:pt idx="18">
                  <c:v>10</c:v>
                </c:pt>
                <c:pt idx="19">
                  <c:v>5</c:v>
                </c:pt>
                <c:pt idx="20">
                  <c:v>0</c:v>
                </c:pt>
              </c:numCache>
            </c:numRef>
          </c:xVal>
          <c:yVal>
            <c:numRef>
              <c:f>TF_data!$R$4:$R$24</c:f>
              <c:numCache>
                <c:ptCount val="21"/>
                <c:pt idx="0">
                  <c:v>1.192221297350892</c:v>
                </c:pt>
                <c:pt idx="1">
                  <c:v>2.53463099599873</c:v>
                </c:pt>
                <c:pt idx="2">
                  <c:v>2.7040623497068417</c:v>
                </c:pt>
                <c:pt idx="3">
                  <c:v>2.825413895184112</c:v>
                </c:pt>
                <c:pt idx="4">
                  <c:v>2.8959265481830743</c:v>
                </c:pt>
                <c:pt idx="5">
                  <c:v>2.9169726624098615</c:v>
                </c:pt>
                <c:pt idx="6">
                  <c:v>2.9230549667969257</c:v>
                </c:pt>
                <c:pt idx="7">
                  <c:v>2.923003173955663</c:v>
                </c:pt>
                <c:pt idx="8">
                  <c:v>2.9226552075473022</c:v>
                </c:pt>
                <c:pt idx="9">
                  <c:v>2.9211543917528933</c:v>
                </c:pt>
                <c:pt idx="10">
                  <c:v>2.9193724220397086</c:v>
                </c:pt>
                <c:pt idx="11">
                  <c:v>2.9229849496095803</c:v>
                </c:pt>
                <c:pt idx="12">
                  <c:v>2.927909902714086</c:v>
                </c:pt>
                <c:pt idx="13">
                  <c:v>2.9297839230515654</c:v>
                </c:pt>
                <c:pt idx="14">
                  <c:v>2.9318862454447197</c:v>
                </c:pt>
                <c:pt idx="15">
                  <c:v>2.943439734422978</c:v>
                </c:pt>
                <c:pt idx="16">
                  <c:v>2.9650117677163426</c:v>
                </c:pt>
                <c:pt idx="17">
                  <c:v>3.0575064210267753</c:v>
                </c:pt>
                <c:pt idx="18">
                  <c:v>3.2287952236570923</c:v>
                </c:pt>
                <c:pt idx="19">
                  <c:v>3.5251423499801584</c:v>
                </c:pt>
                <c:pt idx="20">
                  <c:v>5.806863694608308</c:v>
                </c:pt>
              </c:numCache>
            </c:numRef>
          </c:yVal>
          <c:smooth val="1"/>
        </c:ser>
        <c:ser>
          <c:idx val="8"/>
          <c:order val="8"/>
          <c:tx>
            <c:v>MCBX8_Outer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TF_data!$S$4:$S$24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500</c:v>
                </c:pt>
                <c:pt idx="12">
                  <c:v>400</c:v>
                </c:pt>
                <c:pt idx="13">
                  <c:v>300</c:v>
                </c:pt>
                <c:pt idx="14">
                  <c:v>200</c:v>
                </c:pt>
                <c:pt idx="15">
                  <c:v>100</c:v>
                </c:pt>
                <c:pt idx="16">
                  <c:v>50</c:v>
                </c:pt>
                <c:pt idx="17">
                  <c:v>20</c:v>
                </c:pt>
                <c:pt idx="18">
                  <c:v>10</c:v>
                </c:pt>
                <c:pt idx="19">
                  <c:v>5</c:v>
                </c:pt>
                <c:pt idx="20">
                  <c:v>0</c:v>
                </c:pt>
              </c:numCache>
            </c:numRef>
          </c:xVal>
          <c:yVal>
            <c:numRef>
              <c:f>TF_data!$T$4:$T$24</c:f>
              <c:numCache>
                <c:ptCount val="21"/>
                <c:pt idx="0">
                  <c:v>2.176544366356615</c:v>
                </c:pt>
                <c:pt idx="1">
                  <c:v>2.8997501604861897</c:v>
                </c:pt>
                <c:pt idx="2">
                  <c:v>2.980621881135263</c:v>
                </c:pt>
                <c:pt idx="3">
                  <c:v>3.0577352068403743</c:v>
                </c:pt>
                <c:pt idx="4">
                  <c:v>3.0918112124579764</c:v>
                </c:pt>
                <c:pt idx="5">
                  <c:v>3.0988437435117238</c:v>
                </c:pt>
                <c:pt idx="6">
                  <c:v>3.101591652854586</c:v>
                </c:pt>
                <c:pt idx="7">
                  <c:v>3.1000745798076617</c:v>
                </c:pt>
                <c:pt idx="8">
                  <c:v>3.0866272324033965</c:v>
                </c:pt>
                <c:pt idx="9">
                  <c:v>3.065218817880737</c:v>
                </c:pt>
                <c:pt idx="10">
                  <c:v>3.044452389203643</c:v>
                </c:pt>
                <c:pt idx="11">
                  <c:v>3.066308291549275</c:v>
                </c:pt>
                <c:pt idx="12">
                  <c:v>3.088989686910939</c:v>
                </c:pt>
                <c:pt idx="13">
                  <c:v>3.103239739822585</c:v>
                </c:pt>
                <c:pt idx="14">
                  <c:v>3.1062352829652453</c:v>
                </c:pt>
                <c:pt idx="15">
                  <c:v>3.1123817674256156</c:v>
                </c:pt>
                <c:pt idx="16">
                  <c:v>3.1285008015873537</c:v>
                </c:pt>
                <c:pt idx="17">
                  <c:v>3.1768827156720096</c:v>
                </c:pt>
                <c:pt idx="18">
                  <c:v>3.259678999766228</c:v>
                </c:pt>
                <c:pt idx="19">
                  <c:v>3.490765878604286</c:v>
                </c:pt>
                <c:pt idx="20">
                  <c:v>4.9725010700374614</c:v>
                </c:pt>
              </c:numCache>
            </c:numRef>
          </c:yVal>
          <c:smooth val="1"/>
        </c:ser>
        <c:ser>
          <c:idx val="9"/>
          <c:order val="9"/>
          <c:tx>
            <c:v>MCBX10_Inner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TF_data!$U$4:$U$40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20.02495</c:v>
                </c:pt>
                <c:pt idx="6">
                  <c:v>20.1</c:v>
                </c:pt>
                <c:pt idx="7">
                  <c:v>50.075</c:v>
                </c:pt>
                <c:pt idx="8">
                  <c:v>50.1</c:v>
                </c:pt>
                <c:pt idx="9">
                  <c:v>100.075</c:v>
                </c:pt>
                <c:pt idx="10">
                  <c:v>100.1</c:v>
                </c:pt>
                <c:pt idx="11">
                  <c:v>200.075</c:v>
                </c:pt>
                <c:pt idx="12">
                  <c:v>200.1</c:v>
                </c:pt>
                <c:pt idx="13">
                  <c:v>300.1</c:v>
                </c:pt>
                <c:pt idx="14">
                  <c:v>300.1</c:v>
                </c:pt>
                <c:pt idx="15">
                  <c:v>400.1</c:v>
                </c:pt>
                <c:pt idx="16">
                  <c:v>400.1</c:v>
                </c:pt>
                <c:pt idx="17">
                  <c:v>500.1</c:v>
                </c:pt>
                <c:pt idx="18">
                  <c:v>500.1</c:v>
                </c:pt>
                <c:pt idx="19">
                  <c:v>550.1</c:v>
                </c:pt>
                <c:pt idx="20">
                  <c:v>550.1</c:v>
                </c:pt>
                <c:pt idx="21">
                  <c:v>500.125</c:v>
                </c:pt>
                <c:pt idx="22">
                  <c:v>500.1</c:v>
                </c:pt>
                <c:pt idx="23">
                  <c:v>200.075</c:v>
                </c:pt>
                <c:pt idx="24">
                  <c:v>200.1</c:v>
                </c:pt>
                <c:pt idx="25">
                  <c:v>100.1</c:v>
                </c:pt>
                <c:pt idx="26">
                  <c:v>100.05</c:v>
                </c:pt>
                <c:pt idx="27">
                  <c:v>50.1</c:v>
                </c:pt>
                <c:pt idx="28">
                  <c:v>50.1</c:v>
                </c:pt>
                <c:pt idx="29">
                  <c:v>20.1</c:v>
                </c:pt>
                <c:pt idx="30">
                  <c:v>20.07495</c:v>
                </c:pt>
                <c:pt idx="31">
                  <c:v>10.02491</c:v>
                </c:pt>
                <c:pt idx="32">
                  <c:v>10</c:v>
                </c:pt>
                <c:pt idx="33">
                  <c:v>5.024815</c:v>
                </c:pt>
                <c:pt idx="34">
                  <c:v>5</c:v>
                </c:pt>
                <c:pt idx="35">
                  <c:v>0.025</c:v>
                </c:pt>
                <c:pt idx="36">
                  <c:v>0</c:v>
                </c:pt>
              </c:numCache>
            </c:numRef>
          </c:xVal>
          <c:yVal>
            <c:numRef>
              <c:f>TF_data!$V$4:$V$40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-2.2802103594678</c:v>
                </c:pt>
                <c:pt idx="3">
                  <c:v>-2.2845557505131397</c:v>
                </c:pt>
                <c:pt idx="4">
                  <c:v>-2.614116194418</c:v>
                </c:pt>
                <c:pt idx="5">
                  <c:v>-2.784204776652326</c:v>
                </c:pt>
                <c:pt idx="6">
                  <c:v>-2.775024796064975</c:v>
                </c:pt>
                <c:pt idx="7">
                  <c:v>-2.881812821323515</c:v>
                </c:pt>
                <c:pt idx="8">
                  <c:v>-2.8800836578954687</c:v>
                </c:pt>
                <c:pt idx="9">
                  <c:v>-2.905497418664002</c:v>
                </c:pt>
                <c:pt idx="10">
                  <c:v>-2.90439099563027</c:v>
                </c:pt>
                <c:pt idx="11">
                  <c:v>-2.9140351180373854</c:v>
                </c:pt>
                <c:pt idx="12">
                  <c:v>-2.9141359386269863</c:v>
                </c:pt>
                <c:pt idx="13">
                  <c:v>-2.91690835150923</c:v>
                </c:pt>
                <c:pt idx="14">
                  <c:v>-2.9171513645706426</c:v>
                </c:pt>
                <c:pt idx="15">
                  <c:v>-2.9175519742011993</c:v>
                </c:pt>
                <c:pt idx="16">
                  <c:v>-2.9177378459763808</c:v>
                </c:pt>
                <c:pt idx="17">
                  <c:v>-2.916561648220196</c:v>
                </c:pt>
                <c:pt idx="18">
                  <c:v>-2.916636297183043</c:v>
                </c:pt>
                <c:pt idx="19">
                  <c:v>-2.9149254273183054</c:v>
                </c:pt>
                <c:pt idx="20">
                  <c:v>-2.91494947247664</c:v>
                </c:pt>
                <c:pt idx="21">
                  <c:v>-2.918715143267163</c:v>
                </c:pt>
                <c:pt idx="22">
                  <c:v>-2.9179299106606273</c:v>
                </c:pt>
                <c:pt idx="23">
                  <c:v>-2.9146299930576034</c:v>
                </c:pt>
                <c:pt idx="24">
                  <c:v>-2.9141013933742625</c:v>
                </c:pt>
                <c:pt idx="25">
                  <c:v>-2.928727827662238</c:v>
                </c:pt>
                <c:pt idx="26">
                  <c:v>-2.9305740394040978</c:v>
                </c:pt>
                <c:pt idx="27">
                  <c:v>-2.947681021741696</c:v>
                </c:pt>
                <c:pt idx="28">
                  <c:v>-2.9471514742711773</c:v>
                </c:pt>
                <c:pt idx="29">
                  <c:v>-3.0319947917292533</c:v>
                </c:pt>
                <c:pt idx="30">
                  <c:v>-3.0331641999816186</c:v>
                </c:pt>
                <c:pt idx="31">
                  <c:v>-3.236855745777867</c:v>
                </c:pt>
                <c:pt idx="32">
                  <c:v>-3.2454556983706992</c:v>
                </c:pt>
                <c:pt idx="33">
                  <c:v>-3.5874837180220562</c:v>
                </c:pt>
                <c:pt idx="34">
                  <c:v>-3.6092138461670005</c:v>
                </c:pt>
                <c:pt idx="35">
                  <c:v>-105.86842478246798</c:v>
                </c:pt>
                <c:pt idx="36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MCBX10_Outer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TF_data!$W$4:$W$45</c:f>
              <c:numCache>
                <c:ptCount val="42"/>
                <c:pt idx="0">
                  <c:v>1.425</c:v>
                </c:pt>
                <c:pt idx="1">
                  <c:v>1.5</c:v>
                </c:pt>
                <c:pt idx="2">
                  <c:v>6.524857</c:v>
                </c:pt>
                <c:pt idx="3">
                  <c:v>6.6</c:v>
                </c:pt>
                <c:pt idx="4">
                  <c:v>11.575</c:v>
                </c:pt>
                <c:pt idx="5">
                  <c:v>11.6</c:v>
                </c:pt>
                <c:pt idx="6">
                  <c:v>21.57496</c:v>
                </c:pt>
                <c:pt idx="7">
                  <c:v>21.6</c:v>
                </c:pt>
                <c:pt idx="8">
                  <c:v>51.5</c:v>
                </c:pt>
                <c:pt idx="9">
                  <c:v>51.6</c:v>
                </c:pt>
                <c:pt idx="10">
                  <c:v>101.575</c:v>
                </c:pt>
                <c:pt idx="11">
                  <c:v>101.7</c:v>
                </c:pt>
                <c:pt idx="12">
                  <c:v>201.775</c:v>
                </c:pt>
                <c:pt idx="13">
                  <c:v>201.9</c:v>
                </c:pt>
                <c:pt idx="14">
                  <c:v>300.025</c:v>
                </c:pt>
                <c:pt idx="15">
                  <c:v>300.1</c:v>
                </c:pt>
                <c:pt idx="16">
                  <c:v>400.175</c:v>
                </c:pt>
                <c:pt idx="17">
                  <c:v>400.3</c:v>
                </c:pt>
                <c:pt idx="18">
                  <c:v>498.425</c:v>
                </c:pt>
                <c:pt idx="19">
                  <c:v>498.5</c:v>
                </c:pt>
                <c:pt idx="20">
                  <c:v>548.5</c:v>
                </c:pt>
                <c:pt idx="21">
                  <c:v>548.6</c:v>
                </c:pt>
                <c:pt idx="22">
                  <c:v>498.6</c:v>
                </c:pt>
                <c:pt idx="23">
                  <c:v>498.5</c:v>
                </c:pt>
                <c:pt idx="24">
                  <c:v>400.375</c:v>
                </c:pt>
                <c:pt idx="25">
                  <c:v>400.3</c:v>
                </c:pt>
                <c:pt idx="26">
                  <c:v>300.225</c:v>
                </c:pt>
                <c:pt idx="27">
                  <c:v>300.1</c:v>
                </c:pt>
                <c:pt idx="28">
                  <c:v>202.025</c:v>
                </c:pt>
                <c:pt idx="29">
                  <c:v>201.9</c:v>
                </c:pt>
                <c:pt idx="30">
                  <c:v>101.7749</c:v>
                </c:pt>
                <c:pt idx="31">
                  <c:v>101.7</c:v>
                </c:pt>
                <c:pt idx="32">
                  <c:v>51.65</c:v>
                </c:pt>
                <c:pt idx="33">
                  <c:v>51.6</c:v>
                </c:pt>
                <c:pt idx="34">
                  <c:v>21.625</c:v>
                </c:pt>
                <c:pt idx="35">
                  <c:v>21.6</c:v>
                </c:pt>
                <c:pt idx="36">
                  <c:v>11.6</c:v>
                </c:pt>
                <c:pt idx="37">
                  <c:v>11.6</c:v>
                </c:pt>
                <c:pt idx="38">
                  <c:v>6.6</c:v>
                </c:pt>
                <c:pt idx="39">
                  <c:v>6.6</c:v>
                </c:pt>
                <c:pt idx="40">
                  <c:v>1.6</c:v>
                </c:pt>
                <c:pt idx="41">
                  <c:v>1.5</c:v>
                </c:pt>
              </c:numCache>
            </c:numRef>
          </c:xVal>
          <c:yVal>
            <c:numRef>
              <c:f>TF_data!$X$4:$X$45</c:f>
              <c:numCache>
                <c:ptCount val="42"/>
                <c:pt idx="0">
                  <c:v>2.6270693275306667</c:v>
                </c:pt>
                <c:pt idx="1">
                  <c:v>2.7161833851177337</c:v>
                </c:pt>
                <c:pt idx="2">
                  <c:v>2.8567749392981328</c:v>
                </c:pt>
                <c:pt idx="3">
                  <c:v>2.8352289387821212</c:v>
                </c:pt>
                <c:pt idx="4">
                  <c:v>2.9520052064025055</c:v>
                </c:pt>
                <c:pt idx="5">
                  <c:v>2.9746790020181892</c:v>
                </c:pt>
                <c:pt idx="6">
                  <c:v>3.0463485143338387</c:v>
                </c:pt>
                <c:pt idx="7">
                  <c:v>3.046271101113796</c:v>
                </c:pt>
                <c:pt idx="8">
                  <c:v>3.0982088604598057</c:v>
                </c:pt>
                <c:pt idx="9">
                  <c:v>3.0924768338162787</c:v>
                </c:pt>
                <c:pt idx="10">
                  <c:v>3.099495712329707</c:v>
                </c:pt>
                <c:pt idx="11">
                  <c:v>3.096314077086627</c:v>
                </c:pt>
                <c:pt idx="12">
                  <c:v>3.097208050239078</c:v>
                </c:pt>
                <c:pt idx="13">
                  <c:v>3.097122972099752</c:v>
                </c:pt>
                <c:pt idx="14">
                  <c:v>3.095627770575985</c:v>
                </c:pt>
                <c:pt idx="15">
                  <c:v>3.0958509204581466</c:v>
                </c:pt>
                <c:pt idx="16">
                  <c:v>3.0842627252175925</c:v>
                </c:pt>
                <c:pt idx="17">
                  <c:v>3.0839819964780664</c:v>
                </c:pt>
                <c:pt idx="18">
                  <c:v>3.0644968482001502</c:v>
                </c:pt>
                <c:pt idx="19">
                  <c:v>3.064650738209508</c:v>
                </c:pt>
                <c:pt idx="20">
                  <c:v>3.044085497533455</c:v>
                </c:pt>
                <c:pt idx="21">
                  <c:v>3.043787733486146</c:v>
                </c:pt>
                <c:pt idx="22">
                  <c:v>3.0652827761299837</c:v>
                </c:pt>
                <c:pt idx="23">
                  <c:v>3.065530242162006</c:v>
                </c:pt>
                <c:pt idx="24">
                  <c:v>3.0855173765894968</c:v>
                </c:pt>
                <c:pt idx="25">
                  <c:v>3.08532798958661</c:v>
                </c:pt>
                <c:pt idx="26">
                  <c:v>3.096527437558164</c:v>
                </c:pt>
                <c:pt idx="27">
                  <c:v>3.0972942655050315</c:v>
                </c:pt>
                <c:pt idx="28">
                  <c:v>3.099647999312114</c:v>
                </c:pt>
                <c:pt idx="29">
                  <c:v>3.099265954922337</c:v>
                </c:pt>
                <c:pt idx="30">
                  <c:v>3.1031380200332297</c:v>
                </c:pt>
                <c:pt idx="31">
                  <c:v>3.103834715362045</c:v>
                </c:pt>
                <c:pt idx="32">
                  <c:v>3.1180181278207164</c:v>
                </c:pt>
                <c:pt idx="33">
                  <c:v>3.1172088255217045</c:v>
                </c:pt>
                <c:pt idx="34">
                  <c:v>3.164139850448231</c:v>
                </c:pt>
                <c:pt idx="35">
                  <c:v>3.163521901479212</c:v>
                </c:pt>
                <c:pt idx="36">
                  <c:v>3.266827888605</c:v>
                </c:pt>
                <c:pt idx="37">
                  <c:v>3.2631243186859487</c:v>
                </c:pt>
                <c:pt idx="38">
                  <c:v>3.4565082585574247</c:v>
                </c:pt>
                <c:pt idx="39">
                  <c:v>3.447450294315303</c:v>
                </c:pt>
                <c:pt idx="40">
                  <c:v>4.6365568903713115</c:v>
                </c:pt>
                <c:pt idx="41">
                  <c:v>4.915679606706067</c:v>
                </c:pt>
              </c:numCache>
            </c:numRef>
          </c:yVal>
          <c:smooth val="1"/>
        </c:ser>
        <c:ser>
          <c:idx val="11"/>
          <c:order val="11"/>
          <c:tx>
            <c:v>MCBX12_Inner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TF_data!$Y$4:$Y$43</c:f>
              <c:numCache>
                <c:ptCount val="40"/>
                <c:pt idx="0">
                  <c:v>1.4</c:v>
                </c:pt>
                <c:pt idx="1">
                  <c:v>1.4</c:v>
                </c:pt>
                <c:pt idx="2">
                  <c:v>21.5</c:v>
                </c:pt>
                <c:pt idx="3">
                  <c:v>21.5</c:v>
                </c:pt>
                <c:pt idx="4">
                  <c:v>51.5</c:v>
                </c:pt>
                <c:pt idx="5">
                  <c:v>51.5</c:v>
                </c:pt>
                <c:pt idx="6">
                  <c:v>101.6</c:v>
                </c:pt>
                <c:pt idx="7">
                  <c:v>101.6</c:v>
                </c:pt>
                <c:pt idx="8">
                  <c:v>151.7</c:v>
                </c:pt>
                <c:pt idx="9">
                  <c:v>151.7</c:v>
                </c:pt>
                <c:pt idx="10">
                  <c:v>300.2</c:v>
                </c:pt>
                <c:pt idx="11">
                  <c:v>300.2</c:v>
                </c:pt>
                <c:pt idx="12">
                  <c:v>400.4</c:v>
                </c:pt>
                <c:pt idx="13">
                  <c:v>400.4</c:v>
                </c:pt>
                <c:pt idx="14">
                  <c:v>498.8</c:v>
                </c:pt>
                <c:pt idx="15">
                  <c:v>498.8</c:v>
                </c:pt>
                <c:pt idx="16">
                  <c:v>548.8</c:v>
                </c:pt>
                <c:pt idx="17">
                  <c:v>548.8</c:v>
                </c:pt>
                <c:pt idx="18">
                  <c:v>593.9</c:v>
                </c:pt>
                <c:pt idx="19">
                  <c:v>593.9</c:v>
                </c:pt>
                <c:pt idx="20">
                  <c:v>548.8</c:v>
                </c:pt>
                <c:pt idx="21">
                  <c:v>548.8</c:v>
                </c:pt>
                <c:pt idx="22">
                  <c:v>498.8</c:v>
                </c:pt>
                <c:pt idx="23">
                  <c:v>498.8</c:v>
                </c:pt>
                <c:pt idx="24">
                  <c:v>400.4</c:v>
                </c:pt>
                <c:pt idx="25">
                  <c:v>400.4</c:v>
                </c:pt>
                <c:pt idx="26">
                  <c:v>300.2</c:v>
                </c:pt>
                <c:pt idx="27">
                  <c:v>300.2</c:v>
                </c:pt>
                <c:pt idx="28">
                  <c:v>151.7</c:v>
                </c:pt>
                <c:pt idx="29">
                  <c:v>151.7</c:v>
                </c:pt>
                <c:pt idx="30">
                  <c:v>101.6</c:v>
                </c:pt>
                <c:pt idx="31">
                  <c:v>101.6</c:v>
                </c:pt>
                <c:pt idx="32">
                  <c:v>51.5</c:v>
                </c:pt>
                <c:pt idx="33">
                  <c:v>51.5</c:v>
                </c:pt>
                <c:pt idx="34">
                  <c:v>21.5</c:v>
                </c:pt>
                <c:pt idx="35">
                  <c:v>21.5</c:v>
                </c:pt>
                <c:pt idx="36">
                  <c:v>1.4</c:v>
                </c:pt>
                <c:pt idx="37">
                  <c:v>1.4</c:v>
                </c:pt>
                <c:pt idx="38">
                  <c:v>-17</c:v>
                </c:pt>
                <c:pt idx="39">
                  <c:v>-17</c:v>
                </c:pt>
              </c:numCache>
            </c:numRef>
          </c:xVal>
          <c:yVal>
            <c:numRef>
              <c:f>TF_data!$Z$4:$Z$43</c:f>
              <c:numCache>
                <c:ptCount val="40"/>
                <c:pt idx="0">
                  <c:v>1.3788561094262928</c:v>
                </c:pt>
                <c:pt idx="1">
                  <c:v>1.3488302842089785</c:v>
                </c:pt>
                <c:pt idx="2">
                  <c:v>2.825176961128744</c:v>
                </c:pt>
                <c:pt idx="3">
                  <c:v>2.825680078359721</c:v>
                </c:pt>
                <c:pt idx="4">
                  <c:v>2.898021173451203</c:v>
                </c:pt>
                <c:pt idx="5">
                  <c:v>2.8995874379653586</c:v>
                </c:pt>
                <c:pt idx="6">
                  <c:v>2.9174752384074805</c:v>
                </c:pt>
                <c:pt idx="7">
                  <c:v>2.9156715404453744</c:v>
                </c:pt>
                <c:pt idx="8">
                  <c:v>2.920768089503362</c:v>
                </c:pt>
                <c:pt idx="9">
                  <c:v>2.9206787018999996</c:v>
                </c:pt>
                <c:pt idx="10">
                  <c:v>2.9233571619717855</c:v>
                </c:pt>
                <c:pt idx="11">
                  <c:v>2.923439849776316</c:v>
                </c:pt>
                <c:pt idx="12">
                  <c:v>2.9233224913470526</c:v>
                </c:pt>
                <c:pt idx="13">
                  <c:v>2.923446681270979</c:v>
                </c:pt>
                <c:pt idx="14">
                  <c:v>2.922571799777546</c:v>
                </c:pt>
                <c:pt idx="15">
                  <c:v>2.923057154347253</c:v>
                </c:pt>
                <c:pt idx="16">
                  <c:v>2.920265526526057</c:v>
                </c:pt>
                <c:pt idx="17">
                  <c:v>2.920636993020226</c:v>
                </c:pt>
                <c:pt idx="18">
                  <c:v>2.9181193725374643</c:v>
                </c:pt>
                <c:pt idx="19">
                  <c:v>2.9176288145352753</c:v>
                </c:pt>
                <c:pt idx="20">
                  <c:v>2.9224322851315594</c:v>
                </c:pt>
                <c:pt idx="21">
                  <c:v>2.9222550139457</c:v>
                </c:pt>
                <c:pt idx="22">
                  <c:v>2.92457967341694</c:v>
                </c:pt>
                <c:pt idx="23">
                  <c:v>2.9246589902249593</c:v>
                </c:pt>
                <c:pt idx="24">
                  <c:v>2.926592687318481</c:v>
                </c:pt>
                <c:pt idx="25">
                  <c:v>2.926582371680969</c:v>
                </c:pt>
                <c:pt idx="26">
                  <c:v>2.928484352613091</c:v>
                </c:pt>
                <c:pt idx="27">
                  <c:v>2.928166381015423</c:v>
                </c:pt>
                <c:pt idx="28">
                  <c:v>2.9357374509847065</c:v>
                </c:pt>
                <c:pt idx="29">
                  <c:v>2.9352727243898484</c:v>
                </c:pt>
                <c:pt idx="30">
                  <c:v>2.940872687895571</c:v>
                </c:pt>
                <c:pt idx="31">
                  <c:v>2.942094573234449</c:v>
                </c:pt>
                <c:pt idx="32">
                  <c:v>2.9663555439015923</c:v>
                </c:pt>
                <c:pt idx="33">
                  <c:v>2.9668295385248924</c:v>
                </c:pt>
                <c:pt idx="34">
                  <c:v>3.0681377959079996</c:v>
                </c:pt>
                <c:pt idx="35">
                  <c:v>3.063277916002558</c:v>
                </c:pt>
                <c:pt idx="36">
                  <c:v>5.5615289847125</c:v>
                </c:pt>
                <c:pt idx="37">
                  <c:v>5.522228741051286</c:v>
                </c:pt>
                <c:pt idx="38">
                  <c:v>2.773743350675588</c:v>
                </c:pt>
                <c:pt idx="39">
                  <c:v>2.7728873996179995</c:v>
                </c:pt>
              </c:numCache>
            </c:numRef>
          </c:yVal>
          <c:smooth val="1"/>
        </c:ser>
        <c:ser>
          <c:idx val="12"/>
          <c:order val="12"/>
          <c:tx>
            <c:v>MCBX12_Outer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TF_data!$AA$4:$AA$43</c:f>
              <c:numCache>
                <c:ptCount val="40"/>
                <c:pt idx="0">
                  <c:v>1.4</c:v>
                </c:pt>
                <c:pt idx="1">
                  <c:v>1.4</c:v>
                </c:pt>
                <c:pt idx="2">
                  <c:v>21.5</c:v>
                </c:pt>
                <c:pt idx="3">
                  <c:v>21.5</c:v>
                </c:pt>
                <c:pt idx="4">
                  <c:v>51.5</c:v>
                </c:pt>
                <c:pt idx="5">
                  <c:v>51.5</c:v>
                </c:pt>
                <c:pt idx="6">
                  <c:v>101.6</c:v>
                </c:pt>
                <c:pt idx="7">
                  <c:v>101.6</c:v>
                </c:pt>
                <c:pt idx="8">
                  <c:v>151.7</c:v>
                </c:pt>
                <c:pt idx="9">
                  <c:v>151.7</c:v>
                </c:pt>
                <c:pt idx="10">
                  <c:v>300.2</c:v>
                </c:pt>
                <c:pt idx="11">
                  <c:v>300.2</c:v>
                </c:pt>
                <c:pt idx="12">
                  <c:v>400.4</c:v>
                </c:pt>
                <c:pt idx="13">
                  <c:v>400.4</c:v>
                </c:pt>
                <c:pt idx="14">
                  <c:v>498.8</c:v>
                </c:pt>
                <c:pt idx="15">
                  <c:v>498.8</c:v>
                </c:pt>
                <c:pt idx="16">
                  <c:v>548.8</c:v>
                </c:pt>
                <c:pt idx="17">
                  <c:v>548.8</c:v>
                </c:pt>
                <c:pt idx="18">
                  <c:v>593.9</c:v>
                </c:pt>
                <c:pt idx="19">
                  <c:v>593.9</c:v>
                </c:pt>
                <c:pt idx="20">
                  <c:v>548.8</c:v>
                </c:pt>
                <c:pt idx="21">
                  <c:v>548.8</c:v>
                </c:pt>
                <c:pt idx="22">
                  <c:v>498.8</c:v>
                </c:pt>
                <c:pt idx="23">
                  <c:v>498.8</c:v>
                </c:pt>
                <c:pt idx="24">
                  <c:v>400.4</c:v>
                </c:pt>
                <c:pt idx="25">
                  <c:v>400.4</c:v>
                </c:pt>
                <c:pt idx="26">
                  <c:v>300.2</c:v>
                </c:pt>
                <c:pt idx="27">
                  <c:v>300.2</c:v>
                </c:pt>
                <c:pt idx="28">
                  <c:v>151.7</c:v>
                </c:pt>
                <c:pt idx="29">
                  <c:v>151.7</c:v>
                </c:pt>
                <c:pt idx="30">
                  <c:v>101.6</c:v>
                </c:pt>
                <c:pt idx="31">
                  <c:v>101.6</c:v>
                </c:pt>
                <c:pt idx="32">
                  <c:v>51.5</c:v>
                </c:pt>
                <c:pt idx="33">
                  <c:v>51.5</c:v>
                </c:pt>
                <c:pt idx="34">
                  <c:v>21.5</c:v>
                </c:pt>
                <c:pt idx="35">
                  <c:v>21.5</c:v>
                </c:pt>
                <c:pt idx="36">
                  <c:v>1.4</c:v>
                </c:pt>
                <c:pt idx="37">
                  <c:v>1.4</c:v>
                </c:pt>
                <c:pt idx="38">
                  <c:v>-17</c:v>
                </c:pt>
                <c:pt idx="39">
                  <c:v>-17</c:v>
                </c:pt>
              </c:numCache>
            </c:numRef>
          </c:xVal>
          <c:yVal>
            <c:numRef>
              <c:f>TF_data!$AB$4:$AB$43</c:f>
              <c:numCache>
                <c:ptCount val="40"/>
                <c:pt idx="0">
                  <c:v>-2.1457425830730714</c:v>
                </c:pt>
                <c:pt idx="1">
                  <c:v>-2.131513995838357</c:v>
                </c:pt>
                <c:pt idx="2">
                  <c:v>-3.057738046063582</c:v>
                </c:pt>
                <c:pt idx="3">
                  <c:v>-3.067331839794976</c:v>
                </c:pt>
                <c:pt idx="4">
                  <c:v>-3.083571942319029</c:v>
                </c:pt>
                <c:pt idx="5">
                  <c:v>-3.090459887537475</c:v>
                </c:pt>
                <c:pt idx="6">
                  <c:v>-3.0910527069434055</c:v>
                </c:pt>
                <c:pt idx="7">
                  <c:v>-3.092008455748425</c:v>
                </c:pt>
                <c:pt idx="8">
                  <c:v>-3.0958135593851686</c:v>
                </c:pt>
                <c:pt idx="9">
                  <c:v>-3.0954741954810814</c:v>
                </c:pt>
                <c:pt idx="10">
                  <c:v>-3.094069695724284</c:v>
                </c:pt>
                <c:pt idx="11">
                  <c:v>-3.093833493058594</c:v>
                </c:pt>
                <c:pt idx="12">
                  <c:v>-3.082383869588137</c:v>
                </c:pt>
                <c:pt idx="13">
                  <c:v>-3.0824271066877373</c:v>
                </c:pt>
                <c:pt idx="14">
                  <c:v>-3.0624641489371487</c:v>
                </c:pt>
                <c:pt idx="15">
                  <c:v>-3.0623550510124695</c:v>
                </c:pt>
                <c:pt idx="16">
                  <c:v>-3.04211018852715</c:v>
                </c:pt>
                <c:pt idx="17">
                  <c:v>-3.0422185862689504</c:v>
                </c:pt>
                <c:pt idx="18">
                  <c:v>-3.015415609979121</c:v>
                </c:pt>
                <c:pt idx="19">
                  <c:v>-3.0154825653064488</c:v>
                </c:pt>
                <c:pt idx="20">
                  <c:v>-3.043321816910897</c:v>
                </c:pt>
                <c:pt idx="21">
                  <c:v>-3.0433567406922375</c:v>
                </c:pt>
                <c:pt idx="22">
                  <c:v>-3.0640446603409175</c:v>
                </c:pt>
                <c:pt idx="23">
                  <c:v>-3.0632858472850035</c:v>
                </c:pt>
                <c:pt idx="24">
                  <c:v>-3.084414317157917</c:v>
                </c:pt>
                <c:pt idx="25">
                  <c:v>-3.084456206135665</c:v>
                </c:pt>
                <c:pt idx="26">
                  <c:v>-3.096843324623984</c:v>
                </c:pt>
                <c:pt idx="27">
                  <c:v>-3.0968727848351763</c:v>
                </c:pt>
                <c:pt idx="28">
                  <c:v>-3.1029171353752143</c:v>
                </c:pt>
                <c:pt idx="29">
                  <c:v>-3.103065889282202</c:v>
                </c:pt>
                <c:pt idx="30">
                  <c:v>-3.1056285249383855</c:v>
                </c:pt>
                <c:pt idx="31">
                  <c:v>-3.1053068286539367</c:v>
                </c:pt>
                <c:pt idx="32">
                  <c:v>-3.1228280310733982</c:v>
                </c:pt>
                <c:pt idx="33">
                  <c:v>-3.1217352050902907</c:v>
                </c:pt>
                <c:pt idx="34">
                  <c:v>-3.1696930673365578</c:v>
                </c:pt>
                <c:pt idx="35">
                  <c:v>-3.1710648599978604</c:v>
                </c:pt>
                <c:pt idx="36">
                  <c:v>-4.844452681811786</c:v>
                </c:pt>
                <c:pt idx="37">
                  <c:v>-4.848486943625357</c:v>
                </c:pt>
                <c:pt idx="38">
                  <c:v>-3.0064080975249996</c:v>
                </c:pt>
                <c:pt idx="39">
                  <c:v>-3.0045758233655295</c:v>
                </c:pt>
              </c:numCache>
            </c:numRef>
          </c:yVal>
          <c:smooth val="1"/>
        </c:ser>
        <c:ser>
          <c:idx val="13"/>
          <c:order val="13"/>
          <c:tx>
            <c:v>MCBX13_Inner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TF_data!$AC$4:$AC$45</c:f>
              <c:numCache>
                <c:ptCount val="42"/>
                <c:pt idx="0">
                  <c:v>1.5</c:v>
                </c:pt>
                <c:pt idx="1">
                  <c:v>1.5</c:v>
                </c:pt>
                <c:pt idx="2">
                  <c:v>6.5</c:v>
                </c:pt>
                <c:pt idx="3">
                  <c:v>6.5</c:v>
                </c:pt>
                <c:pt idx="4">
                  <c:v>11.5</c:v>
                </c:pt>
                <c:pt idx="5">
                  <c:v>11.5</c:v>
                </c:pt>
                <c:pt idx="6">
                  <c:v>21.6</c:v>
                </c:pt>
                <c:pt idx="7">
                  <c:v>21.6</c:v>
                </c:pt>
                <c:pt idx="8">
                  <c:v>51.6</c:v>
                </c:pt>
                <c:pt idx="9">
                  <c:v>51.6</c:v>
                </c:pt>
                <c:pt idx="10">
                  <c:v>101.7</c:v>
                </c:pt>
                <c:pt idx="11">
                  <c:v>101.7</c:v>
                </c:pt>
                <c:pt idx="12">
                  <c:v>201.9</c:v>
                </c:pt>
                <c:pt idx="13">
                  <c:v>201.9</c:v>
                </c:pt>
                <c:pt idx="14">
                  <c:v>300.1</c:v>
                </c:pt>
                <c:pt idx="15">
                  <c:v>300.1</c:v>
                </c:pt>
                <c:pt idx="16">
                  <c:v>400.3</c:v>
                </c:pt>
                <c:pt idx="17">
                  <c:v>400.3</c:v>
                </c:pt>
                <c:pt idx="18">
                  <c:v>498.6</c:v>
                </c:pt>
                <c:pt idx="19">
                  <c:v>498.6</c:v>
                </c:pt>
                <c:pt idx="20">
                  <c:v>548.7</c:v>
                </c:pt>
                <c:pt idx="21">
                  <c:v>548.7</c:v>
                </c:pt>
                <c:pt idx="22">
                  <c:v>498.6</c:v>
                </c:pt>
                <c:pt idx="23">
                  <c:v>498.6</c:v>
                </c:pt>
                <c:pt idx="24">
                  <c:v>400.3</c:v>
                </c:pt>
                <c:pt idx="25">
                  <c:v>400.3</c:v>
                </c:pt>
                <c:pt idx="26">
                  <c:v>300.1</c:v>
                </c:pt>
                <c:pt idx="27">
                  <c:v>300.1</c:v>
                </c:pt>
                <c:pt idx="28">
                  <c:v>201.9</c:v>
                </c:pt>
                <c:pt idx="29">
                  <c:v>201.9</c:v>
                </c:pt>
                <c:pt idx="30">
                  <c:v>101.675</c:v>
                </c:pt>
                <c:pt idx="31">
                  <c:v>101.65</c:v>
                </c:pt>
                <c:pt idx="32">
                  <c:v>51.55</c:v>
                </c:pt>
                <c:pt idx="33">
                  <c:v>51.6</c:v>
                </c:pt>
                <c:pt idx="34">
                  <c:v>21.6</c:v>
                </c:pt>
                <c:pt idx="35">
                  <c:v>21.6</c:v>
                </c:pt>
                <c:pt idx="36">
                  <c:v>11.5</c:v>
                </c:pt>
                <c:pt idx="37">
                  <c:v>11.5</c:v>
                </c:pt>
                <c:pt idx="38">
                  <c:v>6.5</c:v>
                </c:pt>
                <c:pt idx="39">
                  <c:v>6.5</c:v>
                </c:pt>
                <c:pt idx="40">
                  <c:v>1.5</c:v>
                </c:pt>
                <c:pt idx="41">
                  <c:v>1.5</c:v>
                </c:pt>
              </c:numCache>
            </c:numRef>
          </c:xVal>
          <c:yVal>
            <c:numRef>
              <c:f>TF_data!$AD$4:$AD$45</c:f>
              <c:numCache>
                <c:ptCount val="42"/>
                <c:pt idx="0">
                  <c:v>-1.2441963627142665</c:v>
                </c:pt>
                <c:pt idx="1">
                  <c:v>-1.2515767254686998</c:v>
                </c:pt>
                <c:pt idx="2">
                  <c:v>-2.5074759750571234</c:v>
                </c:pt>
                <c:pt idx="3">
                  <c:v>-2.5071745313025535</c:v>
                </c:pt>
                <c:pt idx="4">
                  <c:v>-2.703634396173687</c:v>
                </c:pt>
                <c:pt idx="5">
                  <c:v>-2.719335712701279</c:v>
                </c:pt>
                <c:pt idx="6">
                  <c:v>-2.821709346523518</c:v>
                </c:pt>
                <c:pt idx="7">
                  <c:v>-2.82417782832449</c:v>
                </c:pt>
                <c:pt idx="8">
                  <c:v>-2.8981411530046115</c:v>
                </c:pt>
                <c:pt idx="9">
                  <c:v>-2.898869380177073</c:v>
                </c:pt>
                <c:pt idx="10">
                  <c:v>-2.9172793104784263</c:v>
                </c:pt>
                <c:pt idx="11">
                  <c:v>-2.9176886654202656</c:v>
                </c:pt>
                <c:pt idx="12">
                  <c:v>-2.924600866775384</c:v>
                </c:pt>
                <c:pt idx="13">
                  <c:v>-2.9243193942468544</c:v>
                </c:pt>
                <c:pt idx="14">
                  <c:v>-2.927163707728757</c:v>
                </c:pt>
                <c:pt idx="15">
                  <c:v>-2.9270195953344547</c:v>
                </c:pt>
                <c:pt idx="16">
                  <c:v>-2.926796158341044</c:v>
                </c:pt>
                <c:pt idx="17">
                  <c:v>-2.926929869307544</c:v>
                </c:pt>
                <c:pt idx="18">
                  <c:v>-2.9253826506120535</c:v>
                </c:pt>
                <c:pt idx="19">
                  <c:v>-2.925639976968351</c:v>
                </c:pt>
                <c:pt idx="20">
                  <c:v>-2.9236402063097318</c:v>
                </c:pt>
                <c:pt idx="21">
                  <c:v>-2.92356875145287</c:v>
                </c:pt>
                <c:pt idx="22">
                  <c:v>-2.9277296548173886</c:v>
                </c:pt>
                <c:pt idx="23">
                  <c:v>-2.9277659766019655</c:v>
                </c:pt>
                <c:pt idx="24">
                  <c:v>-2.9300008971878335</c:v>
                </c:pt>
                <c:pt idx="25">
                  <c:v>-2.9296745074527606</c:v>
                </c:pt>
                <c:pt idx="26">
                  <c:v>-2.9307141942835386</c:v>
                </c:pt>
                <c:pt idx="27">
                  <c:v>-2.9321818403911024</c:v>
                </c:pt>
                <c:pt idx="28">
                  <c:v>-2.9337017136717183</c:v>
                </c:pt>
                <c:pt idx="29">
                  <c:v>-2.9337183189796927</c:v>
                </c:pt>
                <c:pt idx="30">
                  <c:v>-2.9439283318626606</c:v>
                </c:pt>
                <c:pt idx="31">
                  <c:v>-2.944697306878691</c:v>
                </c:pt>
                <c:pt idx="32">
                  <c:v>-2.9706136602770705</c:v>
                </c:pt>
                <c:pt idx="33">
                  <c:v>-2.9676855917902523</c:v>
                </c:pt>
                <c:pt idx="34">
                  <c:v>-3.0640297162493058</c:v>
                </c:pt>
                <c:pt idx="35">
                  <c:v>-3.06395109792449</c:v>
                </c:pt>
                <c:pt idx="36">
                  <c:v>-3.2556007117952173</c:v>
                </c:pt>
                <c:pt idx="37">
                  <c:v>-3.260316281574174</c:v>
                </c:pt>
                <c:pt idx="38">
                  <c:v>-3.5511457568105227</c:v>
                </c:pt>
                <c:pt idx="39">
                  <c:v>-3.555969228983108</c:v>
                </c:pt>
                <c:pt idx="40">
                  <c:v>-5.572511118668601</c:v>
                </c:pt>
                <c:pt idx="41">
                  <c:v>-5.5810861271931325</c:v>
                </c:pt>
              </c:numCache>
            </c:numRef>
          </c:yVal>
          <c:smooth val="1"/>
        </c:ser>
        <c:ser>
          <c:idx val="14"/>
          <c:order val="14"/>
          <c:tx>
            <c:v>MCBX13_Outer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TF_data!$AE$4:$AE$43</c:f>
              <c:numCache>
                <c:ptCount val="40"/>
                <c:pt idx="0">
                  <c:v>1.5</c:v>
                </c:pt>
                <c:pt idx="1">
                  <c:v>1.5</c:v>
                </c:pt>
                <c:pt idx="2">
                  <c:v>6.5</c:v>
                </c:pt>
                <c:pt idx="3">
                  <c:v>6.5</c:v>
                </c:pt>
                <c:pt idx="4">
                  <c:v>11.5</c:v>
                </c:pt>
                <c:pt idx="5">
                  <c:v>11.5</c:v>
                </c:pt>
                <c:pt idx="6">
                  <c:v>21.6</c:v>
                </c:pt>
                <c:pt idx="7">
                  <c:v>21.6</c:v>
                </c:pt>
                <c:pt idx="8">
                  <c:v>51.6</c:v>
                </c:pt>
                <c:pt idx="9">
                  <c:v>51.6</c:v>
                </c:pt>
                <c:pt idx="10">
                  <c:v>101.65</c:v>
                </c:pt>
                <c:pt idx="11">
                  <c:v>101.7</c:v>
                </c:pt>
                <c:pt idx="12">
                  <c:v>201.875</c:v>
                </c:pt>
                <c:pt idx="13">
                  <c:v>201.9</c:v>
                </c:pt>
                <c:pt idx="14">
                  <c:v>300.1</c:v>
                </c:pt>
                <c:pt idx="15">
                  <c:v>300.1</c:v>
                </c:pt>
                <c:pt idx="16">
                  <c:v>400.3</c:v>
                </c:pt>
                <c:pt idx="17">
                  <c:v>400.3</c:v>
                </c:pt>
                <c:pt idx="18">
                  <c:v>498.6</c:v>
                </c:pt>
                <c:pt idx="19">
                  <c:v>498.6</c:v>
                </c:pt>
                <c:pt idx="20">
                  <c:v>548.7</c:v>
                </c:pt>
                <c:pt idx="21">
                  <c:v>498.6</c:v>
                </c:pt>
                <c:pt idx="22">
                  <c:v>498.6</c:v>
                </c:pt>
                <c:pt idx="23">
                  <c:v>400.3</c:v>
                </c:pt>
                <c:pt idx="24">
                  <c:v>400.3</c:v>
                </c:pt>
                <c:pt idx="25">
                  <c:v>300.1</c:v>
                </c:pt>
                <c:pt idx="26">
                  <c:v>300.1</c:v>
                </c:pt>
                <c:pt idx="27">
                  <c:v>201.85</c:v>
                </c:pt>
                <c:pt idx="28">
                  <c:v>201.9</c:v>
                </c:pt>
                <c:pt idx="29">
                  <c:v>101.675</c:v>
                </c:pt>
                <c:pt idx="30">
                  <c:v>51.6</c:v>
                </c:pt>
                <c:pt idx="31">
                  <c:v>51.6</c:v>
                </c:pt>
                <c:pt idx="32">
                  <c:v>21.6</c:v>
                </c:pt>
                <c:pt idx="33">
                  <c:v>21.6</c:v>
                </c:pt>
                <c:pt idx="34">
                  <c:v>11.5</c:v>
                </c:pt>
                <c:pt idx="35">
                  <c:v>11.5</c:v>
                </c:pt>
                <c:pt idx="36">
                  <c:v>6.5</c:v>
                </c:pt>
                <c:pt idx="37">
                  <c:v>6.5</c:v>
                </c:pt>
                <c:pt idx="38">
                  <c:v>1.5</c:v>
                </c:pt>
                <c:pt idx="39">
                  <c:v>1.5</c:v>
                </c:pt>
              </c:numCache>
            </c:numRef>
          </c:xVal>
          <c:yVal>
            <c:numRef>
              <c:f>TF_data!$AF$4:$AF$43</c:f>
              <c:numCache>
                <c:ptCount val="40"/>
                <c:pt idx="0">
                  <c:v>2.2143712926532197</c:v>
                </c:pt>
                <c:pt idx="1">
                  <c:v>2.2294489557364936</c:v>
                </c:pt>
                <c:pt idx="2">
                  <c:v>2.867794019028693</c:v>
                </c:pt>
                <c:pt idx="3">
                  <c:v>2.870848239562892</c:v>
                </c:pt>
                <c:pt idx="4">
                  <c:v>2.990038793755921</c:v>
                </c:pt>
                <c:pt idx="5">
                  <c:v>2.9933539135507994</c:v>
                </c:pt>
                <c:pt idx="6">
                  <c:v>3.0559481259398145</c:v>
                </c:pt>
                <c:pt idx="7">
                  <c:v>3.057903663655416</c:v>
                </c:pt>
                <c:pt idx="8">
                  <c:v>3.096946092887635</c:v>
                </c:pt>
                <c:pt idx="9">
                  <c:v>3.0975455359503483</c:v>
                </c:pt>
                <c:pt idx="10">
                  <c:v>3.105595441980914</c:v>
                </c:pt>
                <c:pt idx="11">
                  <c:v>3.104518501086381</c:v>
                </c:pt>
                <c:pt idx="12">
                  <c:v>3.1076871962310832</c:v>
                </c:pt>
                <c:pt idx="13">
                  <c:v>3.107504318870628</c:v>
                </c:pt>
                <c:pt idx="14">
                  <c:v>3.1069589373022657</c:v>
                </c:pt>
                <c:pt idx="15">
                  <c:v>3.1067413300735085</c:v>
                </c:pt>
                <c:pt idx="16">
                  <c:v>3.0963755807282034</c:v>
                </c:pt>
                <c:pt idx="17">
                  <c:v>3.0966349022650514</c:v>
                </c:pt>
                <c:pt idx="18">
                  <c:v>3.0779249367617725</c:v>
                </c:pt>
                <c:pt idx="19">
                  <c:v>3.0779319008361608</c:v>
                </c:pt>
                <c:pt idx="20">
                  <c:v>3.0567402450969743</c:v>
                </c:pt>
                <c:pt idx="21">
                  <c:v>3.079455710824609</c:v>
                </c:pt>
                <c:pt idx="22">
                  <c:v>3.0617470571257916</c:v>
                </c:pt>
                <c:pt idx="23">
                  <c:v>3.0986847646939535</c:v>
                </c:pt>
                <c:pt idx="24">
                  <c:v>3.0987963215639267</c:v>
                </c:pt>
                <c:pt idx="25">
                  <c:v>3.1095076127470174</c:v>
                </c:pt>
                <c:pt idx="26">
                  <c:v>3.1102219528251247</c:v>
                </c:pt>
                <c:pt idx="27">
                  <c:v>3.1136344627737924</c:v>
                </c:pt>
                <c:pt idx="28">
                  <c:v>3.1122411282501727</c:v>
                </c:pt>
                <c:pt idx="29">
                  <c:v>3.1186979519183087</c:v>
                </c:pt>
                <c:pt idx="30">
                  <c:v>3.1330727839168016</c:v>
                </c:pt>
                <c:pt idx="31">
                  <c:v>3.1326273110491085</c:v>
                </c:pt>
                <c:pt idx="32">
                  <c:v>3.182676153887268</c:v>
                </c:pt>
                <c:pt idx="33">
                  <c:v>3.182044802328518</c:v>
                </c:pt>
                <c:pt idx="34">
                  <c:v>3.306544044725304</c:v>
                </c:pt>
                <c:pt idx="35">
                  <c:v>3.3024138074606086</c:v>
                </c:pt>
                <c:pt idx="36">
                  <c:v>3.5149273311000147</c:v>
                </c:pt>
                <c:pt idx="37">
                  <c:v>3.517482957866323</c:v>
                </c:pt>
                <c:pt idx="38">
                  <c:v>4.898378237438799</c:v>
                </c:pt>
                <c:pt idx="39">
                  <c:v>4.909504251237332</c:v>
                </c:pt>
              </c:numCache>
            </c:numRef>
          </c:yVal>
          <c:smooth val="1"/>
        </c:ser>
        <c:ser>
          <c:idx val="15"/>
          <c:order val="15"/>
          <c:tx>
            <c:v>MCBX16_Inner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TF_data!$AG$4:$AG$45</c:f>
              <c:numCache>
                <c:ptCount val="42"/>
                <c:pt idx="0">
                  <c:v>1.5</c:v>
                </c:pt>
                <c:pt idx="1">
                  <c:v>1.5</c:v>
                </c:pt>
                <c:pt idx="2">
                  <c:v>6.5</c:v>
                </c:pt>
                <c:pt idx="3">
                  <c:v>6.5</c:v>
                </c:pt>
                <c:pt idx="4">
                  <c:v>11.5</c:v>
                </c:pt>
                <c:pt idx="5">
                  <c:v>11.5</c:v>
                </c:pt>
                <c:pt idx="6">
                  <c:v>21.6</c:v>
                </c:pt>
                <c:pt idx="7">
                  <c:v>21.6</c:v>
                </c:pt>
                <c:pt idx="8">
                  <c:v>51.6</c:v>
                </c:pt>
                <c:pt idx="9">
                  <c:v>51.6</c:v>
                </c:pt>
                <c:pt idx="10">
                  <c:v>101.7</c:v>
                </c:pt>
                <c:pt idx="11">
                  <c:v>101.7</c:v>
                </c:pt>
                <c:pt idx="12">
                  <c:v>201.9</c:v>
                </c:pt>
                <c:pt idx="13">
                  <c:v>201.9</c:v>
                </c:pt>
                <c:pt idx="14">
                  <c:v>300.1</c:v>
                </c:pt>
                <c:pt idx="15">
                  <c:v>300.1</c:v>
                </c:pt>
                <c:pt idx="16">
                  <c:v>400.3</c:v>
                </c:pt>
                <c:pt idx="17">
                  <c:v>400.3</c:v>
                </c:pt>
                <c:pt idx="18">
                  <c:v>498.6</c:v>
                </c:pt>
                <c:pt idx="19">
                  <c:v>498.6</c:v>
                </c:pt>
                <c:pt idx="20">
                  <c:v>548.6</c:v>
                </c:pt>
                <c:pt idx="21">
                  <c:v>548.6</c:v>
                </c:pt>
                <c:pt idx="22">
                  <c:v>498.6</c:v>
                </c:pt>
                <c:pt idx="23">
                  <c:v>498.6</c:v>
                </c:pt>
                <c:pt idx="24">
                  <c:v>400.3</c:v>
                </c:pt>
                <c:pt idx="25">
                  <c:v>400.3</c:v>
                </c:pt>
                <c:pt idx="26">
                  <c:v>300.1</c:v>
                </c:pt>
                <c:pt idx="27">
                  <c:v>300.1</c:v>
                </c:pt>
                <c:pt idx="28">
                  <c:v>201.9</c:v>
                </c:pt>
                <c:pt idx="29">
                  <c:v>201.9</c:v>
                </c:pt>
                <c:pt idx="30">
                  <c:v>101.7</c:v>
                </c:pt>
                <c:pt idx="31">
                  <c:v>101.7</c:v>
                </c:pt>
                <c:pt idx="32">
                  <c:v>51.6</c:v>
                </c:pt>
                <c:pt idx="33">
                  <c:v>51.6</c:v>
                </c:pt>
                <c:pt idx="34">
                  <c:v>21.6</c:v>
                </c:pt>
                <c:pt idx="35">
                  <c:v>21.55</c:v>
                </c:pt>
                <c:pt idx="36">
                  <c:v>11.5</c:v>
                </c:pt>
                <c:pt idx="37">
                  <c:v>11.5</c:v>
                </c:pt>
                <c:pt idx="38">
                  <c:v>6.5</c:v>
                </c:pt>
                <c:pt idx="39">
                  <c:v>6.5</c:v>
                </c:pt>
                <c:pt idx="40">
                  <c:v>1.5</c:v>
                </c:pt>
                <c:pt idx="41">
                  <c:v>1.5</c:v>
                </c:pt>
              </c:numCache>
            </c:numRef>
          </c:xVal>
          <c:yVal>
            <c:numRef>
              <c:f>TF_data!$AH$4:$AH$45</c:f>
              <c:numCache>
                <c:ptCount val="42"/>
                <c:pt idx="0">
                  <c:v>0.19650542168337323</c:v>
                </c:pt>
                <c:pt idx="1">
                  <c:v>1.2789199451515998</c:v>
                </c:pt>
                <c:pt idx="2">
                  <c:v>2.524092742036785</c:v>
                </c:pt>
                <c:pt idx="3">
                  <c:v>2.524263683039369</c:v>
                </c:pt>
                <c:pt idx="4">
                  <c:v>2.7376348223802607</c:v>
                </c:pt>
                <c:pt idx="5">
                  <c:v>2.3344716586113914</c:v>
                </c:pt>
                <c:pt idx="6">
                  <c:v>2.81992302851162</c:v>
                </c:pt>
                <c:pt idx="7">
                  <c:v>2.824876101537222</c:v>
                </c:pt>
                <c:pt idx="8">
                  <c:v>2.898000173413333</c:v>
                </c:pt>
                <c:pt idx="9">
                  <c:v>2.897193146204438</c:v>
                </c:pt>
                <c:pt idx="10">
                  <c:v>2.916712581042675</c:v>
                </c:pt>
                <c:pt idx="11">
                  <c:v>2.9183403120085547</c:v>
                </c:pt>
                <c:pt idx="12">
                  <c:v>2.923710411947399</c:v>
                </c:pt>
                <c:pt idx="13">
                  <c:v>2.92414476283685</c:v>
                </c:pt>
                <c:pt idx="14">
                  <c:v>2.9279513469484835</c:v>
                </c:pt>
                <c:pt idx="15">
                  <c:v>2.926476916566877</c:v>
                </c:pt>
                <c:pt idx="16">
                  <c:v>2.926372961444441</c:v>
                </c:pt>
                <c:pt idx="17">
                  <c:v>2.92649366010632</c:v>
                </c:pt>
                <c:pt idx="18">
                  <c:v>2.924977409356177</c:v>
                </c:pt>
                <c:pt idx="19">
                  <c:v>2.924828516005174</c:v>
                </c:pt>
                <c:pt idx="20">
                  <c:v>2.9229822113160764</c:v>
                </c:pt>
                <c:pt idx="21">
                  <c:v>2.9231136781746256</c:v>
                </c:pt>
                <c:pt idx="22">
                  <c:v>2.926907928406979</c:v>
                </c:pt>
                <c:pt idx="23">
                  <c:v>2.927035651249819</c:v>
                </c:pt>
                <c:pt idx="24">
                  <c:v>2.929622127328329</c:v>
                </c:pt>
                <c:pt idx="25">
                  <c:v>2.929478059003572</c:v>
                </c:pt>
                <c:pt idx="26">
                  <c:v>2.9316713343414187</c:v>
                </c:pt>
                <c:pt idx="27">
                  <c:v>2.932112628325958</c:v>
                </c:pt>
                <c:pt idx="28">
                  <c:v>2.9334612109111933</c:v>
                </c:pt>
                <c:pt idx="29">
                  <c:v>2.9329992496966812</c:v>
                </c:pt>
                <c:pt idx="30">
                  <c:v>2.943352819596066</c:v>
                </c:pt>
                <c:pt idx="31">
                  <c:v>2.9429574977479844</c:v>
                </c:pt>
                <c:pt idx="32">
                  <c:v>2.9682371565947667</c:v>
                </c:pt>
                <c:pt idx="33">
                  <c:v>2.9684936556696706</c:v>
                </c:pt>
                <c:pt idx="34">
                  <c:v>3.067021821540832</c:v>
                </c:pt>
                <c:pt idx="35">
                  <c:v>3.0732939544241757</c:v>
                </c:pt>
                <c:pt idx="36">
                  <c:v>3.2358289477070428</c:v>
                </c:pt>
                <c:pt idx="37">
                  <c:v>3.2704731003791294</c:v>
                </c:pt>
                <c:pt idx="38">
                  <c:v>3.5491918470789225</c:v>
                </c:pt>
                <c:pt idx="39">
                  <c:v>3.0031737860593846</c:v>
                </c:pt>
                <c:pt idx="40">
                  <c:v>4.585043713342599</c:v>
                </c:pt>
                <c:pt idx="41">
                  <c:v>4.614745303957266</c:v>
                </c:pt>
              </c:numCache>
            </c:numRef>
          </c:yVal>
          <c:smooth val="1"/>
        </c:ser>
        <c:ser>
          <c:idx val="16"/>
          <c:order val="16"/>
          <c:tx>
            <c:v>MCBX16_Outer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TF_data!$AI$4:$AI$41</c:f>
              <c:numCache>
                <c:ptCount val="38"/>
                <c:pt idx="0">
                  <c:v>5.1</c:v>
                </c:pt>
                <c:pt idx="1">
                  <c:v>5.1</c:v>
                </c:pt>
                <c:pt idx="2">
                  <c:v>10.1</c:v>
                </c:pt>
                <c:pt idx="3">
                  <c:v>10.1</c:v>
                </c:pt>
                <c:pt idx="4">
                  <c:v>20.1</c:v>
                </c:pt>
                <c:pt idx="5">
                  <c:v>20.1</c:v>
                </c:pt>
                <c:pt idx="6">
                  <c:v>50.1</c:v>
                </c:pt>
                <c:pt idx="7">
                  <c:v>50.1</c:v>
                </c:pt>
                <c:pt idx="8">
                  <c:v>100.1</c:v>
                </c:pt>
                <c:pt idx="9">
                  <c:v>100.1</c:v>
                </c:pt>
                <c:pt idx="10">
                  <c:v>200.1</c:v>
                </c:pt>
                <c:pt idx="11">
                  <c:v>200.1</c:v>
                </c:pt>
                <c:pt idx="12">
                  <c:v>300.2</c:v>
                </c:pt>
                <c:pt idx="13">
                  <c:v>300.2</c:v>
                </c:pt>
                <c:pt idx="14">
                  <c:v>400.2</c:v>
                </c:pt>
                <c:pt idx="15">
                  <c:v>400.2</c:v>
                </c:pt>
                <c:pt idx="16">
                  <c:v>500.2</c:v>
                </c:pt>
                <c:pt idx="17">
                  <c:v>500.2</c:v>
                </c:pt>
                <c:pt idx="18">
                  <c:v>550.2</c:v>
                </c:pt>
                <c:pt idx="19">
                  <c:v>550.2</c:v>
                </c:pt>
                <c:pt idx="20">
                  <c:v>550.2</c:v>
                </c:pt>
                <c:pt idx="21">
                  <c:v>550.2</c:v>
                </c:pt>
                <c:pt idx="22">
                  <c:v>500.2</c:v>
                </c:pt>
                <c:pt idx="23">
                  <c:v>500.2</c:v>
                </c:pt>
                <c:pt idx="24">
                  <c:v>400.2</c:v>
                </c:pt>
                <c:pt idx="25">
                  <c:v>400.2</c:v>
                </c:pt>
                <c:pt idx="26">
                  <c:v>200.1</c:v>
                </c:pt>
                <c:pt idx="27">
                  <c:v>200.1</c:v>
                </c:pt>
                <c:pt idx="28">
                  <c:v>100.1</c:v>
                </c:pt>
                <c:pt idx="29">
                  <c:v>100.1</c:v>
                </c:pt>
                <c:pt idx="30">
                  <c:v>50.1</c:v>
                </c:pt>
                <c:pt idx="31">
                  <c:v>50.1</c:v>
                </c:pt>
                <c:pt idx="32">
                  <c:v>20.1</c:v>
                </c:pt>
                <c:pt idx="33">
                  <c:v>20.1</c:v>
                </c:pt>
                <c:pt idx="34">
                  <c:v>10.1</c:v>
                </c:pt>
                <c:pt idx="35">
                  <c:v>10.1</c:v>
                </c:pt>
                <c:pt idx="36">
                  <c:v>5.1</c:v>
                </c:pt>
                <c:pt idx="37">
                  <c:v>5.1</c:v>
                </c:pt>
              </c:numCache>
            </c:numRef>
          </c:xVal>
          <c:yVal>
            <c:numRef>
              <c:f>TF_data!$AJ$4:$AJ$41</c:f>
              <c:numCache>
                <c:ptCount val="38"/>
                <c:pt idx="0">
                  <c:v>3.2649870105268626</c:v>
                </c:pt>
                <c:pt idx="1">
                  <c:v>3.2626881562372545</c:v>
                </c:pt>
                <c:pt idx="2">
                  <c:v>3.1052264606463367</c:v>
                </c:pt>
                <c:pt idx="3">
                  <c:v>3.1074289427839608</c:v>
                </c:pt>
                <c:pt idx="4">
                  <c:v>3.0691221185625865</c:v>
                </c:pt>
                <c:pt idx="5">
                  <c:v>3.066799676119751</c:v>
                </c:pt>
                <c:pt idx="6">
                  <c:v>3.091488599873113</c:v>
                </c:pt>
                <c:pt idx="7">
                  <c:v>3.0916693859126942</c:v>
                </c:pt>
                <c:pt idx="8">
                  <c:v>3.1011438321314677</c:v>
                </c:pt>
                <c:pt idx="9">
                  <c:v>3.1019783017137863</c:v>
                </c:pt>
                <c:pt idx="10">
                  <c:v>3.1054296461040978</c:v>
                </c:pt>
                <c:pt idx="11">
                  <c:v>3.1053110990108443</c:v>
                </c:pt>
                <c:pt idx="12">
                  <c:v>3.1035876891791134</c:v>
                </c:pt>
                <c:pt idx="13">
                  <c:v>3.103688892180013</c:v>
                </c:pt>
                <c:pt idx="14">
                  <c:v>3.0927688253114693</c:v>
                </c:pt>
                <c:pt idx="15">
                  <c:v>3.092873489975662</c:v>
                </c:pt>
                <c:pt idx="16">
                  <c:v>3.072810669262355</c:v>
                </c:pt>
                <c:pt idx="17">
                  <c:v>3.0728674908929823</c:v>
                </c:pt>
                <c:pt idx="18">
                  <c:v>3.0522063344625585</c:v>
                </c:pt>
                <c:pt idx="19">
                  <c:v>3.0520107293275167</c:v>
                </c:pt>
                <c:pt idx="20">
                  <c:v>3.052264470774627</c:v>
                </c:pt>
                <c:pt idx="21">
                  <c:v>3.052327896569247</c:v>
                </c:pt>
                <c:pt idx="22">
                  <c:v>3.073148921928968</c:v>
                </c:pt>
                <c:pt idx="23">
                  <c:v>3.0731687300757295</c:v>
                </c:pt>
                <c:pt idx="24">
                  <c:v>3.0954097019156923</c:v>
                </c:pt>
                <c:pt idx="25">
                  <c:v>3.0953372593587454</c:v>
                </c:pt>
                <c:pt idx="26">
                  <c:v>3.106304186785757</c:v>
                </c:pt>
                <c:pt idx="27">
                  <c:v>3.106226612853473</c:v>
                </c:pt>
                <c:pt idx="28">
                  <c:v>3.1180003114649346</c:v>
                </c:pt>
                <c:pt idx="29">
                  <c:v>3.1177795969114888</c:v>
                </c:pt>
                <c:pt idx="30">
                  <c:v>3.1340558546780435</c:v>
                </c:pt>
                <c:pt idx="31">
                  <c:v>3.134331739911377</c:v>
                </c:pt>
                <c:pt idx="32">
                  <c:v>3.1889378024855715</c:v>
                </c:pt>
                <c:pt idx="33">
                  <c:v>3.18820099982184</c:v>
                </c:pt>
                <c:pt idx="34">
                  <c:v>3.2996293453015837</c:v>
                </c:pt>
                <c:pt idx="35">
                  <c:v>3.297066842627921</c:v>
                </c:pt>
                <c:pt idx="36">
                  <c:v>3.5484492775331375</c:v>
                </c:pt>
                <c:pt idx="37">
                  <c:v>3.5499051316282353</c:v>
                </c:pt>
              </c:numCache>
            </c:numRef>
          </c:yVal>
          <c:smooth val="1"/>
        </c:ser>
        <c:ser>
          <c:idx val="17"/>
          <c:order val="17"/>
          <c:tx>
            <c:v>MCBX3_Inner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TF_data!$AK$4:$AK$25</c:f>
              <c:numCache>
                <c:ptCount val="2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550</c:v>
                </c:pt>
                <c:pt idx="10">
                  <c:v>595</c:v>
                </c:pt>
                <c:pt idx="11">
                  <c:v>550</c:v>
                </c:pt>
                <c:pt idx="12">
                  <c:v>500</c:v>
                </c:pt>
                <c:pt idx="13">
                  <c:v>400</c:v>
                </c:pt>
                <c:pt idx="14">
                  <c:v>300</c:v>
                </c:pt>
                <c:pt idx="15">
                  <c:v>200</c:v>
                </c:pt>
                <c:pt idx="16">
                  <c:v>100</c:v>
                </c:pt>
                <c:pt idx="17">
                  <c:v>50</c:v>
                </c:pt>
                <c:pt idx="18">
                  <c:v>20</c:v>
                </c:pt>
                <c:pt idx="19">
                  <c:v>10</c:v>
                </c:pt>
                <c:pt idx="20">
                  <c:v>5</c:v>
                </c:pt>
                <c:pt idx="21">
                  <c:v>0</c:v>
                </c:pt>
              </c:numCache>
            </c:numRef>
          </c:xVal>
          <c:yVal>
            <c:numRef>
              <c:f>TF_data!$AL$4:$AL$25</c:f>
              <c:numCache>
                <c:ptCount val="22"/>
                <c:pt idx="0">
                  <c:v>2.6099785715229995</c:v>
                </c:pt>
                <c:pt idx="1">
                  <c:v>2.7390527808922864</c:v>
                </c:pt>
                <c:pt idx="2">
                  <c:v>2.8650008132362927</c:v>
                </c:pt>
                <c:pt idx="3">
                  <c:v>2.9433159363114854</c:v>
                </c:pt>
                <c:pt idx="4">
                  <c:v>2.957717685931114</c:v>
                </c:pt>
                <c:pt idx="5">
                  <c:v>2.964019772040169</c:v>
                </c:pt>
                <c:pt idx="6">
                  <c:v>2.966018328767566</c:v>
                </c:pt>
                <c:pt idx="7">
                  <c:v>2.96549671343995</c:v>
                </c:pt>
                <c:pt idx="8">
                  <c:v>2.9639872907322</c:v>
                </c:pt>
                <c:pt idx="9">
                  <c:v>2.961837475977095</c:v>
                </c:pt>
                <c:pt idx="10">
                  <c:v>2.959766462003361</c:v>
                </c:pt>
                <c:pt idx="11">
                  <c:v>2.963683120312488</c:v>
                </c:pt>
                <c:pt idx="12">
                  <c:v>2.9662677262516</c:v>
                </c:pt>
                <c:pt idx="13">
                  <c:v>2.9689159554421973</c:v>
                </c:pt>
                <c:pt idx="14">
                  <c:v>2.9703558388175164</c:v>
                </c:pt>
                <c:pt idx="15">
                  <c:v>2.9727293045710796</c:v>
                </c:pt>
                <c:pt idx="16">
                  <c:v>2.98375501773499</c:v>
                </c:pt>
                <c:pt idx="17">
                  <c:v>3.011256035849901</c:v>
                </c:pt>
                <c:pt idx="18">
                  <c:v>3.118312872115707</c:v>
                </c:pt>
                <c:pt idx="19">
                  <c:v>3.315084490071619</c:v>
                </c:pt>
                <c:pt idx="20">
                  <c:v>3.677088040930727</c:v>
                </c:pt>
                <c:pt idx="21">
                  <c:v>10.230289142814</c:v>
                </c:pt>
              </c:numCache>
            </c:numRef>
          </c:yVal>
          <c:smooth val="1"/>
        </c:ser>
        <c:ser>
          <c:idx val="18"/>
          <c:order val="18"/>
          <c:tx>
            <c:v>MCBX3_Outer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TF_data!$AM$4:$AM$25</c:f>
              <c:numCache>
                <c:ptCount val="2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550</c:v>
                </c:pt>
                <c:pt idx="10">
                  <c:v>595</c:v>
                </c:pt>
                <c:pt idx="11">
                  <c:v>550</c:v>
                </c:pt>
                <c:pt idx="12">
                  <c:v>500</c:v>
                </c:pt>
                <c:pt idx="13">
                  <c:v>400</c:v>
                </c:pt>
                <c:pt idx="14">
                  <c:v>300</c:v>
                </c:pt>
                <c:pt idx="15">
                  <c:v>200</c:v>
                </c:pt>
                <c:pt idx="16">
                  <c:v>100</c:v>
                </c:pt>
                <c:pt idx="17">
                  <c:v>50</c:v>
                </c:pt>
                <c:pt idx="18">
                  <c:v>20</c:v>
                </c:pt>
                <c:pt idx="19">
                  <c:v>10</c:v>
                </c:pt>
                <c:pt idx="20">
                  <c:v>5</c:v>
                </c:pt>
                <c:pt idx="21">
                  <c:v>0</c:v>
                </c:pt>
              </c:numCache>
            </c:numRef>
          </c:xVal>
          <c:yVal>
            <c:numRef>
              <c:f>TF_data!$AN$4:$AN$25</c:f>
              <c:numCache>
                <c:ptCount val="22"/>
                <c:pt idx="0">
                  <c:v>0.23683336496192</c:v>
                </c:pt>
                <c:pt idx="1">
                  <c:v>3.023190259512477</c:v>
                </c:pt>
                <c:pt idx="2">
                  <c:v>3.0951159637789756</c:v>
                </c:pt>
                <c:pt idx="3">
                  <c:v>3.1321675233792075</c:v>
                </c:pt>
                <c:pt idx="4">
                  <c:v>3.138600185524752</c:v>
                </c:pt>
                <c:pt idx="5">
                  <c:v>3.139093125996167</c:v>
                </c:pt>
                <c:pt idx="6">
                  <c:v>3.1383370941641693</c:v>
                </c:pt>
                <c:pt idx="7">
                  <c:v>3.126584121028215</c:v>
                </c:pt>
                <c:pt idx="8">
                  <c:v>3.1053432427342003</c:v>
                </c:pt>
                <c:pt idx="9">
                  <c:v>3.083677866810034</c:v>
                </c:pt>
                <c:pt idx="10">
                  <c:v>3.057066924228197</c:v>
                </c:pt>
                <c:pt idx="11">
                  <c:v>3.0850952763506636</c:v>
                </c:pt>
                <c:pt idx="12">
                  <c:v>3.1070839312492007</c:v>
                </c:pt>
                <c:pt idx="13">
                  <c:v>3.128906638282897</c:v>
                </c:pt>
                <c:pt idx="14">
                  <c:v>3.140744599304363</c:v>
                </c:pt>
                <c:pt idx="15">
                  <c:v>3.1440186343285714</c:v>
                </c:pt>
                <c:pt idx="16">
                  <c:v>3.151493102367296</c:v>
                </c:pt>
                <c:pt idx="17">
                  <c:v>3.1686021156427726</c:v>
                </c:pt>
                <c:pt idx="18">
                  <c:v>3.223122799174244</c:v>
                </c:pt>
                <c:pt idx="19">
                  <c:v>3.3396940870550478</c:v>
                </c:pt>
                <c:pt idx="20">
                  <c:v>3.583665938720364</c:v>
                </c:pt>
                <c:pt idx="21">
                  <c:v>8.174500840196801</c:v>
                </c:pt>
              </c:numCache>
            </c:numRef>
          </c:yVal>
          <c:smooth val="1"/>
        </c:ser>
        <c:ser>
          <c:idx val="19"/>
          <c:order val="19"/>
          <c:tx>
            <c:v>MCBX25_Inner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TF_data!$AS$4:$AS$45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400</c:v>
                </c:pt>
                <c:pt idx="25">
                  <c:v>400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200</c:v>
                </c:pt>
                <c:pt idx="30">
                  <c:v>100</c:v>
                </c:pt>
                <c:pt idx="31">
                  <c:v>100</c:v>
                </c:pt>
                <c:pt idx="32">
                  <c:v>50</c:v>
                </c:pt>
                <c:pt idx="33">
                  <c:v>50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TF_data!$AT$4:$AT$45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2.22339187193224</c:v>
                </c:pt>
                <c:pt idx="3">
                  <c:v>2.2275221921941597</c:v>
                </c:pt>
                <c:pt idx="4">
                  <c:v>2.5931438131157</c:v>
                </c:pt>
                <c:pt idx="5">
                  <c:v>2.5927875323814</c:v>
                </c:pt>
                <c:pt idx="6">
                  <c:v>2.7869463188996995</c:v>
                </c:pt>
                <c:pt idx="7">
                  <c:v>2.7893177775602003</c:v>
                </c:pt>
                <c:pt idx="8">
                  <c:v>2.8891463886625606</c:v>
                </c:pt>
                <c:pt idx="9">
                  <c:v>2.8895622715548397</c:v>
                </c:pt>
                <c:pt idx="10">
                  <c:v>2.9118858013257</c:v>
                </c:pt>
                <c:pt idx="11">
                  <c:v>2.9117712635807003</c:v>
                </c:pt>
                <c:pt idx="12">
                  <c:v>2.9206770905618002</c:v>
                </c:pt>
                <c:pt idx="13">
                  <c:v>2.9205607869376</c:v>
                </c:pt>
                <c:pt idx="14">
                  <c:v>2.9221959016943333</c:v>
                </c:pt>
                <c:pt idx="15">
                  <c:v>2.9223599655841332</c:v>
                </c:pt>
                <c:pt idx="16">
                  <c:v>2.9224896406791006</c:v>
                </c:pt>
                <c:pt idx="17">
                  <c:v>2.9230481056145496</c:v>
                </c:pt>
                <c:pt idx="18">
                  <c:v>2.92105379985736</c:v>
                </c:pt>
                <c:pt idx="19">
                  <c:v>2.9212173417250797</c:v>
                </c:pt>
                <c:pt idx="20">
                  <c:v>2.918674113752436</c:v>
                </c:pt>
                <c:pt idx="21">
                  <c:v>2.9201922706998182</c:v>
                </c:pt>
                <c:pt idx="22">
                  <c:v>2.92354703499148</c:v>
                </c:pt>
                <c:pt idx="23">
                  <c:v>2.9235500828717607</c:v>
                </c:pt>
                <c:pt idx="24">
                  <c:v>2.9263496175094996</c:v>
                </c:pt>
                <c:pt idx="25">
                  <c:v>2.9263090038162</c:v>
                </c:pt>
                <c:pt idx="26">
                  <c:v>2.9278445456445334</c:v>
                </c:pt>
                <c:pt idx="27">
                  <c:v>2.928166827846667</c:v>
                </c:pt>
                <c:pt idx="28">
                  <c:v>2.9313203894</c:v>
                </c:pt>
                <c:pt idx="29">
                  <c:v>2.9312155728287994</c:v>
                </c:pt>
                <c:pt idx="30">
                  <c:v>2.942077102607</c:v>
                </c:pt>
                <c:pt idx="31">
                  <c:v>2.9413824836826</c:v>
                </c:pt>
                <c:pt idx="32">
                  <c:v>2.9709836530739198</c:v>
                </c:pt>
                <c:pt idx="33">
                  <c:v>2.9706828078710004</c:v>
                </c:pt>
                <c:pt idx="34">
                  <c:v>3.0991293662143997</c:v>
                </c:pt>
                <c:pt idx="35">
                  <c:v>3.097168489945</c:v>
                </c:pt>
                <c:pt idx="36">
                  <c:v>3.3456573342332008</c:v>
                </c:pt>
                <c:pt idx="37">
                  <c:v>3.3441069792144</c:v>
                </c:pt>
                <c:pt idx="38">
                  <c:v>3.8297533556861993</c:v>
                </c:pt>
                <c:pt idx="39">
                  <c:v>3.8240879852804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20"/>
          <c:order val="20"/>
          <c:tx>
            <c:v>MCBX25_Outer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TF_data!$AU$4:$AU$45</c:f>
              <c:numCache>
                <c:ptCount val="42"/>
                <c:pt idx="0">
                  <c:v>0.025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50.1</c:v>
                </c:pt>
                <c:pt idx="9">
                  <c:v>50.1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300.1</c:v>
                </c:pt>
                <c:pt idx="15">
                  <c:v>300.1</c:v>
                </c:pt>
                <c:pt idx="16">
                  <c:v>400.1</c:v>
                </c:pt>
                <c:pt idx="17">
                  <c:v>400.1</c:v>
                </c:pt>
                <c:pt idx="18">
                  <c:v>500.1</c:v>
                </c:pt>
                <c:pt idx="19">
                  <c:v>500.1</c:v>
                </c:pt>
                <c:pt idx="20">
                  <c:v>550</c:v>
                </c:pt>
                <c:pt idx="21">
                  <c:v>550</c:v>
                </c:pt>
                <c:pt idx="22">
                  <c:v>500.1</c:v>
                </c:pt>
                <c:pt idx="23">
                  <c:v>500.1</c:v>
                </c:pt>
                <c:pt idx="24">
                  <c:v>400.1</c:v>
                </c:pt>
                <c:pt idx="25">
                  <c:v>400.1</c:v>
                </c:pt>
                <c:pt idx="26">
                  <c:v>300.1</c:v>
                </c:pt>
                <c:pt idx="27">
                  <c:v>300.1</c:v>
                </c:pt>
                <c:pt idx="28">
                  <c:v>200</c:v>
                </c:pt>
                <c:pt idx="29">
                  <c:v>200</c:v>
                </c:pt>
                <c:pt idx="30">
                  <c:v>100</c:v>
                </c:pt>
                <c:pt idx="31">
                  <c:v>100</c:v>
                </c:pt>
                <c:pt idx="32">
                  <c:v>50.1</c:v>
                </c:pt>
                <c:pt idx="33">
                  <c:v>50.1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TF_data!$AV$4:$AV$45</c:f>
              <c:numCache>
                <c:ptCount val="42"/>
                <c:pt idx="0">
                  <c:v>-117.63086248140799</c:v>
                </c:pt>
                <c:pt idx="1">
                  <c:v>0</c:v>
                </c:pt>
                <c:pt idx="2">
                  <c:v>2.61407767089816</c:v>
                </c:pt>
                <c:pt idx="3">
                  <c:v>2.60111895312072</c:v>
                </c:pt>
                <c:pt idx="4">
                  <c:v>2.8778329644313994</c:v>
                </c:pt>
                <c:pt idx="5">
                  <c:v>2.8763400457041</c:v>
                </c:pt>
                <c:pt idx="6">
                  <c:v>3.0130816394115003</c:v>
                </c:pt>
                <c:pt idx="7">
                  <c:v>3.0124707867924</c:v>
                </c:pt>
                <c:pt idx="8">
                  <c:v>3.069284175479202</c:v>
                </c:pt>
                <c:pt idx="9">
                  <c:v>3.069187053983793</c:v>
                </c:pt>
                <c:pt idx="10">
                  <c:v>3.0892355444413</c:v>
                </c:pt>
                <c:pt idx="11">
                  <c:v>3.0894236900128997</c:v>
                </c:pt>
                <c:pt idx="12">
                  <c:v>3.0942522601959</c:v>
                </c:pt>
                <c:pt idx="13">
                  <c:v>3.0942280051672997</c:v>
                </c:pt>
                <c:pt idx="14">
                  <c:v>3.0923711454675105</c:v>
                </c:pt>
                <c:pt idx="15">
                  <c:v>3.092662054412329</c:v>
                </c:pt>
                <c:pt idx="16">
                  <c:v>3.0792248041901025</c:v>
                </c:pt>
                <c:pt idx="17">
                  <c:v>3.0795615906576854</c:v>
                </c:pt>
                <c:pt idx="18">
                  <c:v>3.0561078060368727</c:v>
                </c:pt>
                <c:pt idx="19">
                  <c:v>3.0563001180002796</c:v>
                </c:pt>
                <c:pt idx="20">
                  <c:v>3.0371458747401814</c:v>
                </c:pt>
                <c:pt idx="21">
                  <c:v>3.037054461996909</c:v>
                </c:pt>
                <c:pt idx="22">
                  <c:v>3.058351844191601</c:v>
                </c:pt>
                <c:pt idx="23">
                  <c:v>3.0583844732517496</c:v>
                </c:pt>
                <c:pt idx="24">
                  <c:v>3.082321100972856</c:v>
                </c:pt>
                <c:pt idx="25">
                  <c:v>3.085024889346963</c:v>
                </c:pt>
                <c:pt idx="26">
                  <c:v>3.0967583649973336</c:v>
                </c:pt>
                <c:pt idx="27">
                  <c:v>3.0966507564645114</c:v>
                </c:pt>
                <c:pt idx="28">
                  <c:v>3.0968311970627003</c:v>
                </c:pt>
                <c:pt idx="29">
                  <c:v>3.100770058705901</c:v>
                </c:pt>
                <c:pt idx="30">
                  <c:v>3.1069231035989997</c:v>
                </c:pt>
                <c:pt idx="31">
                  <c:v>3.1069491976141994</c:v>
                </c:pt>
                <c:pt idx="32">
                  <c:v>3.1162382605425147</c:v>
                </c:pt>
                <c:pt idx="33">
                  <c:v>3.1169444773644712</c:v>
                </c:pt>
                <c:pt idx="34">
                  <c:v>3.1833833144721995</c:v>
                </c:pt>
                <c:pt idx="35">
                  <c:v>3.1846051799607</c:v>
                </c:pt>
                <c:pt idx="36">
                  <c:v>3.3261365011833</c:v>
                </c:pt>
                <c:pt idx="37">
                  <c:v>3.3319049923148008</c:v>
                </c:pt>
                <c:pt idx="38">
                  <c:v>3.6455441458796</c:v>
                </c:pt>
                <c:pt idx="39">
                  <c:v>3.6290951038338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v>MCBXA20_Inner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TF_data!$AW$4:$AW$45</c:f>
              <c:numCache>
                <c:ptCount val="42"/>
                <c:pt idx="0">
                  <c:v>0.025</c:v>
                </c:pt>
                <c:pt idx="1">
                  <c:v>0.05</c:v>
                </c:pt>
                <c:pt idx="2">
                  <c:v>5.1</c:v>
                </c:pt>
                <c:pt idx="3">
                  <c:v>5.049752</c:v>
                </c:pt>
                <c:pt idx="4">
                  <c:v>10</c:v>
                </c:pt>
                <c:pt idx="5">
                  <c:v>10.05</c:v>
                </c:pt>
                <c:pt idx="6">
                  <c:v>20.1</c:v>
                </c:pt>
                <c:pt idx="7">
                  <c:v>20.1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200.05</c:v>
                </c:pt>
                <c:pt idx="13">
                  <c:v>200.05</c:v>
                </c:pt>
                <c:pt idx="14">
                  <c:v>300.1</c:v>
                </c:pt>
                <c:pt idx="15">
                  <c:v>300.1</c:v>
                </c:pt>
                <c:pt idx="16">
                  <c:v>400</c:v>
                </c:pt>
                <c:pt idx="17">
                  <c:v>400</c:v>
                </c:pt>
                <c:pt idx="18">
                  <c:v>500.1</c:v>
                </c:pt>
                <c:pt idx="19">
                  <c:v>500.1</c:v>
                </c:pt>
                <c:pt idx="20">
                  <c:v>550.1</c:v>
                </c:pt>
                <c:pt idx="21">
                  <c:v>550.1</c:v>
                </c:pt>
                <c:pt idx="22">
                  <c:v>500.1</c:v>
                </c:pt>
                <c:pt idx="23">
                  <c:v>500.1</c:v>
                </c:pt>
                <c:pt idx="24">
                  <c:v>400</c:v>
                </c:pt>
                <c:pt idx="25">
                  <c:v>400.025</c:v>
                </c:pt>
                <c:pt idx="26">
                  <c:v>300.1</c:v>
                </c:pt>
                <c:pt idx="27">
                  <c:v>300.1</c:v>
                </c:pt>
                <c:pt idx="28">
                  <c:v>200.1</c:v>
                </c:pt>
                <c:pt idx="29">
                  <c:v>200.025</c:v>
                </c:pt>
                <c:pt idx="30">
                  <c:v>100</c:v>
                </c:pt>
                <c:pt idx="31">
                  <c:v>100</c:v>
                </c:pt>
                <c:pt idx="32">
                  <c:v>50</c:v>
                </c:pt>
                <c:pt idx="33">
                  <c:v>50</c:v>
                </c:pt>
                <c:pt idx="34">
                  <c:v>20.1</c:v>
                </c:pt>
                <c:pt idx="35">
                  <c:v>20.1</c:v>
                </c:pt>
                <c:pt idx="36">
                  <c:v>10.02491</c:v>
                </c:pt>
                <c:pt idx="37">
                  <c:v>10</c:v>
                </c:pt>
                <c:pt idx="38">
                  <c:v>-1.3</c:v>
                </c:pt>
                <c:pt idx="39">
                  <c:v>-1.3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TF_data!$AX$4:$AX$45</c:f>
              <c:numCache>
                <c:ptCount val="42"/>
                <c:pt idx="0">
                  <c:v>163.40484525708396</c:v>
                </c:pt>
                <c:pt idx="1">
                  <c:v>81.955661883922</c:v>
                </c:pt>
                <c:pt idx="2">
                  <c:v>3.3316362024390203</c:v>
                </c:pt>
                <c:pt idx="3">
                  <c:v>3.3819722293395795</c:v>
                </c:pt>
                <c:pt idx="4">
                  <c:v>3.1349263972257</c:v>
                </c:pt>
                <c:pt idx="5">
                  <c:v>3.1431042796962183</c:v>
                </c:pt>
                <c:pt idx="6">
                  <c:v>3.0373068414790048</c:v>
                </c:pt>
                <c:pt idx="7">
                  <c:v>3.019478230531641</c:v>
                </c:pt>
                <c:pt idx="8">
                  <c:v>2.9700435933377998</c:v>
                </c:pt>
                <c:pt idx="9">
                  <c:v>2.9718324680776</c:v>
                </c:pt>
                <c:pt idx="10">
                  <c:v>2.9550793624794007</c:v>
                </c:pt>
                <c:pt idx="11">
                  <c:v>2.9554497671345996</c:v>
                </c:pt>
                <c:pt idx="12">
                  <c:v>2.945114400350512</c:v>
                </c:pt>
                <c:pt idx="13">
                  <c:v>2.9440826038247434</c:v>
                </c:pt>
                <c:pt idx="14">
                  <c:v>2.938881867858713</c:v>
                </c:pt>
                <c:pt idx="15">
                  <c:v>2.938938606133555</c:v>
                </c:pt>
                <c:pt idx="16">
                  <c:v>2.93813818897465</c:v>
                </c:pt>
                <c:pt idx="17">
                  <c:v>2.9381331295171504</c:v>
                </c:pt>
                <c:pt idx="18">
                  <c:v>2.9352158258842227</c:v>
                </c:pt>
                <c:pt idx="19">
                  <c:v>2.9362318399796044</c:v>
                </c:pt>
                <c:pt idx="20">
                  <c:v>2.931922500184876</c:v>
                </c:pt>
                <c:pt idx="21">
                  <c:v>2.931612684019815</c:v>
                </c:pt>
                <c:pt idx="22">
                  <c:v>2.9365963577908416</c:v>
                </c:pt>
                <c:pt idx="23">
                  <c:v>2.937166029641871</c:v>
                </c:pt>
                <c:pt idx="24">
                  <c:v>2.941758860607</c:v>
                </c:pt>
                <c:pt idx="25">
                  <c:v>2.9412729183832513</c:v>
                </c:pt>
                <c:pt idx="26">
                  <c:v>2.9454352937601462</c:v>
                </c:pt>
                <c:pt idx="27">
                  <c:v>2.945544723130223</c:v>
                </c:pt>
                <c:pt idx="28">
                  <c:v>2.9536077805160423</c:v>
                </c:pt>
                <c:pt idx="29">
                  <c:v>2.9544729423917007</c:v>
                </c:pt>
                <c:pt idx="30">
                  <c:v>2.9794776497315003</c:v>
                </c:pt>
                <c:pt idx="31">
                  <c:v>2.9848862975266</c:v>
                </c:pt>
                <c:pt idx="32">
                  <c:v>3.0400031529708</c:v>
                </c:pt>
                <c:pt idx="33">
                  <c:v>3.0398977292218</c:v>
                </c:pt>
                <c:pt idx="34">
                  <c:v>3.0028240572131337</c:v>
                </c:pt>
                <c:pt idx="35">
                  <c:v>3.022282981642985</c:v>
                </c:pt>
                <c:pt idx="36">
                  <c:v>3.3205494839823997</c:v>
                </c:pt>
                <c:pt idx="37">
                  <c:v>3.3049201595594</c:v>
                </c:pt>
                <c:pt idx="38">
                  <c:v>-0.7582410925170462</c:v>
                </c:pt>
                <c:pt idx="39">
                  <c:v>-0.7468098515959846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22"/>
          <c:order val="22"/>
          <c:tx>
            <c:v>MCBXA20_Outer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TF_data!$AY$4:$AY$31</c:f>
              <c:numCache>
                <c:ptCount val="28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100</c:v>
                </c:pt>
                <c:pt idx="10">
                  <c:v>200</c:v>
                </c:pt>
                <c:pt idx="11">
                  <c:v>200</c:v>
                </c:pt>
                <c:pt idx="12">
                  <c:v>300</c:v>
                </c:pt>
                <c:pt idx="13">
                  <c:v>300</c:v>
                </c:pt>
                <c:pt idx="14">
                  <c:v>400</c:v>
                </c:pt>
                <c:pt idx="15">
                  <c:v>400</c:v>
                </c:pt>
                <c:pt idx="16">
                  <c:v>500</c:v>
                </c:pt>
                <c:pt idx="17">
                  <c:v>500</c:v>
                </c:pt>
                <c:pt idx="18">
                  <c:v>550</c:v>
                </c:pt>
                <c:pt idx="19">
                  <c:v>550</c:v>
                </c:pt>
                <c:pt idx="20">
                  <c:v>500</c:v>
                </c:pt>
                <c:pt idx="21">
                  <c:v>500</c:v>
                </c:pt>
                <c:pt idx="22">
                  <c:v>400</c:v>
                </c:pt>
                <c:pt idx="23">
                  <c:v>400</c:v>
                </c:pt>
                <c:pt idx="24">
                  <c:v>300</c:v>
                </c:pt>
                <c:pt idx="25">
                  <c:v>300</c:v>
                </c:pt>
                <c:pt idx="26">
                  <c:v>142.9885</c:v>
                </c:pt>
                <c:pt idx="27">
                  <c:v>85.63648</c:v>
                </c:pt>
              </c:numCache>
            </c:numRef>
          </c:xVal>
          <c:yVal>
            <c:numRef>
              <c:f>TF_data!$AZ$4:$AZ$31</c:f>
              <c:numCache>
                <c:ptCount val="28"/>
                <c:pt idx="0">
                  <c:v>2.7240060134251203</c:v>
                </c:pt>
                <c:pt idx="1">
                  <c:v>2.7223752336814</c:v>
                </c:pt>
                <c:pt idx="2">
                  <c:v>2.9225302767592996</c:v>
                </c:pt>
                <c:pt idx="3">
                  <c:v>2.9269238036920995</c:v>
                </c:pt>
                <c:pt idx="4">
                  <c:v>3.0291930110765</c:v>
                </c:pt>
                <c:pt idx="5">
                  <c:v>3.0315209476076</c:v>
                </c:pt>
                <c:pt idx="6">
                  <c:v>3.0832292994652</c:v>
                </c:pt>
                <c:pt idx="7">
                  <c:v>3.082466388654</c:v>
                </c:pt>
                <c:pt idx="8">
                  <c:v>3.0965823291311</c:v>
                </c:pt>
                <c:pt idx="9">
                  <c:v>3.0970549332016004</c:v>
                </c:pt>
                <c:pt idx="10">
                  <c:v>3.1018922621144003</c:v>
                </c:pt>
                <c:pt idx="11">
                  <c:v>3.1015245333785</c:v>
                </c:pt>
                <c:pt idx="12">
                  <c:v>3.1011541810056</c:v>
                </c:pt>
                <c:pt idx="13">
                  <c:v>3.1015716930802</c:v>
                </c:pt>
                <c:pt idx="14">
                  <c:v>3.0887878157181494</c:v>
                </c:pt>
                <c:pt idx="15">
                  <c:v>3.08864090455535</c:v>
                </c:pt>
                <c:pt idx="16">
                  <c:v>3.0658898453346</c:v>
                </c:pt>
                <c:pt idx="17">
                  <c:v>3.0659879365994</c:v>
                </c:pt>
                <c:pt idx="18">
                  <c:v>3.045477670158546</c:v>
                </c:pt>
                <c:pt idx="19">
                  <c:v>3.0454068386452726</c:v>
                </c:pt>
                <c:pt idx="20">
                  <c:v>3.0679398659742</c:v>
                </c:pt>
                <c:pt idx="21">
                  <c:v>3.0661964829252</c:v>
                </c:pt>
                <c:pt idx="22">
                  <c:v>3.0896184532056</c:v>
                </c:pt>
                <c:pt idx="23">
                  <c:v>3.0885882089527503</c:v>
                </c:pt>
                <c:pt idx="24">
                  <c:v>3.1060618846823997</c:v>
                </c:pt>
                <c:pt idx="25">
                  <c:v>3.1054455988329335</c:v>
                </c:pt>
                <c:pt idx="26">
                  <c:v>3.2026971661017494</c:v>
                </c:pt>
                <c:pt idx="27">
                  <c:v>3.1950615204683794</c:v>
                </c:pt>
              </c:numCache>
            </c:numRef>
          </c:yVal>
          <c:smooth val="1"/>
        </c:ser>
        <c:ser>
          <c:idx val="23"/>
          <c:order val="23"/>
          <c:tx>
            <c:v>MCBXA27_Inner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TF_data!$BA$4:$BA$45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400</c:v>
                </c:pt>
                <c:pt idx="25">
                  <c:v>400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200</c:v>
                </c:pt>
                <c:pt idx="30">
                  <c:v>100</c:v>
                </c:pt>
                <c:pt idx="31">
                  <c:v>100</c:v>
                </c:pt>
                <c:pt idx="32">
                  <c:v>50</c:v>
                </c:pt>
                <c:pt idx="33">
                  <c:v>50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TF_data!$BB$4:$BB$45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-2.0718695786591996</c:v>
                </c:pt>
                <c:pt idx="3">
                  <c:v>-2.32639590114388</c:v>
                </c:pt>
                <c:pt idx="4">
                  <c:v>-2.5877227836092</c:v>
                </c:pt>
                <c:pt idx="5">
                  <c:v>-2.7446004100622</c:v>
                </c:pt>
                <c:pt idx="6">
                  <c:v>0.07557002878330002</c:v>
                </c:pt>
                <c:pt idx="7">
                  <c:v>-2.8097578735477</c:v>
                </c:pt>
                <c:pt idx="8">
                  <c:v>-2.856107869503</c:v>
                </c:pt>
                <c:pt idx="9">
                  <c:v>-2.9191150394188004</c:v>
                </c:pt>
                <c:pt idx="10">
                  <c:v>-2.9017607748338</c:v>
                </c:pt>
                <c:pt idx="11">
                  <c:v>-2.9024370115775002</c:v>
                </c:pt>
                <c:pt idx="12">
                  <c:v>-2.9196201166327995</c:v>
                </c:pt>
                <c:pt idx="13">
                  <c:v>-2.9188437502687</c:v>
                </c:pt>
                <c:pt idx="14">
                  <c:v>-2.9249857808305335</c:v>
                </c:pt>
                <c:pt idx="15">
                  <c:v>-2.9147941653742</c:v>
                </c:pt>
                <c:pt idx="16">
                  <c:v>-2.92146100105965</c:v>
                </c:pt>
                <c:pt idx="17">
                  <c:v>-2.92097350804345</c:v>
                </c:pt>
                <c:pt idx="18">
                  <c:v>-2.9251568740380005</c:v>
                </c:pt>
                <c:pt idx="19">
                  <c:v>-2.919684606331</c:v>
                </c:pt>
                <c:pt idx="20">
                  <c:v>-2.9187220595407273</c:v>
                </c:pt>
                <c:pt idx="21">
                  <c:v>-2.9205171941012726</c:v>
                </c:pt>
                <c:pt idx="22">
                  <c:v>-2.9242391621159998</c:v>
                </c:pt>
                <c:pt idx="23">
                  <c:v>-2.9206134323952</c:v>
                </c:pt>
                <c:pt idx="24">
                  <c:v>-2.9197972704015496</c:v>
                </c:pt>
                <c:pt idx="25">
                  <c:v>-2.9273703933095</c:v>
                </c:pt>
                <c:pt idx="26">
                  <c:v>-2.9296037973706666</c:v>
                </c:pt>
                <c:pt idx="27">
                  <c:v>-2.9318535280090003</c:v>
                </c:pt>
                <c:pt idx="28">
                  <c:v>-2.9347442988959</c:v>
                </c:pt>
                <c:pt idx="29">
                  <c:v>-2.9347805235879996</c:v>
                </c:pt>
                <c:pt idx="30">
                  <c:v>-2.9459249125236</c:v>
                </c:pt>
                <c:pt idx="31">
                  <c:v>-2.9458150617917997</c:v>
                </c:pt>
                <c:pt idx="32">
                  <c:v>-2.975061632525</c:v>
                </c:pt>
                <c:pt idx="33">
                  <c:v>-2.9747724742452006</c:v>
                </c:pt>
                <c:pt idx="34">
                  <c:v>-3.0937430149584997</c:v>
                </c:pt>
                <c:pt idx="35">
                  <c:v>-3.0926907395686998</c:v>
                </c:pt>
                <c:pt idx="36">
                  <c:v>-10.9807272636972</c:v>
                </c:pt>
                <c:pt idx="37">
                  <c:v>-3.3276498960543</c:v>
                </c:pt>
                <c:pt idx="38">
                  <c:v>-3.7788092254548005</c:v>
                </c:pt>
                <c:pt idx="39">
                  <c:v>-3.776780978644399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MCBXA27_Outer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TF_data!$BC$4:$BC$43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400</c:v>
                </c:pt>
                <c:pt idx="25">
                  <c:v>400</c:v>
                </c:pt>
                <c:pt idx="26">
                  <c:v>200</c:v>
                </c:pt>
                <c:pt idx="27">
                  <c:v>200</c:v>
                </c:pt>
                <c:pt idx="28">
                  <c:v>100</c:v>
                </c:pt>
                <c:pt idx="29">
                  <c:v>100</c:v>
                </c:pt>
                <c:pt idx="30">
                  <c:v>50</c:v>
                </c:pt>
                <c:pt idx="31">
                  <c:v>50</c:v>
                </c:pt>
                <c:pt idx="32">
                  <c:v>20</c:v>
                </c:pt>
                <c:pt idx="33">
                  <c:v>20</c:v>
                </c:pt>
                <c:pt idx="34">
                  <c:v>10</c:v>
                </c:pt>
                <c:pt idx="35">
                  <c:v>10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TF_data!$BD$4:$BD$43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2.7104173745202003</c:v>
                </c:pt>
                <c:pt idx="3">
                  <c:v>2.7072721795555603</c:v>
                </c:pt>
                <c:pt idx="4">
                  <c:v>2.9297090990186</c:v>
                </c:pt>
                <c:pt idx="5">
                  <c:v>2.929553136515</c:v>
                </c:pt>
                <c:pt idx="6">
                  <c:v>3.0440083922359995</c:v>
                </c:pt>
                <c:pt idx="7">
                  <c:v>3.0436465726448003</c:v>
                </c:pt>
                <c:pt idx="8">
                  <c:v>3.0911506134012</c:v>
                </c:pt>
                <c:pt idx="9">
                  <c:v>3.0925764919326</c:v>
                </c:pt>
                <c:pt idx="10">
                  <c:v>3.1017580665884</c:v>
                </c:pt>
                <c:pt idx="11">
                  <c:v>3.1017659096167</c:v>
                </c:pt>
                <c:pt idx="12">
                  <c:v>3.1052109668816996</c:v>
                </c:pt>
                <c:pt idx="13">
                  <c:v>3.105263669557</c:v>
                </c:pt>
                <c:pt idx="14">
                  <c:v>3.104039207825</c:v>
                </c:pt>
                <c:pt idx="15">
                  <c:v>3.104005227739</c:v>
                </c:pt>
                <c:pt idx="16">
                  <c:v>3.09040919581735</c:v>
                </c:pt>
                <c:pt idx="17">
                  <c:v>3.09057131470925</c:v>
                </c:pt>
                <c:pt idx="18">
                  <c:v>3.0677002812975998</c:v>
                </c:pt>
                <c:pt idx="19">
                  <c:v>3.0677170729826</c:v>
                </c:pt>
                <c:pt idx="20">
                  <c:v>3.0468282071967274</c:v>
                </c:pt>
                <c:pt idx="21">
                  <c:v>3.046656377635818</c:v>
                </c:pt>
                <c:pt idx="22">
                  <c:v>3.0695522300936</c:v>
                </c:pt>
                <c:pt idx="23">
                  <c:v>3.0707947199392</c:v>
                </c:pt>
                <c:pt idx="24">
                  <c:v>3.09315236844015</c:v>
                </c:pt>
                <c:pt idx="25">
                  <c:v>3.09314792173905</c:v>
                </c:pt>
                <c:pt idx="26">
                  <c:v>3.0974555862922</c:v>
                </c:pt>
                <c:pt idx="27">
                  <c:v>3.1014935791504006</c:v>
                </c:pt>
                <c:pt idx="28">
                  <c:v>3.1220658125578002</c:v>
                </c:pt>
                <c:pt idx="29">
                  <c:v>3.0936731695249</c:v>
                </c:pt>
                <c:pt idx="30">
                  <c:v>3.1170771216562</c:v>
                </c:pt>
                <c:pt idx="31">
                  <c:v>3.1189249605678</c:v>
                </c:pt>
                <c:pt idx="32">
                  <c:v>3.0423159127290993</c:v>
                </c:pt>
                <c:pt idx="33">
                  <c:v>3.0858600677466</c:v>
                </c:pt>
                <c:pt idx="34">
                  <c:v>3.2506836930636993</c:v>
                </c:pt>
                <c:pt idx="35">
                  <c:v>3.4294249121907994</c:v>
                </c:pt>
                <c:pt idx="36">
                  <c:v>3.5627018209868</c:v>
                </c:pt>
                <c:pt idx="37">
                  <c:v>3.4893389328764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1"/>
        </c:ser>
        <c:ser>
          <c:idx val="25"/>
          <c:order val="25"/>
          <c:tx>
            <c:v>MCBXA23_Inner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TF_data!$BE$4:$BE$44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50.1</c:v>
                </c:pt>
                <c:pt idx="9">
                  <c:v>50.07498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300.1</c:v>
                </c:pt>
                <c:pt idx="15">
                  <c:v>300.1</c:v>
                </c:pt>
                <c:pt idx="16">
                  <c:v>400.1</c:v>
                </c:pt>
                <c:pt idx="17">
                  <c:v>400.1</c:v>
                </c:pt>
                <c:pt idx="18">
                  <c:v>500.1</c:v>
                </c:pt>
                <c:pt idx="19">
                  <c:v>550</c:v>
                </c:pt>
                <c:pt idx="20">
                  <c:v>550.025</c:v>
                </c:pt>
                <c:pt idx="21">
                  <c:v>500.1</c:v>
                </c:pt>
                <c:pt idx="22">
                  <c:v>500.1</c:v>
                </c:pt>
                <c:pt idx="23">
                  <c:v>400.1</c:v>
                </c:pt>
                <c:pt idx="24">
                  <c:v>400.1</c:v>
                </c:pt>
                <c:pt idx="25">
                  <c:v>300.1</c:v>
                </c:pt>
                <c:pt idx="26">
                  <c:v>300.1</c:v>
                </c:pt>
                <c:pt idx="27">
                  <c:v>200</c:v>
                </c:pt>
                <c:pt idx="28">
                  <c:v>200</c:v>
                </c:pt>
                <c:pt idx="29">
                  <c:v>100</c:v>
                </c:pt>
                <c:pt idx="30">
                  <c:v>100</c:v>
                </c:pt>
                <c:pt idx="31">
                  <c:v>50.1</c:v>
                </c:pt>
                <c:pt idx="32">
                  <c:v>50.1</c:v>
                </c:pt>
                <c:pt idx="33">
                  <c:v>20</c:v>
                </c:pt>
                <c:pt idx="34">
                  <c:v>20</c:v>
                </c:pt>
                <c:pt idx="35">
                  <c:v>10</c:v>
                </c:pt>
                <c:pt idx="36">
                  <c:v>10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TF_data!$BF$4:$BF$44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2.4730269658587196</c:v>
                </c:pt>
                <c:pt idx="3">
                  <c:v>2.77459917987032</c:v>
                </c:pt>
                <c:pt idx="4">
                  <c:v>2.6956392943594</c:v>
                </c:pt>
                <c:pt idx="5">
                  <c:v>2.4889045580093</c:v>
                </c:pt>
                <c:pt idx="6">
                  <c:v>2.7755612218667998</c:v>
                </c:pt>
                <c:pt idx="7">
                  <c:v>2.7201967731735004</c:v>
                </c:pt>
                <c:pt idx="8">
                  <c:v>2.8760037155433134</c:v>
                </c:pt>
                <c:pt idx="9">
                  <c:v>2.8954622175196083</c:v>
                </c:pt>
                <c:pt idx="10">
                  <c:v>2.8813391845222003</c:v>
                </c:pt>
                <c:pt idx="11">
                  <c:v>2.893920015943899</c:v>
                </c:pt>
                <c:pt idx="12">
                  <c:v>2.9323022973538997</c:v>
                </c:pt>
                <c:pt idx="13">
                  <c:v>2.9165767218486995</c:v>
                </c:pt>
                <c:pt idx="14">
                  <c:v>2.8982866699660117</c:v>
                </c:pt>
                <c:pt idx="15">
                  <c:v>2.9252421670177275</c:v>
                </c:pt>
                <c:pt idx="16">
                  <c:v>2.9171900765991996</c:v>
                </c:pt>
                <c:pt idx="17">
                  <c:v>2.917526810850087</c:v>
                </c:pt>
                <c:pt idx="18">
                  <c:v>2.9240476506120774</c:v>
                </c:pt>
                <c:pt idx="19">
                  <c:v>2.9122135581301816</c:v>
                </c:pt>
                <c:pt idx="20">
                  <c:v>2.9160442075649287</c:v>
                </c:pt>
                <c:pt idx="21">
                  <c:v>2.923590586410718</c:v>
                </c:pt>
                <c:pt idx="22">
                  <c:v>2.9160491049726054</c:v>
                </c:pt>
                <c:pt idx="23">
                  <c:v>2.935422693289427</c:v>
                </c:pt>
                <c:pt idx="24">
                  <c:v>2.9386221956175955</c:v>
                </c:pt>
                <c:pt idx="25">
                  <c:v>2.9186157104053314</c:v>
                </c:pt>
                <c:pt idx="26">
                  <c:v>2.9203819233136286</c:v>
                </c:pt>
                <c:pt idx="27">
                  <c:v>2.9226005395515995</c:v>
                </c:pt>
                <c:pt idx="28">
                  <c:v>2.9328039580343</c:v>
                </c:pt>
                <c:pt idx="29">
                  <c:v>2.9460183363394</c:v>
                </c:pt>
                <c:pt idx="30">
                  <c:v>2.9600178563935002</c:v>
                </c:pt>
                <c:pt idx="31">
                  <c:v>2.933414049162076</c:v>
                </c:pt>
                <c:pt idx="32">
                  <c:v>3.0154532267153686</c:v>
                </c:pt>
                <c:pt idx="33">
                  <c:v>2.9720744535212</c:v>
                </c:pt>
                <c:pt idx="34">
                  <c:v>3.0746121673260998</c:v>
                </c:pt>
                <c:pt idx="35">
                  <c:v>2.9810545660918004</c:v>
                </c:pt>
                <c:pt idx="36">
                  <c:v>3.1598917373670004</c:v>
                </c:pt>
                <c:pt idx="37">
                  <c:v>3.5876712439411995</c:v>
                </c:pt>
                <c:pt idx="38">
                  <c:v>3.7257057028644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MCBXA23_Outer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TF_data!$BG$4:$BG$38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50.1</c:v>
                </c:pt>
                <c:pt idx="6">
                  <c:v>50.1</c:v>
                </c:pt>
                <c:pt idx="7">
                  <c:v>100</c:v>
                </c:pt>
                <c:pt idx="8">
                  <c:v>100</c:v>
                </c:pt>
                <c:pt idx="9">
                  <c:v>200</c:v>
                </c:pt>
                <c:pt idx="10">
                  <c:v>200</c:v>
                </c:pt>
                <c:pt idx="11">
                  <c:v>300.1</c:v>
                </c:pt>
                <c:pt idx="12">
                  <c:v>300.1</c:v>
                </c:pt>
                <c:pt idx="13">
                  <c:v>400.1</c:v>
                </c:pt>
                <c:pt idx="14">
                  <c:v>400.1</c:v>
                </c:pt>
                <c:pt idx="15">
                  <c:v>500.1</c:v>
                </c:pt>
                <c:pt idx="16">
                  <c:v>500.1</c:v>
                </c:pt>
                <c:pt idx="17">
                  <c:v>550.025</c:v>
                </c:pt>
                <c:pt idx="18">
                  <c:v>550</c:v>
                </c:pt>
                <c:pt idx="19">
                  <c:v>500.1</c:v>
                </c:pt>
                <c:pt idx="20">
                  <c:v>500.1</c:v>
                </c:pt>
                <c:pt idx="21">
                  <c:v>400.1</c:v>
                </c:pt>
                <c:pt idx="22">
                  <c:v>400.1</c:v>
                </c:pt>
                <c:pt idx="23">
                  <c:v>300.1</c:v>
                </c:pt>
                <c:pt idx="24">
                  <c:v>300.1</c:v>
                </c:pt>
                <c:pt idx="25">
                  <c:v>200</c:v>
                </c:pt>
                <c:pt idx="26">
                  <c:v>200</c:v>
                </c:pt>
                <c:pt idx="27">
                  <c:v>100</c:v>
                </c:pt>
                <c:pt idx="28">
                  <c:v>100</c:v>
                </c:pt>
                <c:pt idx="29">
                  <c:v>50.1</c:v>
                </c:pt>
                <c:pt idx="30">
                  <c:v>20</c:v>
                </c:pt>
                <c:pt idx="31">
                  <c:v>10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TF_data!$BH$4:$BH$38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2.925111272843101</c:v>
                </c:pt>
                <c:pt idx="3">
                  <c:v>3.0019997153249998</c:v>
                </c:pt>
                <c:pt idx="4">
                  <c:v>3.0914398611605</c:v>
                </c:pt>
                <c:pt idx="5">
                  <c:v>3.063419658820559</c:v>
                </c:pt>
                <c:pt idx="6">
                  <c:v>3.078691538416367</c:v>
                </c:pt>
                <c:pt idx="7">
                  <c:v>3.0796946319002</c:v>
                </c:pt>
                <c:pt idx="8">
                  <c:v>3.0915038894399</c:v>
                </c:pt>
                <c:pt idx="9">
                  <c:v>3.0824282209051</c:v>
                </c:pt>
                <c:pt idx="10">
                  <c:v>3.0889423578954</c:v>
                </c:pt>
                <c:pt idx="11">
                  <c:v>3.0927360783379534</c:v>
                </c:pt>
                <c:pt idx="12">
                  <c:v>3.091751876729023</c:v>
                </c:pt>
                <c:pt idx="13">
                  <c:v>3.0738559374009</c:v>
                </c:pt>
                <c:pt idx="14">
                  <c:v>3.0754801684329913</c:v>
                </c:pt>
                <c:pt idx="15">
                  <c:v>3.048155567116776</c:v>
                </c:pt>
                <c:pt idx="16">
                  <c:v>3.052443323179564</c:v>
                </c:pt>
                <c:pt idx="17">
                  <c:v>3.0253250627980544</c:v>
                </c:pt>
                <c:pt idx="18">
                  <c:v>3.033363161179818</c:v>
                </c:pt>
                <c:pt idx="19">
                  <c:v>3.055895222589282</c:v>
                </c:pt>
                <c:pt idx="20">
                  <c:v>3.0494832583697256</c:v>
                </c:pt>
                <c:pt idx="21">
                  <c:v>3.076455332611697</c:v>
                </c:pt>
                <c:pt idx="22">
                  <c:v>3.078453227056086</c:v>
                </c:pt>
                <c:pt idx="23">
                  <c:v>3.0948134768412525</c:v>
                </c:pt>
                <c:pt idx="24">
                  <c:v>3.0897439293376205</c:v>
                </c:pt>
                <c:pt idx="25">
                  <c:v>3.0966705935866004</c:v>
                </c:pt>
                <c:pt idx="26">
                  <c:v>3.0977930126605004</c:v>
                </c:pt>
                <c:pt idx="27">
                  <c:v>3.064550970487699</c:v>
                </c:pt>
                <c:pt idx="28">
                  <c:v>3.0785526388784</c:v>
                </c:pt>
                <c:pt idx="29">
                  <c:v>3.127859197611777</c:v>
                </c:pt>
                <c:pt idx="30">
                  <c:v>3.0849204652355002</c:v>
                </c:pt>
                <c:pt idx="31">
                  <c:v>3.2831428610564997</c:v>
                </c:pt>
                <c:pt idx="32">
                  <c:v>3.4823495466091003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MCBXA29_Inner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TF_data!$BI$4:$BI$45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</c:v>
                </c:pt>
                <c:pt idx="15">
                  <c:v>300</c:v>
                </c:pt>
                <c:pt idx="16">
                  <c:v>400</c:v>
                </c:pt>
                <c:pt idx="17">
                  <c:v>400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550</c:v>
                </c:pt>
                <c:pt idx="22">
                  <c:v>500</c:v>
                </c:pt>
                <c:pt idx="23">
                  <c:v>500</c:v>
                </c:pt>
                <c:pt idx="24">
                  <c:v>400</c:v>
                </c:pt>
                <c:pt idx="25">
                  <c:v>400</c:v>
                </c:pt>
                <c:pt idx="26">
                  <c:v>300</c:v>
                </c:pt>
                <c:pt idx="27">
                  <c:v>300</c:v>
                </c:pt>
                <c:pt idx="28">
                  <c:v>200</c:v>
                </c:pt>
                <c:pt idx="29">
                  <c:v>200</c:v>
                </c:pt>
                <c:pt idx="30">
                  <c:v>100</c:v>
                </c:pt>
                <c:pt idx="31">
                  <c:v>100</c:v>
                </c:pt>
                <c:pt idx="32">
                  <c:v>50</c:v>
                </c:pt>
                <c:pt idx="33">
                  <c:v>50</c:v>
                </c:pt>
                <c:pt idx="34">
                  <c:v>20</c:v>
                </c:pt>
                <c:pt idx="35">
                  <c:v>20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</c:numCache>
            </c:numRef>
          </c:xVal>
          <c:yVal>
            <c:numRef>
              <c:f>TF_data!$BJ$4:$BJ$45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1.90270211668788</c:v>
                </c:pt>
                <c:pt idx="3">
                  <c:v>2.2528405496865203</c:v>
                </c:pt>
                <c:pt idx="4">
                  <c:v>2.6173918967033</c:v>
                </c:pt>
                <c:pt idx="5">
                  <c:v>2.615325739367</c:v>
                </c:pt>
                <c:pt idx="6">
                  <c:v>2.8011235297856</c:v>
                </c:pt>
                <c:pt idx="7">
                  <c:v>2.8007601022079998</c:v>
                </c:pt>
                <c:pt idx="8">
                  <c:v>2.8952467643682</c:v>
                </c:pt>
                <c:pt idx="9">
                  <c:v>2.8949057350494</c:v>
                </c:pt>
                <c:pt idx="10">
                  <c:v>2.9184104399541995</c:v>
                </c:pt>
                <c:pt idx="11">
                  <c:v>2.9181516641254</c:v>
                </c:pt>
                <c:pt idx="12">
                  <c:v>2.9266042307571003</c:v>
                </c:pt>
                <c:pt idx="13">
                  <c:v>2.9264643085763002</c:v>
                </c:pt>
                <c:pt idx="14">
                  <c:v>2.9283743696312</c:v>
                </c:pt>
                <c:pt idx="15">
                  <c:v>2.9285678080798667</c:v>
                </c:pt>
                <c:pt idx="16">
                  <c:v>2.9287081492201</c:v>
                </c:pt>
                <c:pt idx="17">
                  <c:v>2.92884777057485</c:v>
                </c:pt>
                <c:pt idx="18">
                  <c:v>2.9274616109827996</c:v>
                </c:pt>
                <c:pt idx="19">
                  <c:v>2.9273265781064</c:v>
                </c:pt>
                <c:pt idx="20">
                  <c:v>2.9245436200247275</c:v>
                </c:pt>
                <c:pt idx="21">
                  <c:v>2.9248807341512726</c:v>
                </c:pt>
                <c:pt idx="22">
                  <c:v>2.9300626384235997</c:v>
                </c:pt>
                <c:pt idx="23">
                  <c:v>2.9300492866356</c:v>
                </c:pt>
                <c:pt idx="24">
                  <c:v>2.9325299513172998</c:v>
                </c:pt>
                <c:pt idx="25">
                  <c:v>2.9322703095616998</c:v>
                </c:pt>
                <c:pt idx="26">
                  <c:v>2.934313977721333</c:v>
                </c:pt>
                <c:pt idx="27">
                  <c:v>2.9344647478504666</c:v>
                </c:pt>
                <c:pt idx="28">
                  <c:v>2.942052351607</c:v>
                </c:pt>
                <c:pt idx="29">
                  <c:v>2.9373122275197</c:v>
                </c:pt>
                <c:pt idx="30">
                  <c:v>2.9478102190277995</c:v>
                </c:pt>
                <c:pt idx="31">
                  <c:v>2.9480243260426</c:v>
                </c:pt>
                <c:pt idx="32">
                  <c:v>2.9766265976342003</c:v>
                </c:pt>
                <c:pt idx="33">
                  <c:v>2.9766796627618004</c:v>
                </c:pt>
                <c:pt idx="34">
                  <c:v>3.0987575146318003</c:v>
                </c:pt>
                <c:pt idx="35">
                  <c:v>3.0985144596399</c:v>
                </c:pt>
                <c:pt idx="36">
                  <c:v>3.3225766427081</c:v>
                </c:pt>
                <c:pt idx="37">
                  <c:v>3.3240336495359997</c:v>
                </c:pt>
                <c:pt idx="38">
                  <c:v>3.7818406288676</c:v>
                </c:pt>
                <c:pt idx="39">
                  <c:v>3.7815464902326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MCBXA29_Outer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TF_data!$BK$4:$BK$44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20</c:v>
                </c:pt>
                <c:pt idx="8">
                  <c:v>50.1</c:v>
                </c:pt>
                <c:pt idx="9">
                  <c:v>50.1</c:v>
                </c:pt>
                <c:pt idx="10">
                  <c:v>100</c:v>
                </c:pt>
                <c:pt idx="11">
                  <c:v>100</c:v>
                </c:pt>
                <c:pt idx="12">
                  <c:v>200</c:v>
                </c:pt>
                <c:pt idx="13">
                  <c:v>200</c:v>
                </c:pt>
                <c:pt idx="14">
                  <c:v>300.1</c:v>
                </c:pt>
                <c:pt idx="15">
                  <c:v>400.1</c:v>
                </c:pt>
                <c:pt idx="16">
                  <c:v>400.1</c:v>
                </c:pt>
                <c:pt idx="17">
                  <c:v>500.1</c:v>
                </c:pt>
                <c:pt idx="18">
                  <c:v>500.1</c:v>
                </c:pt>
                <c:pt idx="19">
                  <c:v>550</c:v>
                </c:pt>
                <c:pt idx="20">
                  <c:v>550</c:v>
                </c:pt>
                <c:pt idx="21">
                  <c:v>500.1</c:v>
                </c:pt>
                <c:pt idx="22">
                  <c:v>500.1</c:v>
                </c:pt>
                <c:pt idx="23">
                  <c:v>400.1</c:v>
                </c:pt>
                <c:pt idx="24">
                  <c:v>400.1</c:v>
                </c:pt>
                <c:pt idx="25">
                  <c:v>300.1</c:v>
                </c:pt>
                <c:pt idx="26">
                  <c:v>300.1</c:v>
                </c:pt>
                <c:pt idx="27">
                  <c:v>200</c:v>
                </c:pt>
                <c:pt idx="28">
                  <c:v>200</c:v>
                </c:pt>
                <c:pt idx="29">
                  <c:v>100</c:v>
                </c:pt>
                <c:pt idx="30">
                  <c:v>100</c:v>
                </c:pt>
                <c:pt idx="31">
                  <c:v>50.1</c:v>
                </c:pt>
                <c:pt idx="32">
                  <c:v>50.1</c:v>
                </c:pt>
                <c:pt idx="33">
                  <c:v>20</c:v>
                </c:pt>
                <c:pt idx="34">
                  <c:v>20</c:v>
                </c:pt>
                <c:pt idx="35">
                  <c:v>10</c:v>
                </c:pt>
                <c:pt idx="36">
                  <c:v>10</c:v>
                </c:pt>
                <c:pt idx="37">
                  <c:v>5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TF_data!$BL$4:$BL$44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2.6397491788295597</c:v>
                </c:pt>
                <c:pt idx="3">
                  <c:v>2.64401942762116</c:v>
                </c:pt>
                <c:pt idx="4">
                  <c:v>2.9022778470410997</c:v>
                </c:pt>
                <c:pt idx="5">
                  <c:v>2.8983462182957997</c:v>
                </c:pt>
                <c:pt idx="6">
                  <c:v>3.0303695478932005</c:v>
                </c:pt>
                <c:pt idx="7">
                  <c:v>3.0297321878582</c:v>
                </c:pt>
                <c:pt idx="8">
                  <c:v>3.0800610042165673</c:v>
                </c:pt>
                <c:pt idx="9">
                  <c:v>3.080573474637126</c:v>
                </c:pt>
                <c:pt idx="10">
                  <c:v>3.1001887123906005</c:v>
                </c:pt>
                <c:pt idx="11">
                  <c:v>3.1004375709955</c:v>
                </c:pt>
                <c:pt idx="12">
                  <c:v>3.1053172806777996</c:v>
                </c:pt>
                <c:pt idx="13">
                  <c:v>3.1057407242814</c:v>
                </c:pt>
                <c:pt idx="14">
                  <c:v>3.1038985634658447</c:v>
                </c:pt>
                <c:pt idx="15">
                  <c:v>3.0911870737449636</c:v>
                </c:pt>
                <c:pt idx="16">
                  <c:v>3.0912752826859786</c:v>
                </c:pt>
                <c:pt idx="17">
                  <c:v>3.0685638895664864</c:v>
                </c:pt>
                <c:pt idx="18">
                  <c:v>3.06864936260008</c:v>
                </c:pt>
                <c:pt idx="19">
                  <c:v>3.0488592639385454</c:v>
                </c:pt>
                <c:pt idx="20">
                  <c:v>3.0490992513376365</c:v>
                </c:pt>
                <c:pt idx="21">
                  <c:v>3.070704567259148</c:v>
                </c:pt>
                <c:pt idx="22">
                  <c:v>3.070695734610278</c:v>
                </c:pt>
                <c:pt idx="23">
                  <c:v>3.051291457801799</c:v>
                </c:pt>
                <c:pt idx="24">
                  <c:v>3.0941361795301674</c:v>
                </c:pt>
                <c:pt idx="25">
                  <c:v>3.108048182678107</c:v>
                </c:pt>
                <c:pt idx="26">
                  <c:v>3.1080273836647114</c:v>
                </c:pt>
                <c:pt idx="27">
                  <c:v>3.1119207152145005</c:v>
                </c:pt>
                <c:pt idx="28">
                  <c:v>3.1119153270856996</c:v>
                </c:pt>
                <c:pt idx="29">
                  <c:v>3.1186948151396994</c:v>
                </c:pt>
                <c:pt idx="30">
                  <c:v>3.1181903522334</c:v>
                </c:pt>
                <c:pt idx="31">
                  <c:v>3.1278152383648705</c:v>
                </c:pt>
                <c:pt idx="32">
                  <c:v>3.1276639657510974</c:v>
                </c:pt>
                <c:pt idx="33">
                  <c:v>3.1929096818961</c:v>
                </c:pt>
                <c:pt idx="34">
                  <c:v>3.1917738826319</c:v>
                </c:pt>
                <c:pt idx="35">
                  <c:v>3.3189411746251998</c:v>
                </c:pt>
                <c:pt idx="36">
                  <c:v>3.3195928024349</c:v>
                </c:pt>
                <c:pt idx="37">
                  <c:v>3.5964661814434002</c:v>
                </c:pt>
                <c:pt idx="38">
                  <c:v>3.5928737423872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8648787"/>
        <c:axId val="56512492"/>
      </c:scatterChart>
      <c:valAx>
        <c:axId val="28648787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12492"/>
        <c:crossesAt val="2.4"/>
        <c:crossBetween val="midCat"/>
        <c:dispUnits/>
        <c:majorUnit val="50"/>
        <c:minorUnit val="10"/>
      </c:valAx>
      <c:valAx>
        <c:axId val="56512492"/>
        <c:scaling>
          <c:orientation val="minMax"/>
          <c:max val="3.4"/>
          <c:min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TF [Tm/kA]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25"/>
          <c:y val="0.5865"/>
          <c:w val="0.715"/>
          <c:h val="0.2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Integrated b3</a:t>
            </a:r>
          </a:p>
        </c:rich>
      </c:tx>
      <c:layout>
        <c:manualLayout>
          <c:xMode val="factor"/>
          <c:yMode val="factor"/>
          <c:x val="0.029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45"/>
          <c:w val="0.942"/>
          <c:h val="0.8935"/>
        </c:manualLayout>
      </c:layout>
      <c:scatterChart>
        <c:scatterStyle val="smoothMarker"/>
        <c:varyColors val="0"/>
        <c:ser>
          <c:idx val="7"/>
          <c:order val="0"/>
          <c:tx>
            <c:v>MCBX11_Inner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'b3_data'!$A$4:$A$83</c:f>
              <c:numCache>
                <c:ptCount val="80"/>
                <c:pt idx="0">
                  <c:v>-0.0077807352135362</c:v>
                </c:pt>
                <c:pt idx="1">
                  <c:v>-0.0273903534409058</c:v>
                </c:pt>
                <c:pt idx="2">
                  <c:v>0.0240445134690322</c:v>
                </c:pt>
                <c:pt idx="3">
                  <c:v>0.0135714871778434</c:v>
                </c:pt>
                <c:pt idx="4">
                  <c:v>0.028510886229020004</c:v>
                </c:pt>
                <c:pt idx="5">
                  <c:v>0.030516048862681004</c:v>
                </c:pt>
                <c:pt idx="6">
                  <c:v>0.054686628479207994</c:v>
                </c:pt>
                <c:pt idx="7">
                  <c:v>0.049560426083821</c:v>
                </c:pt>
                <c:pt idx="8">
                  <c:v>0.140908108228492</c:v>
                </c:pt>
                <c:pt idx="9">
                  <c:v>0.150858761502244</c:v>
                </c:pt>
                <c:pt idx="10">
                  <c:v>0.29627070592919</c:v>
                </c:pt>
                <c:pt idx="11">
                  <c:v>0.29256206874316004</c:v>
                </c:pt>
                <c:pt idx="12">
                  <c:v>0.58403060159884</c:v>
                </c:pt>
                <c:pt idx="13">
                  <c:v>0.5810960933268</c:v>
                </c:pt>
                <c:pt idx="14">
                  <c:v>0.87912822845672</c:v>
                </c:pt>
                <c:pt idx="15">
                  <c:v>0.87428831087076</c:v>
                </c:pt>
                <c:pt idx="16">
                  <c:v>1.16178644066644</c:v>
                </c:pt>
                <c:pt idx="17">
                  <c:v>1.16024176812416</c:v>
                </c:pt>
                <c:pt idx="18">
                  <c:v>1.45148430832766</c:v>
                </c:pt>
                <c:pt idx="19">
                  <c:v>1.4522254653395001</c:v>
                </c:pt>
                <c:pt idx="20">
                  <c:v>1.5884207610756</c:v>
                </c:pt>
                <c:pt idx="21">
                  <c:v>1.6018731844387002</c:v>
                </c:pt>
                <c:pt idx="22">
                  <c:v>1.44684646035908</c:v>
                </c:pt>
                <c:pt idx="23">
                  <c:v>1.4435755625266</c:v>
                </c:pt>
                <c:pt idx="24">
                  <c:v>1.15803886644738</c:v>
                </c:pt>
                <c:pt idx="25">
                  <c:v>1.15535489061908</c:v>
                </c:pt>
                <c:pt idx="26">
                  <c:v>0.8594770125962001</c:v>
                </c:pt>
                <c:pt idx="27">
                  <c:v>0.88107168549372</c:v>
                </c:pt>
                <c:pt idx="28">
                  <c:v>0.5874039435580201</c:v>
                </c:pt>
                <c:pt idx="29">
                  <c:v>0.5763670870282</c:v>
                </c:pt>
                <c:pt idx="30">
                  <c:v>0.28704990055359</c:v>
                </c:pt>
                <c:pt idx="31">
                  <c:v>0.29588274061277</c:v>
                </c:pt>
                <c:pt idx="32">
                  <c:v>0.145822882571836</c:v>
                </c:pt>
                <c:pt idx="33">
                  <c:v>0.150001935097142</c:v>
                </c:pt>
                <c:pt idx="34">
                  <c:v>0.064279551124392</c:v>
                </c:pt>
                <c:pt idx="35">
                  <c:v>0.05814699164739</c:v>
                </c:pt>
                <c:pt idx="36">
                  <c:v>0.031067067771597</c:v>
                </c:pt>
                <c:pt idx="37">
                  <c:v>0.018894682312325998</c:v>
                </c:pt>
                <c:pt idx="38">
                  <c:v>0.019886360126979</c:v>
                </c:pt>
                <c:pt idx="39">
                  <c:v>0.0051841142463042</c:v>
                </c:pt>
                <c:pt idx="40">
                  <c:v>0.0029708355108338</c:v>
                </c:pt>
                <c:pt idx="41">
                  <c:v>-0.0107701050979058</c:v>
                </c:pt>
                <c:pt idx="42">
                  <c:v>-0.0157752831080562</c:v>
                </c:pt>
                <c:pt idx="43">
                  <c:v>-0.024893920513684997</c:v>
                </c:pt>
                <c:pt idx="44">
                  <c:v>-0.034420578494029005</c:v>
                </c:pt>
                <c:pt idx="45">
                  <c:v>-0.063402103641668</c:v>
                </c:pt>
                <c:pt idx="46">
                  <c:v>-0.050242696518030996</c:v>
                </c:pt>
                <c:pt idx="47">
                  <c:v>-0.134370569405896</c:v>
                </c:pt>
                <c:pt idx="48">
                  <c:v>-0.134067843054178</c:v>
                </c:pt>
                <c:pt idx="49">
                  <c:v>-0.28907691656142004</c:v>
                </c:pt>
                <c:pt idx="50">
                  <c:v>-0.27681881430923</c:v>
                </c:pt>
                <c:pt idx="51">
                  <c:v>-0.5854547157115599</c:v>
                </c:pt>
                <c:pt idx="52">
                  <c:v>-0.57516293010634</c:v>
                </c:pt>
                <c:pt idx="53">
                  <c:v>-0.8726620681858399</c:v>
                </c:pt>
                <c:pt idx="54">
                  <c:v>-0.8632973881252</c:v>
                </c:pt>
                <c:pt idx="55">
                  <c:v>-1.16424315505194</c:v>
                </c:pt>
                <c:pt idx="56">
                  <c:v>-1.1493571255003199</c:v>
                </c:pt>
                <c:pt idx="57">
                  <c:v>-1.45828936107592</c:v>
                </c:pt>
                <c:pt idx="58">
                  <c:v>-1.44235563168866</c:v>
                </c:pt>
                <c:pt idx="59">
                  <c:v>-1.5943000418606</c:v>
                </c:pt>
                <c:pt idx="60">
                  <c:v>-1.5905544588136</c:v>
                </c:pt>
                <c:pt idx="61">
                  <c:v>-1.43013919652922</c:v>
                </c:pt>
                <c:pt idx="62">
                  <c:v>-1.45427376514396</c:v>
                </c:pt>
                <c:pt idx="63">
                  <c:v>-1.16294338971902</c:v>
                </c:pt>
                <c:pt idx="64">
                  <c:v>-1.1579942083980599</c:v>
                </c:pt>
                <c:pt idx="65">
                  <c:v>-0.85485251444184</c:v>
                </c:pt>
                <c:pt idx="66">
                  <c:v>-0.87542917661724</c:v>
                </c:pt>
                <c:pt idx="67">
                  <c:v>-0.58626990587406</c:v>
                </c:pt>
                <c:pt idx="68">
                  <c:v>-0.58441888415542</c:v>
                </c:pt>
                <c:pt idx="69">
                  <c:v>-0.29347699255879</c:v>
                </c:pt>
                <c:pt idx="70">
                  <c:v>-0.29289272889358</c:v>
                </c:pt>
                <c:pt idx="71">
                  <c:v>-0.147111539944606</c:v>
                </c:pt>
                <c:pt idx="72">
                  <c:v>-0.14729025129516798</c:v>
                </c:pt>
                <c:pt idx="73">
                  <c:v>-0.088308686098672</c:v>
                </c:pt>
                <c:pt idx="74">
                  <c:v>-0.06073939483292999</c:v>
                </c:pt>
                <c:pt idx="75">
                  <c:v>-0.032178223045724</c:v>
                </c:pt>
                <c:pt idx="76">
                  <c:v>-0.017833691597397</c:v>
                </c:pt>
                <c:pt idx="77">
                  <c:v>-0.017467970867660998</c:v>
                </c:pt>
                <c:pt idx="78">
                  <c:v>-0.0029522789740318</c:v>
                </c:pt>
                <c:pt idx="79">
                  <c:v>-0.0027645445142667003</c:v>
                </c:pt>
              </c:numCache>
            </c:numRef>
          </c:xVal>
          <c:yVal>
            <c:numRef>
              <c:f>'b3_data'!$B$4:$B$83</c:f>
              <c:numCache>
                <c:ptCount val="80"/>
                <c:pt idx="0">
                  <c:v>101.8082433833018</c:v>
                </c:pt>
                <c:pt idx="1">
                  <c:v>34.843984065111734</c:v>
                </c:pt>
                <c:pt idx="2">
                  <c:v>-47.18440760252427</c:v>
                </c:pt>
                <c:pt idx="3">
                  <c:v>-60.047634533117446</c:v>
                </c:pt>
                <c:pt idx="4">
                  <c:v>-41.77344439594566</c:v>
                </c:pt>
                <c:pt idx="5">
                  <c:v>-40.89075446071598</c:v>
                </c:pt>
                <c:pt idx="6">
                  <c:v>-25.337952661926064</c:v>
                </c:pt>
                <c:pt idx="7">
                  <c:v>-28.787768546189664</c:v>
                </c:pt>
                <c:pt idx="8">
                  <c:v>-15.757694647547128</c:v>
                </c:pt>
                <c:pt idx="9">
                  <c:v>-14.972740219908877</c:v>
                </c:pt>
                <c:pt idx="10">
                  <c:v>-11.281908181753113</c:v>
                </c:pt>
                <c:pt idx="11">
                  <c:v>-11.581771294621113</c:v>
                </c:pt>
                <c:pt idx="12">
                  <c:v>-9.657518892457984</c:v>
                </c:pt>
                <c:pt idx="13">
                  <c:v>-9.307159676212484</c:v>
                </c:pt>
                <c:pt idx="14">
                  <c:v>-9.358675301474799</c:v>
                </c:pt>
                <c:pt idx="15">
                  <c:v>-9.070459523196424</c:v>
                </c:pt>
                <c:pt idx="16">
                  <c:v>-8.781920548795847</c:v>
                </c:pt>
                <c:pt idx="17">
                  <c:v>-8.849246238488355</c:v>
                </c:pt>
                <c:pt idx="18">
                  <c:v>-8.916301239826758</c:v>
                </c:pt>
                <c:pt idx="19">
                  <c:v>-8.949807470871294</c:v>
                </c:pt>
                <c:pt idx="20">
                  <c:v>-9.07349121856702</c:v>
                </c:pt>
                <c:pt idx="21">
                  <c:v>-9.035045386252825</c:v>
                </c:pt>
                <c:pt idx="22">
                  <c:v>-8.44489924356853</c:v>
                </c:pt>
                <c:pt idx="23">
                  <c:v>-8.541233706405585</c:v>
                </c:pt>
                <c:pt idx="24">
                  <c:v>-8.87858418726466</c:v>
                </c:pt>
                <c:pt idx="25">
                  <c:v>-8.749625391408767</c:v>
                </c:pt>
                <c:pt idx="26">
                  <c:v>-9.275959301958006</c:v>
                </c:pt>
                <c:pt idx="27">
                  <c:v>-8.963622660588713</c:v>
                </c:pt>
                <c:pt idx="28">
                  <c:v>-7.451922550219376</c:v>
                </c:pt>
                <c:pt idx="29">
                  <c:v>-7.540641581991223</c:v>
                </c:pt>
                <c:pt idx="30">
                  <c:v>-7.315801175858434</c:v>
                </c:pt>
                <c:pt idx="31">
                  <c:v>-5.48842538654873</c:v>
                </c:pt>
                <c:pt idx="32">
                  <c:v>-1.9701652606161526</c:v>
                </c:pt>
                <c:pt idx="33">
                  <c:v>-1.904531242282907</c:v>
                </c:pt>
                <c:pt idx="34">
                  <c:v>5.462318387572922</c:v>
                </c:pt>
                <c:pt idx="35">
                  <c:v>5.334799749244188</c:v>
                </c:pt>
                <c:pt idx="36">
                  <c:v>19.055246251615227</c:v>
                </c:pt>
                <c:pt idx="37">
                  <c:v>23.176227730207447</c:v>
                </c:pt>
                <c:pt idx="38">
                  <c:v>-12.39649224901922</c:v>
                </c:pt>
                <c:pt idx="39">
                  <c:v>6.222862097678175</c:v>
                </c:pt>
                <c:pt idx="40">
                  <c:v>77.6738709518372</c:v>
                </c:pt>
                <c:pt idx="41">
                  <c:v>-107.76465620666791</c:v>
                </c:pt>
                <c:pt idx="42">
                  <c:v>-53.15387361811602</c:v>
                </c:pt>
                <c:pt idx="43">
                  <c:v>-49.058475202780336</c:v>
                </c:pt>
                <c:pt idx="44">
                  <c:v>-34.676156394453145</c:v>
                </c:pt>
                <c:pt idx="45">
                  <c:v>-22.399030729683506</c:v>
                </c:pt>
                <c:pt idx="46">
                  <c:v>-27.846989190953977</c:v>
                </c:pt>
                <c:pt idx="47">
                  <c:v>-16.594751137251837</c:v>
                </c:pt>
                <c:pt idx="48">
                  <c:v>-16.737793228055065</c:v>
                </c:pt>
                <c:pt idx="49">
                  <c:v>-11.662979314535683</c:v>
                </c:pt>
                <c:pt idx="50">
                  <c:v>-12.844841244349418</c:v>
                </c:pt>
                <c:pt idx="51">
                  <c:v>-9.615828467722498</c:v>
                </c:pt>
                <c:pt idx="52">
                  <c:v>-9.856890392347811</c:v>
                </c:pt>
                <c:pt idx="53">
                  <c:v>-9.063151896165268</c:v>
                </c:pt>
                <c:pt idx="54">
                  <c:v>-9.17295360560589</c:v>
                </c:pt>
                <c:pt idx="55">
                  <c:v>-8.963440787249496</c:v>
                </c:pt>
                <c:pt idx="56">
                  <c:v>-8.973820904091768</c:v>
                </c:pt>
                <c:pt idx="57">
                  <c:v>-8.916414930526305</c:v>
                </c:pt>
                <c:pt idx="58">
                  <c:v>-8.896922596635283</c:v>
                </c:pt>
                <c:pt idx="59">
                  <c:v>-9.037821560808734</c:v>
                </c:pt>
                <c:pt idx="60">
                  <c:v>-9.115050649289365</c:v>
                </c:pt>
                <c:pt idx="61">
                  <c:v>-9.041269038279808</c:v>
                </c:pt>
                <c:pt idx="62">
                  <c:v>-8.942390995283928</c:v>
                </c:pt>
                <c:pt idx="63">
                  <c:v>-8.90236460697815</c:v>
                </c:pt>
                <c:pt idx="64">
                  <c:v>-8.962970544386694</c:v>
                </c:pt>
                <c:pt idx="65">
                  <c:v>-9.136495288038576</c:v>
                </c:pt>
                <c:pt idx="66">
                  <c:v>-9.148832992997225</c:v>
                </c:pt>
                <c:pt idx="67">
                  <c:v>-7.933938864062382</c:v>
                </c:pt>
                <c:pt idx="68">
                  <c:v>-7.4326296562066965</c:v>
                </c:pt>
                <c:pt idx="69">
                  <c:v>-5.675920639537058</c:v>
                </c:pt>
                <c:pt idx="70">
                  <c:v>-5.667728135984351</c:v>
                </c:pt>
                <c:pt idx="71">
                  <c:v>-1.9287251482528123</c:v>
                </c:pt>
                <c:pt idx="72">
                  <c:v>-2.3873624716269024</c:v>
                </c:pt>
                <c:pt idx="73">
                  <c:v>4.4305528741819185</c:v>
                </c:pt>
                <c:pt idx="74">
                  <c:v>6.677849102570552</c:v>
                </c:pt>
                <c:pt idx="75">
                  <c:v>18.83422533321756</c:v>
                </c:pt>
                <c:pt idx="76">
                  <c:v>47.946898012855954</c:v>
                </c:pt>
                <c:pt idx="77">
                  <c:v>48.63067140718601</c:v>
                </c:pt>
                <c:pt idx="78">
                  <c:v>360.21830313087645</c:v>
                </c:pt>
                <c:pt idx="79">
                  <c:v>384.2216715395194</c:v>
                </c:pt>
              </c:numCache>
            </c:numRef>
          </c:yVal>
          <c:smooth val="1"/>
        </c:ser>
        <c:ser>
          <c:idx val="3"/>
          <c:order val="1"/>
          <c:tx>
            <c:v>MCBX11_Outer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'b3_data'!$C$4:$C$70</c:f>
              <c:numCache>
                <c:ptCount val="67"/>
                <c:pt idx="0">
                  <c:v>0.0019496558382208</c:v>
                </c:pt>
                <c:pt idx="1">
                  <c:v>0.0015254962783387</c:v>
                </c:pt>
                <c:pt idx="2">
                  <c:v>0.015882844676925</c:v>
                </c:pt>
                <c:pt idx="3">
                  <c:v>0.015872239350031</c:v>
                </c:pt>
                <c:pt idx="4">
                  <c:v>0.030766132976749</c:v>
                </c:pt>
                <c:pt idx="5">
                  <c:v>0.030773520188834</c:v>
                </c:pt>
                <c:pt idx="6">
                  <c:v>0.061115122309722006</c:v>
                </c:pt>
                <c:pt idx="7">
                  <c:v>0.061130693337378</c:v>
                </c:pt>
                <c:pt idx="8">
                  <c:v>0.154289132572412</c:v>
                </c:pt>
                <c:pt idx="9">
                  <c:v>0.154265630170122</c:v>
                </c:pt>
                <c:pt idx="10">
                  <c:v>0.30935268155173</c:v>
                </c:pt>
                <c:pt idx="11">
                  <c:v>0.30940097550998</c:v>
                </c:pt>
                <c:pt idx="12">
                  <c:v>0.6192781977814801</c:v>
                </c:pt>
                <c:pt idx="13">
                  <c:v>0.61938212645012</c:v>
                </c:pt>
                <c:pt idx="14">
                  <c:v>0.9287014901809201</c:v>
                </c:pt>
                <c:pt idx="15">
                  <c:v>0.9287533858355199</c:v>
                </c:pt>
                <c:pt idx="16">
                  <c:v>1.23438654557228</c:v>
                </c:pt>
                <c:pt idx="17">
                  <c:v>1.2343781060661598</c:v>
                </c:pt>
                <c:pt idx="18">
                  <c:v>1.53329208537008</c:v>
                </c:pt>
                <c:pt idx="19">
                  <c:v>1.53315550530386</c:v>
                </c:pt>
                <c:pt idx="20">
                  <c:v>1.6755945073278</c:v>
                </c:pt>
                <c:pt idx="21">
                  <c:v>1.6756429613004</c:v>
                </c:pt>
                <c:pt idx="22">
                  <c:v>1.53402684208986</c:v>
                </c:pt>
                <c:pt idx="23">
                  <c:v>1.5341889626978</c:v>
                </c:pt>
                <c:pt idx="24">
                  <c:v>1.2355824444409</c:v>
                </c:pt>
                <c:pt idx="25">
                  <c:v>1.23535202512322</c:v>
                </c:pt>
                <c:pt idx="26">
                  <c:v>0.58592841363504</c:v>
                </c:pt>
                <c:pt idx="27">
                  <c:v>0.3623065664665</c:v>
                </c:pt>
                <c:pt idx="28">
                  <c:v>0.61927748829398</c:v>
                </c:pt>
                <c:pt idx="29">
                  <c:v>0.61924249439936</c:v>
                </c:pt>
                <c:pt idx="30">
                  <c:v>0.31082230488859997</c:v>
                </c:pt>
                <c:pt idx="31">
                  <c:v>0.31084570647836</c:v>
                </c:pt>
                <c:pt idx="32">
                  <c:v>0.15632706327264</c:v>
                </c:pt>
                <c:pt idx="33">
                  <c:v>0.15640495978274999</c:v>
                </c:pt>
                <c:pt idx="34">
                  <c:v>0.063685739371726</c:v>
                </c:pt>
                <c:pt idx="35">
                  <c:v>0.063735181388504</c:v>
                </c:pt>
                <c:pt idx="36">
                  <c:v>0.033116174388336</c:v>
                </c:pt>
                <c:pt idx="37">
                  <c:v>0.017990551357591</c:v>
                </c:pt>
                <c:pt idx="38">
                  <c:v>0.017985696471136</c:v>
                </c:pt>
                <c:pt idx="39">
                  <c:v>0.0021260885518399</c:v>
                </c:pt>
                <c:pt idx="40">
                  <c:v>0.0021293470624058</c:v>
                </c:pt>
                <c:pt idx="41">
                  <c:v>-0.0130096404422376</c:v>
                </c:pt>
                <c:pt idx="42">
                  <c:v>-0.013023572538208001</c:v>
                </c:pt>
                <c:pt idx="43">
                  <c:v>-0.028596847831657</c:v>
                </c:pt>
                <c:pt idx="44">
                  <c:v>-0.028647726666818002</c:v>
                </c:pt>
                <c:pt idx="45">
                  <c:v>-0.059986433104431996</c:v>
                </c:pt>
                <c:pt idx="46">
                  <c:v>-0.059984954960606005</c:v>
                </c:pt>
                <c:pt idx="47">
                  <c:v>-0.15346017618840999</c:v>
                </c:pt>
                <c:pt idx="48">
                  <c:v>-0.153409935412474</c:v>
                </c:pt>
                <c:pt idx="49">
                  <c:v>-0.30868122583324</c:v>
                </c:pt>
                <c:pt idx="50">
                  <c:v>-0.30855386930501</c:v>
                </c:pt>
                <c:pt idx="51">
                  <c:v>-0.618549188162</c:v>
                </c:pt>
                <c:pt idx="52">
                  <c:v>-0.61863465873686</c:v>
                </c:pt>
                <c:pt idx="53">
                  <c:v>-0.92762026095376</c:v>
                </c:pt>
                <c:pt idx="54">
                  <c:v>-0.92813716219898</c:v>
                </c:pt>
                <c:pt idx="55">
                  <c:v>-1.2332670821523801</c:v>
                </c:pt>
                <c:pt idx="56">
                  <c:v>-1.23342455288278</c:v>
                </c:pt>
                <c:pt idx="57">
                  <c:v>-1.53234813135708</c:v>
                </c:pt>
                <c:pt idx="58">
                  <c:v>-1.5321592319325799</c:v>
                </c:pt>
                <c:pt idx="59">
                  <c:v>-1.6748838784841</c:v>
                </c:pt>
                <c:pt idx="60">
                  <c:v>-1.67481111077</c:v>
                </c:pt>
                <c:pt idx="61">
                  <c:v>-1.51175709692256</c:v>
                </c:pt>
                <c:pt idx="62">
                  <c:v>-1.50894259310994</c:v>
                </c:pt>
                <c:pt idx="63">
                  <c:v>-1.22775628191568</c:v>
                </c:pt>
                <c:pt idx="64">
                  <c:v>-1.2121525756145601</c:v>
                </c:pt>
                <c:pt idx="65">
                  <c:v>-0.60400995171648</c:v>
                </c:pt>
                <c:pt idx="66">
                  <c:v>-0.36214618173942004</c:v>
                </c:pt>
              </c:numCache>
            </c:numRef>
          </c:xVal>
          <c:yVal>
            <c:numRef>
              <c:f>'b3_data'!$D$4:$D$70</c:f>
              <c:numCache>
                <c:ptCount val="67"/>
                <c:pt idx="0">
                  <c:v>1242.8098275501725</c:v>
                </c:pt>
                <c:pt idx="1">
                  <c:v>1449.9680766724857</c:v>
                </c:pt>
                <c:pt idx="2">
                  <c:v>83.94707795890487</c:v>
                </c:pt>
                <c:pt idx="3">
                  <c:v>84.57109301361929</c:v>
                </c:pt>
                <c:pt idx="4">
                  <c:v>5.462865485553128</c:v>
                </c:pt>
                <c:pt idx="5">
                  <c:v>3.227922483681373</c:v>
                </c:pt>
                <c:pt idx="6">
                  <c:v>-18.02944395517241</c:v>
                </c:pt>
                <c:pt idx="7">
                  <c:v>-18.69656048240107</c:v>
                </c:pt>
                <c:pt idx="8">
                  <c:v>-15.058912173042089</c:v>
                </c:pt>
                <c:pt idx="9">
                  <c:v>-15.162037160261196</c:v>
                </c:pt>
                <c:pt idx="10">
                  <c:v>-11.600440222087453</c:v>
                </c:pt>
                <c:pt idx="11">
                  <c:v>-11.651141313999254</c:v>
                </c:pt>
                <c:pt idx="12">
                  <c:v>-9.953315457110273</c:v>
                </c:pt>
                <c:pt idx="13">
                  <c:v>-10.01193770715015</c:v>
                </c:pt>
                <c:pt idx="14">
                  <c:v>-9.597101302982397</c:v>
                </c:pt>
                <c:pt idx="15">
                  <c:v>-9.440837780401727</c:v>
                </c:pt>
                <c:pt idx="16">
                  <c:v>-10.135918907740862</c:v>
                </c:pt>
                <c:pt idx="17">
                  <c:v>-10.138659637932063</c:v>
                </c:pt>
                <c:pt idx="18">
                  <c:v>-10.889813460508993</c:v>
                </c:pt>
                <c:pt idx="19">
                  <c:v>-10.88133337657852</c:v>
                </c:pt>
                <c:pt idx="20">
                  <c:v>-11.282956757168725</c:v>
                </c:pt>
                <c:pt idx="21">
                  <c:v>-11.314122611826635</c:v>
                </c:pt>
                <c:pt idx="22">
                  <c:v>-10.568359057680901</c:v>
                </c:pt>
                <c:pt idx="23">
                  <c:v>-10.566414386845102</c:v>
                </c:pt>
                <c:pt idx="24">
                  <c:v>-9.639517065800051</c:v>
                </c:pt>
                <c:pt idx="25">
                  <c:v>-9.65845051277581</c:v>
                </c:pt>
                <c:pt idx="26">
                  <c:v>-8.400774104782956</c:v>
                </c:pt>
                <c:pt idx="27">
                  <c:v>-7.553525814553083</c:v>
                </c:pt>
                <c:pt idx="28">
                  <c:v>-9.899086109018816</c:v>
                </c:pt>
                <c:pt idx="29">
                  <c:v>-10.011222034788391</c:v>
                </c:pt>
                <c:pt idx="30">
                  <c:v>-7.3692776258474675</c:v>
                </c:pt>
                <c:pt idx="31">
                  <c:v>-7.22181554650516</c:v>
                </c:pt>
                <c:pt idx="32">
                  <c:v>-4.06055476216188</c:v>
                </c:pt>
                <c:pt idx="33">
                  <c:v>-3.7634297712925795</c:v>
                </c:pt>
                <c:pt idx="34">
                  <c:v>15.068051685067413</c:v>
                </c:pt>
                <c:pt idx="35">
                  <c:v>15.006618453757415</c:v>
                </c:pt>
                <c:pt idx="36">
                  <c:v>58.70549871863343</c:v>
                </c:pt>
                <c:pt idx="37">
                  <c:v>123.70492523644951</c:v>
                </c:pt>
                <c:pt idx="38">
                  <c:v>122.10846866083496</c:v>
                </c:pt>
                <c:pt idx="39">
                  <c:v>1118.599498932257</c:v>
                </c:pt>
                <c:pt idx="40">
                  <c:v>1132.9066612992497</c:v>
                </c:pt>
                <c:pt idx="41">
                  <c:v>-201.5412869635413</c:v>
                </c:pt>
                <c:pt idx="42">
                  <c:v>-201.10241844744814</c:v>
                </c:pt>
                <c:pt idx="43">
                  <c:v>-87.33860831797767</c:v>
                </c:pt>
                <c:pt idx="44">
                  <c:v>-87.41870573609692</c:v>
                </c:pt>
                <c:pt idx="45">
                  <c:v>-37.074267919827136</c:v>
                </c:pt>
                <c:pt idx="46">
                  <c:v>-36.767117347609975</c:v>
                </c:pt>
                <c:pt idx="47">
                  <c:v>-15.190654041636504</c:v>
                </c:pt>
                <c:pt idx="48">
                  <c:v>-15.34244456266076</c:v>
                </c:pt>
                <c:pt idx="49">
                  <c:v>-11.296394269633964</c:v>
                </c:pt>
                <c:pt idx="50">
                  <c:v>-11.06166956841102</c:v>
                </c:pt>
                <c:pt idx="51">
                  <c:v>-9.698967885886816</c:v>
                </c:pt>
                <c:pt idx="52">
                  <c:v>-9.648937777072431</c:v>
                </c:pt>
                <c:pt idx="53">
                  <c:v>-9.483213457113678</c:v>
                </c:pt>
                <c:pt idx="54">
                  <c:v>-9.44174343509077</c:v>
                </c:pt>
                <c:pt idx="55">
                  <c:v>-10.126045915275624</c:v>
                </c:pt>
                <c:pt idx="56">
                  <c:v>-9.797666562957968</c:v>
                </c:pt>
                <c:pt idx="57">
                  <c:v>-11.021595431355935</c:v>
                </c:pt>
                <c:pt idx="58">
                  <c:v>-10.867816278018362</c:v>
                </c:pt>
                <c:pt idx="59">
                  <c:v>-11.340248764694469</c:v>
                </c:pt>
                <c:pt idx="60">
                  <c:v>-11.315489838494127</c:v>
                </c:pt>
                <c:pt idx="61">
                  <c:v>-10.726021943405915</c:v>
                </c:pt>
                <c:pt idx="62">
                  <c:v>-10.739858902228136</c:v>
                </c:pt>
                <c:pt idx="63">
                  <c:v>-9.720097351974777</c:v>
                </c:pt>
                <c:pt idx="64">
                  <c:v>-9.839844850588896</c:v>
                </c:pt>
                <c:pt idx="65">
                  <c:v>-8.458076526342126</c:v>
                </c:pt>
                <c:pt idx="66">
                  <c:v>-7.690657743804769</c:v>
                </c:pt>
              </c:numCache>
            </c:numRef>
          </c:yVal>
          <c:smooth val="1"/>
        </c:ser>
        <c:ser>
          <c:idx val="0"/>
          <c:order val="2"/>
          <c:tx>
            <c:v>MCBX22_Inner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'b3_data'!$E$4:$E$85</c:f>
              <c:numCache>
                <c:ptCount val="82"/>
                <c:pt idx="0">
                  <c:v>-0.0029137745492297</c:v>
                </c:pt>
                <c:pt idx="1">
                  <c:v>-0.0029112211441049</c:v>
                </c:pt>
                <c:pt idx="2">
                  <c:v>0.011367836408143</c:v>
                </c:pt>
                <c:pt idx="3">
                  <c:v>0.011367346641369</c:v>
                </c:pt>
                <c:pt idx="4">
                  <c:v>0.026254749224513</c:v>
                </c:pt>
                <c:pt idx="5">
                  <c:v>0.02622892593084</c:v>
                </c:pt>
                <c:pt idx="6">
                  <c:v>0.05608025616763601</c:v>
                </c:pt>
                <c:pt idx="7">
                  <c:v>0.05604761805724</c:v>
                </c:pt>
                <c:pt idx="8">
                  <c:v>0.144814687648372</c:v>
                </c:pt>
                <c:pt idx="9">
                  <c:v>0.14486000777094998</c:v>
                </c:pt>
                <c:pt idx="10">
                  <c:v>0.29194902833623004</c:v>
                </c:pt>
                <c:pt idx="11">
                  <c:v>0.29195017450158</c:v>
                </c:pt>
                <c:pt idx="12">
                  <c:v>0.58548213043158</c:v>
                </c:pt>
                <c:pt idx="13">
                  <c:v>0.5855477110802401</c:v>
                </c:pt>
                <c:pt idx="14">
                  <c:v>0.8788372481093399</c:v>
                </c:pt>
                <c:pt idx="15">
                  <c:v>0.87881007770844</c:v>
                </c:pt>
                <c:pt idx="16">
                  <c:v>1.17183458159132</c:v>
                </c:pt>
                <c:pt idx="17">
                  <c:v>1.1718605446917199</c:v>
                </c:pt>
                <c:pt idx="18">
                  <c:v>1.4639147998962798</c:v>
                </c:pt>
                <c:pt idx="19">
                  <c:v>1.46402954899468</c:v>
                </c:pt>
                <c:pt idx="20">
                  <c:v>1.6089575256044</c:v>
                </c:pt>
                <c:pt idx="21">
                  <c:v>1.6090732720988998</c:v>
                </c:pt>
                <c:pt idx="22">
                  <c:v>1.46524980725852</c:v>
                </c:pt>
                <c:pt idx="23">
                  <c:v>1.4651894607165201</c:v>
                </c:pt>
                <c:pt idx="24">
                  <c:v>1.17327074710712</c:v>
                </c:pt>
                <c:pt idx="25">
                  <c:v>1.17327216733162</c:v>
                </c:pt>
                <c:pt idx="26">
                  <c:v>0.88048824375442</c:v>
                </c:pt>
                <c:pt idx="27">
                  <c:v>0.88044946182032</c:v>
                </c:pt>
                <c:pt idx="28">
                  <c:v>0.58754383774288</c:v>
                </c:pt>
                <c:pt idx="29">
                  <c:v>0.58752277756728</c:v>
                </c:pt>
                <c:pt idx="30">
                  <c:v>0.29484830786092</c:v>
                </c:pt>
                <c:pt idx="31">
                  <c:v>0.29484457919664</c:v>
                </c:pt>
                <c:pt idx="32">
                  <c:v>0.14885145685747997</c:v>
                </c:pt>
                <c:pt idx="33">
                  <c:v>0.14884251130482</c:v>
                </c:pt>
                <c:pt idx="34">
                  <c:v>0.061907285354046</c:v>
                </c:pt>
                <c:pt idx="35">
                  <c:v>0.06192526607436</c:v>
                </c:pt>
                <c:pt idx="36">
                  <c:v>0.033271474816557</c:v>
                </c:pt>
                <c:pt idx="37">
                  <c:v>0.033270545369425</c:v>
                </c:pt>
                <c:pt idx="38">
                  <c:v>0.018871913065537</c:v>
                </c:pt>
                <c:pt idx="39">
                  <c:v>0.018870502811344</c:v>
                </c:pt>
                <c:pt idx="40">
                  <c:v>0.0041838148475172995</c:v>
                </c:pt>
                <c:pt idx="41">
                  <c:v>0.0042073093994826</c:v>
                </c:pt>
                <c:pt idx="42">
                  <c:v>-0.0106990543932242</c:v>
                </c:pt>
                <c:pt idx="43">
                  <c:v>-0.009166533861319801</c:v>
                </c:pt>
                <c:pt idx="44">
                  <c:v>-0.02556750666707</c:v>
                </c:pt>
                <c:pt idx="45">
                  <c:v>-0.025559196730309</c:v>
                </c:pt>
                <c:pt idx="46">
                  <c:v>-0.055393451146576</c:v>
                </c:pt>
                <c:pt idx="47">
                  <c:v>-0.055426255995673995</c:v>
                </c:pt>
                <c:pt idx="48">
                  <c:v>-0.144202907746822</c:v>
                </c:pt>
                <c:pt idx="49">
                  <c:v>-0.14418518934811</c:v>
                </c:pt>
                <c:pt idx="50">
                  <c:v>-0.291253102631</c:v>
                </c:pt>
                <c:pt idx="51">
                  <c:v>-0.29128395335234003</c:v>
                </c:pt>
                <c:pt idx="52">
                  <c:v>-0.58480147583786</c:v>
                </c:pt>
                <c:pt idx="53">
                  <c:v>-0.58482915536224</c:v>
                </c:pt>
                <c:pt idx="54">
                  <c:v>-0.8780681721175201</c:v>
                </c:pt>
                <c:pt idx="55">
                  <c:v>-0.8781166573096599</c:v>
                </c:pt>
                <c:pt idx="56">
                  <c:v>-1.171079516906</c:v>
                </c:pt>
                <c:pt idx="57">
                  <c:v>-1.17116255114882</c:v>
                </c:pt>
                <c:pt idx="58">
                  <c:v>-1.46322739657982</c:v>
                </c:pt>
                <c:pt idx="59">
                  <c:v>-1.46324971736596</c:v>
                </c:pt>
                <c:pt idx="60">
                  <c:v>-1.6083630413889</c:v>
                </c:pt>
                <c:pt idx="61">
                  <c:v>-1.6083179278435</c:v>
                </c:pt>
                <c:pt idx="62">
                  <c:v>-1.4644491428894</c:v>
                </c:pt>
                <c:pt idx="63">
                  <c:v>-1.4645673295895398</c:v>
                </c:pt>
                <c:pt idx="64">
                  <c:v>-1.1726297971540798</c:v>
                </c:pt>
                <c:pt idx="65">
                  <c:v>-1.17257423343694</c:v>
                </c:pt>
                <c:pt idx="66">
                  <c:v>-0.87972334882716</c:v>
                </c:pt>
                <c:pt idx="67">
                  <c:v>-0.8797026577056</c:v>
                </c:pt>
                <c:pt idx="68">
                  <c:v>-0.58689324829256</c:v>
                </c:pt>
                <c:pt idx="69">
                  <c:v>-0.5868897040088801</c:v>
                </c:pt>
                <c:pt idx="70">
                  <c:v>-0.29412645264257997</c:v>
                </c:pt>
                <c:pt idx="71">
                  <c:v>-0.29417320811986</c:v>
                </c:pt>
                <c:pt idx="72">
                  <c:v>-0.14819168985538</c:v>
                </c:pt>
                <c:pt idx="73">
                  <c:v>-0.14817474182585</c:v>
                </c:pt>
                <c:pt idx="74">
                  <c:v>-0.061273138940864</c:v>
                </c:pt>
                <c:pt idx="75">
                  <c:v>-0.06130960564995999</c:v>
                </c:pt>
                <c:pt idx="76">
                  <c:v>-0.03260569949967</c:v>
                </c:pt>
                <c:pt idx="77">
                  <c:v>-0.032561504151801</c:v>
                </c:pt>
                <c:pt idx="78">
                  <c:v>-0.018193391294425</c:v>
                </c:pt>
                <c:pt idx="79">
                  <c:v>-0.018205604762698</c:v>
                </c:pt>
                <c:pt idx="80">
                  <c:v>-0.0035041070564934</c:v>
                </c:pt>
                <c:pt idx="81">
                  <c:v>-0.0035303284597126006</c:v>
                </c:pt>
              </c:numCache>
            </c:numRef>
          </c:xVal>
          <c:yVal>
            <c:numRef>
              <c:f>'b3_data'!$F$4:$F$85</c:f>
              <c:numCache>
                <c:ptCount val="82"/>
                <c:pt idx="0">
                  <c:v>232.33766339779777</c:v>
                </c:pt>
                <c:pt idx="1">
                  <c:v>229.89119040277362</c:v>
                </c:pt>
                <c:pt idx="2">
                  <c:v>-94.84487243128149</c:v>
                </c:pt>
                <c:pt idx="3">
                  <c:v>-95.55998286898186</c:v>
                </c:pt>
                <c:pt idx="4">
                  <c:v>-46.32607654375951</c:v>
                </c:pt>
                <c:pt idx="5">
                  <c:v>-46.05834454077132</c:v>
                </c:pt>
                <c:pt idx="6">
                  <c:v>-22.98368341997417</c:v>
                </c:pt>
                <c:pt idx="7">
                  <c:v>-22.964034878904908</c:v>
                </c:pt>
                <c:pt idx="8">
                  <c:v>-13.16006443633982</c:v>
                </c:pt>
                <c:pt idx="9">
                  <c:v>-13.178700560023312</c:v>
                </c:pt>
                <c:pt idx="10">
                  <c:v>-9.568001260435608</c:v>
                </c:pt>
                <c:pt idx="11">
                  <c:v>-9.588931881343504</c:v>
                </c:pt>
                <c:pt idx="12">
                  <c:v>-7.632268910842873</c:v>
                </c:pt>
                <c:pt idx="13">
                  <c:v>-7.617523199826442</c:v>
                </c:pt>
                <c:pt idx="14">
                  <c:v>-7.083008540076744</c:v>
                </c:pt>
                <c:pt idx="15">
                  <c:v>-7.0784603155550005</c:v>
                </c:pt>
                <c:pt idx="16">
                  <c:v>-6.868765021716288</c:v>
                </c:pt>
                <c:pt idx="17">
                  <c:v>-6.869478658791028</c:v>
                </c:pt>
                <c:pt idx="18">
                  <c:v>-6.89650441788983</c:v>
                </c:pt>
                <c:pt idx="19">
                  <c:v>-6.891116835511125</c:v>
                </c:pt>
                <c:pt idx="20">
                  <c:v>-7.060867798359941</c:v>
                </c:pt>
                <c:pt idx="21">
                  <c:v>-7.055124701190268</c:v>
                </c:pt>
                <c:pt idx="22">
                  <c:v>-6.401527130499788</c:v>
                </c:pt>
                <c:pt idx="23">
                  <c:v>-6.40062403725988</c:v>
                </c:pt>
                <c:pt idx="24">
                  <c:v>-6.092799408913703</c:v>
                </c:pt>
                <c:pt idx="25">
                  <c:v>-6.099094471000451</c:v>
                </c:pt>
                <c:pt idx="26">
                  <c:v>-5.872765856500444</c:v>
                </c:pt>
                <c:pt idx="27">
                  <c:v>-5.87215886561256</c:v>
                </c:pt>
                <c:pt idx="28">
                  <c:v>-5.359864725185201</c:v>
                </c:pt>
                <c:pt idx="29">
                  <c:v>-5.375729623118008</c:v>
                </c:pt>
                <c:pt idx="30">
                  <c:v>-3.6054468181158628</c:v>
                </c:pt>
                <c:pt idx="31">
                  <c:v>-3.6228519180629126</c:v>
                </c:pt>
                <c:pt idx="32">
                  <c:v>0.26475411701702467</c:v>
                </c:pt>
                <c:pt idx="33">
                  <c:v>0.24914438799044406</c:v>
                </c:pt>
                <c:pt idx="34">
                  <c:v>8.004098358410987</c:v>
                </c:pt>
                <c:pt idx="35">
                  <c:v>7.915707191655633</c:v>
                </c:pt>
                <c:pt idx="36">
                  <c:v>18.515136945641043</c:v>
                </c:pt>
                <c:pt idx="37">
                  <c:v>18.51921251396813</c:v>
                </c:pt>
                <c:pt idx="38">
                  <c:v>41.60547697450184</c:v>
                </c:pt>
                <c:pt idx="39">
                  <c:v>41.5649998660601</c:v>
                </c:pt>
                <c:pt idx="40">
                  <c:v>221.16847797867896</c:v>
                </c:pt>
                <c:pt idx="41">
                  <c:v>220.2633763808681</c:v>
                </c:pt>
                <c:pt idx="42">
                  <c:v>-99.60606036547593</c:v>
                </c:pt>
                <c:pt idx="43">
                  <c:v>-50.80295447268988</c:v>
                </c:pt>
                <c:pt idx="44">
                  <c:v>-46.90920929625572</c:v>
                </c:pt>
                <c:pt idx="45">
                  <c:v>-46.93542011159663</c:v>
                </c:pt>
                <c:pt idx="46">
                  <c:v>-23.080238318298516</c:v>
                </c:pt>
                <c:pt idx="47">
                  <c:v>-23.182603792402787</c:v>
                </c:pt>
                <c:pt idx="48">
                  <c:v>-13.219864529798375</c:v>
                </c:pt>
                <c:pt idx="49">
                  <c:v>-13.217085220833608</c:v>
                </c:pt>
                <c:pt idx="50">
                  <c:v>-9.589088973075672</c:v>
                </c:pt>
                <c:pt idx="51">
                  <c:v>-9.578560434227182</c:v>
                </c:pt>
                <c:pt idx="52">
                  <c:v>-7.6155179638752815</c:v>
                </c:pt>
                <c:pt idx="53">
                  <c:v>-7.624628341653134</c:v>
                </c:pt>
                <c:pt idx="54">
                  <c:v>-7.078433306333465</c:v>
                </c:pt>
                <c:pt idx="55">
                  <c:v>-7.0809927367193755</c:v>
                </c:pt>
                <c:pt idx="56">
                  <c:v>-6.869560975106474</c:v>
                </c:pt>
                <c:pt idx="57">
                  <c:v>-6.86546087191468</c:v>
                </c:pt>
                <c:pt idx="58">
                  <c:v>-6.892096881963946</c:v>
                </c:pt>
                <c:pt idx="59">
                  <c:v>-6.887573172711177</c:v>
                </c:pt>
                <c:pt idx="60">
                  <c:v>-7.05542738564778</c:v>
                </c:pt>
                <c:pt idx="61">
                  <c:v>-7.0542561940464745</c:v>
                </c:pt>
                <c:pt idx="62">
                  <c:v>-6.399917322581157</c:v>
                </c:pt>
                <c:pt idx="63">
                  <c:v>-6.4032329559244445</c:v>
                </c:pt>
                <c:pt idx="64">
                  <c:v>-6.0938925774287265</c:v>
                </c:pt>
                <c:pt idx="65">
                  <c:v>-6.102166165012188</c:v>
                </c:pt>
                <c:pt idx="66">
                  <c:v>-5.8649988171039285</c:v>
                </c:pt>
                <c:pt idx="67">
                  <c:v>-5.8620395986365015</c:v>
                </c:pt>
                <c:pt idx="68">
                  <c:v>-5.3636416299916485</c:v>
                </c:pt>
                <c:pt idx="69">
                  <c:v>-5.368384171725608</c:v>
                </c:pt>
                <c:pt idx="70">
                  <c:v>-3.6105316885709575</c:v>
                </c:pt>
                <c:pt idx="71">
                  <c:v>-3.601669728938414</c:v>
                </c:pt>
                <c:pt idx="72">
                  <c:v>0.28264601981984494</c:v>
                </c:pt>
                <c:pt idx="73">
                  <c:v>0.2969730754227867</c:v>
                </c:pt>
                <c:pt idx="74">
                  <c:v>7.9420465829351565</c:v>
                </c:pt>
                <c:pt idx="75">
                  <c:v>7.987362033053946</c:v>
                </c:pt>
                <c:pt idx="76">
                  <c:v>19.0438657706848</c:v>
                </c:pt>
                <c:pt idx="77">
                  <c:v>19.022104633846933</c:v>
                </c:pt>
                <c:pt idx="78">
                  <c:v>43.77829060929746</c:v>
                </c:pt>
                <c:pt idx="79">
                  <c:v>43.79628578725872</c:v>
                </c:pt>
                <c:pt idx="80">
                  <c:v>269.3270991518799</c:v>
                </c:pt>
                <c:pt idx="81">
                  <c:v>267.35708224974576</c:v>
                </c:pt>
              </c:numCache>
            </c:numRef>
          </c:yVal>
          <c:smooth val="1"/>
        </c:ser>
        <c:ser>
          <c:idx val="1"/>
          <c:order val="3"/>
          <c:tx>
            <c:v>MCBX24_Inner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'b3_data'!$I$4:$I$83</c:f>
              <c:numCache>
                <c:ptCount val="80"/>
                <c:pt idx="0">
                  <c:v>-0.0023048085882655</c:v>
                </c:pt>
                <c:pt idx="1">
                  <c:v>-0.0048421070432302</c:v>
                </c:pt>
                <c:pt idx="2">
                  <c:v>0.0105613896335652</c:v>
                </c:pt>
                <c:pt idx="3">
                  <c:v>-0.00044044935217820054</c:v>
                </c:pt>
                <c:pt idx="4">
                  <c:v>0.026563520679506</c:v>
                </c:pt>
                <c:pt idx="5">
                  <c:v>0.026806852346073003</c:v>
                </c:pt>
                <c:pt idx="6">
                  <c:v>0.055290023692992</c:v>
                </c:pt>
                <c:pt idx="7">
                  <c:v>0.055944922162318</c:v>
                </c:pt>
                <c:pt idx="8">
                  <c:v>0.143171652289302</c:v>
                </c:pt>
                <c:pt idx="9">
                  <c:v>0.143387917708064</c:v>
                </c:pt>
                <c:pt idx="10">
                  <c:v>0.28940923438045</c:v>
                </c:pt>
                <c:pt idx="11">
                  <c:v>0.29066911141554996</c:v>
                </c:pt>
                <c:pt idx="12">
                  <c:v>0.58307395154532</c:v>
                </c:pt>
                <c:pt idx="13">
                  <c:v>0.58434503626784</c:v>
                </c:pt>
                <c:pt idx="14">
                  <c:v>0.8746236833873</c:v>
                </c:pt>
                <c:pt idx="15">
                  <c:v>0.8759507917443601</c:v>
                </c:pt>
                <c:pt idx="16">
                  <c:v>1.16631036465072</c:v>
                </c:pt>
                <c:pt idx="17">
                  <c:v>1.4630006129434</c:v>
                </c:pt>
                <c:pt idx="18">
                  <c:v>1.4630145811647</c:v>
                </c:pt>
                <c:pt idx="19">
                  <c:v>1.6077955875366001</c:v>
                </c:pt>
                <c:pt idx="20">
                  <c:v>1.6077530286469</c:v>
                </c:pt>
                <c:pt idx="21">
                  <c:v>1.46434123486368</c:v>
                </c:pt>
                <c:pt idx="22">
                  <c:v>1.4643039964908802</c:v>
                </c:pt>
                <c:pt idx="23">
                  <c:v>1.17265031401184</c:v>
                </c:pt>
                <c:pt idx="24">
                  <c:v>1.1726529145069402</c:v>
                </c:pt>
                <c:pt idx="25">
                  <c:v>0.87999836539534</c:v>
                </c:pt>
                <c:pt idx="26">
                  <c:v>0.8800391240065</c:v>
                </c:pt>
                <c:pt idx="27">
                  <c:v>0.5872498350113999</c:v>
                </c:pt>
                <c:pt idx="28">
                  <c:v>0.58723340123474</c:v>
                </c:pt>
                <c:pt idx="29">
                  <c:v>0.29471829866805</c:v>
                </c:pt>
                <c:pt idx="30">
                  <c:v>0.29472292555954</c:v>
                </c:pt>
                <c:pt idx="31">
                  <c:v>0.14885737032979</c:v>
                </c:pt>
                <c:pt idx="32">
                  <c:v>0.14885132399096002</c:v>
                </c:pt>
                <c:pt idx="33">
                  <c:v>0.062071908954306004</c:v>
                </c:pt>
                <c:pt idx="34">
                  <c:v>0.062068111939764005</c:v>
                </c:pt>
                <c:pt idx="35">
                  <c:v>0.033465054225573</c:v>
                </c:pt>
                <c:pt idx="36">
                  <c:v>0.019142049406593</c:v>
                </c:pt>
                <c:pt idx="37">
                  <c:v>0.019100893628528</c:v>
                </c:pt>
                <c:pt idx="38">
                  <c:v>0.0043693777921701</c:v>
                </c:pt>
                <c:pt idx="39">
                  <c:v>0.0043784603633162</c:v>
                </c:pt>
                <c:pt idx="40">
                  <c:v>-0.0103276355746568</c:v>
                </c:pt>
                <c:pt idx="41">
                  <c:v>-0.0103615474823336</c:v>
                </c:pt>
                <c:pt idx="42">
                  <c:v>-0.025262276913656997</c:v>
                </c:pt>
                <c:pt idx="43">
                  <c:v>-0.025293368332811997</c:v>
                </c:pt>
                <c:pt idx="44">
                  <c:v>-0.055186743237992004</c:v>
                </c:pt>
                <c:pt idx="45">
                  <c:v>-0.055162820165968005</c:v>
                </c:pt>
                <c:pt idx="46">
                  <c:v>-0.144055493862806</c:v>
                </c:pt>
                <c:pt idx="47">
                  <c:v>-0.144036040589444</c:v>
                </c:pt>
                <c:pt idx="48">
                  <c:v>-0.29106799593872</c:v>
                </c:pt>
                <c:pt idx="49">
                  <c:v>-0.29104911474373996</c:v>
                </c:pt>
                <c:pt idx="50">
                  <c:v>-0.58443628945586</c:v>
                </c:pt>
                <c:pt idx="51">
                  <c:v>-0.58441158214832</c:v>
                </c:pt>
                <c:pt idx="52">
                  <c:v>-0.8781268826173199</c:v>
                </c:pt>
                <c:pt idx="53">
                  <c:v>-0.87756921107846</c:v>
                </c:pt>
                <c:pt idx="54">
                  <c:v>-1.1704047103665198</c:v>
                </c:pt>
                <c:pt idx="55">
                  <c:v>-1.1704371216536198</c:v>
                </c:pt>
                <c:pt idx="56">
                  <c:v>-1.46227073007204</c:v>
                </c:pt>
                <c:pt idx="57">
                  <c:v>-1.46212989225302</c:v>
                </c:pt>
                <c:pt idx="58">
                  <c:v>-1.6071357019056</c:v>
                </c:pt>
                <c:pt idx="59">
                  <c:v>-1.6071306331847</c:v>
                </c:pt>
                <c:pt idx="60">
                  <c:v>-1.46360265927206</c:v>
                </c:pt>
                <c:pt idx="61">
                  <c:v>-1.4635941015329998</c:v>
                </c:pt>
                <c:pt idx="62">
                  <c:v>-1.1719574766000802</c:v>
                </c:pt>
                <c:pt idx="63">
                  <c:v>-1.17196688334692</c:v>
                </c:pt>
                <c:pt idx="64">
                  <c:v>-0.8792913483003799</c:v>
                </c:pt>
                <c:pt idx="65">
                  <c:v>-0.8792750971550599</c:v>
                </c:pt>
                <c:pt idx="66">
                  <c:v>-0.5866019500131401</c:v>
                </c:pt>
                <c:pt idx="67">
                  <c:v>-0.5865873812758801</c:v>
                </c:pt>
                <c:pt idx="68">
                  <c:v>-0.29402873027555</c:v>
                </c:pt>
                <c:pt idx="69">
                  <c:v>-0.29403122310919</c:v>
                </c:pt>
                <c:pt idx="70">
                  <c:v>-0.14817079833761998</c:v>
                </c:pt>
                <c:pt idx="71">
                  <c:v>-0.14813897801957</c:v>
                </c:pt>
                <c:pt idx="72">
                  <c:v>-0.061440570169562</c:v>
                </c:pt>
                <c:pt idx="73">
                  <c:v>-0.061435840314508</c:v>
                </c:pt>
                <c:pt idx="74">
                  <c:v>-0.032831449380014</c:v>
                </c:pt>
                <c:pt idx="75">
                  <c:v>-0.032847615555299</c:v>
                </c:pt>
                <c:pt idx="76">
                  <c:v>-0.018428044708117</c:v>
                </c:pt>
                <c:pt idx="77">
                  <c:v>-0.01844778626481</c:v>
                </c:pt>
                <c:pt idx="78">
                  <c:v>0.07558801141772381</c:v>
                </c:pt>
                <c:pt idx="79">
                  <c:v>-0.0036178943056025996</c:v>
                </c:pt>
              </c:numCache>
            </c:numRef>
          </c:xVal>
          <c:yVal>
            <c:numRef>
              <c:f>'b3_data'!$J$4:$J$83</c:f>
              <c:numCache>
                <c:ptCount val="80"/>
                <c:pt idx="0">
                  <c:v>172.56904724957704</c:v>
                </c:pt>
                <c:pt idx="1">
                  <c:v>151.15043221393222</c:v>
                </c:pt>
                <c:pt idx="2">
                  <c:v>-144.20273643403956</c:v>
                </c:pt>
                <c:pt idx="3">
                  <c:v>730.8242458943763</c:v>
                </c:pt>
                <c:pt idx="4">
                  <c:v>-63.77758321715079</c:v>
                </c:pt>
                <c:pt idx="5">
                  <c:v>-120.31223027531114</c:v>
                </c:pt>
                <c:pt idx="6">
                  <c:v>-31.549966810799216</c:v>
                </c:pt>
                <c:pt idx="7">
                  <c:v>-31.104000590108264</c:v>
                </c:pt>
                <c:pt idx="8">
                  <c:v>-16.833397834316347</c:v>
                </c:pt>
                <c:pt idx="9">
                  <c:v>-16.89823777962146</c:v>
                </c:pt>
                <c:pt idx="10">
                  <c:v>-13.39517678907026</c:v>
                </c:pt>
                <c:pt idx="11">
                  <c:v>-13.232257751336144</c:v>
                </c:pt>
                <c:pt idx="12">
                  <c:v>-11.294497543338004</c:v>
                </c:pt>
                <c:pt idx="13">
                  <c:v>-11.140594649184806</c:v>
                </c:pt>
                <c:pt idx="14">
                  <c:v>-10.348729514802237</c:v>
                </c:pt>
                <c:pt idx="15">
                  <c:v>-10.719136127352504</c:v>
                </c:pt>
                <c:pt idx="16">
                  <c:v>-10.506456266665086</c:v>
                </c:pt>
                <c:pt idx="17">
                  <c:v>-10.464064716994255</c:v>
                </c:pt>
                <c:pt idx="18">
                  <c:v>-10.459941329648478</c:v>
                </c:pt>
                <c:pt idx="19">
                  <c:v>-10.654547959680876</c:v>
                </c:pt>
                <c:pt idx="20">
                  <c:v>-10.639696647661472</c:v>
                </c:pt>
                <c:pt idx="21">
                  <c:v>-9.908508412492887</c:v>
                </c:pt>
                <c:pt idx="22">
                  <c:v>-9.92767366659614</c:v>
                </c:pt>
                <c:pt idx="23">
                  <c:v>-9.56655097186264</c:v>
                </c:pt>
                <c:pt idx="24">
                  <c:v>-9.598472012062171</c:v>
                </c:pt>
                <c:pt idx="25">
                  <c:v>-9.355509456772902</c:v>
                </c:pt>
                <c:pt idx="26">
                  <c:v>-8.959669203906623</c:v>
                </c:pt>
                <c:pt idx="27">
                  <c:v>-9.23876112830424</c:v>
                </c:pt>
                <c:pt idx="28">
                  <c:v>-8.894289690670973</c:v>
                </c:pt>
                <c:pt idx="29">
                  <c:v>-7.12544829924284</c:v>
                </c:pt>
                <c:pt idx="30">
                  <c:v>-7.020701731703552</c:v>
                </c:pt>
                <c:pt idx="31">
                  <c:v>-2.8287255439619448</c:v>
                </c:pt>
                <c:pt idx="32">
                  <c:v>-2.86124775322193</c:v>
                </c:pt>
                <c:pt idx="33">
                  <c:v>7.967747766856638</c:v>
                </c:pt>
                <c:pt idx="34">
                  <c:v>8.150299869764709</c:v>
                </c:pt>
                <c:pt idx="35">
                  <c:v>23.2909566209751</c:v>
                </c:pt>
                <c:pt idx="36">
                  <c:v>25.262264157741956</c:v>
                </c:pt>
                <c:pt idx="37">
                  <c:v>55.2200325984279</c:v>
                </c:pt>
                <c:pt idx="38">
                  <c:v>299.9517020883595</c:v>
                </c:pt>
                <c:pt idx="39">
                  <c:v>299.04754765259503</c:v>
                </c:pt>
                <c:pt idx="40">
                  <c:v>-147.71705621220048</c:v>
                </c:pt>
                <c:pt idx="41">
                  <c:v>-147.73861012076713</c:v>
                </c:pt>
                <c:pt idx="42">
                  <c:v>-66.60065959669434</c:v>
                </c:pt>
                <c:pt idx="43">
                  <c:v>-66.63302775063127</c:v>
                </c:pt>
                <c:pt idx="44">
                  <c:v>-31.203801792974893</c:v>
                </c:pt>
                <c:pt idx="45">
                  <c:v>-31.2656040814884</c:v>
                </c:pt>
                <c:pt idx="46">
                  <c:v>-16.87608240546179</c:v>
                </c:pt>
                <c:pt idx="47">
                  <c:v>-16.480656055122914</c:v>
                </c:pt>
                <c:pt idx="48">
                  <c:v>-13.119316222526752</c:v>
                </c:pt>
                <c:pt idx="49">
                  <c:v>-13.157709896167853</c:v>
                </c:pt>
                <c:pt idx="50">
                  <c:v>-10.87438525262298</c:v>
                </c:pt>
                <c:pt idx="51">
                  <c:v>-11.304798708264432</c:v>
                </c:pt>
                <c:pt idx="52">
                  <c:v>-9.635516376430443</c:v>
                </c:pt>
                <c:pt idx="53">
                  <c:v>-10.640838312468007</c:v>
                </c:pt>
                <c:pt idx="54">
                  <c:v>-10.43223129797673</c:v>
                </c:pt>
                <c:pt idx="55">
                  <c:v>-10.40724336602583</c:v>
                </c:pt>
                <c:pt idx="56">
                  <c:v>-10.456561868822135</c:v>
                </c:pt>
                <c:pt idx="57">
                  <c:v>-10.624156744406314</c:v>
                </c:pt>
                <c:pt idx="58">
                  <c:v>-10.650471436931218</c:v>
                </c:pt>
                <c:pt idx="59">
                  <c:v>-10.677081356983845</c:v>
                </c:pt>
                <c:pt idx="60">
                  <c:v>-9.975221922089402</c:v>
                </c:pt>
                <c:pt idx="61">
                  <c:v>-9.95357527925616</c:v>
                </c:pt>
                <c:pt idx="62">
                  <c:v>-9.575201788991453</c:v>
                </c:pt>
                <c:pt idx="63">
                  <c:v>-9.609614429000239</c:v>
                </c:pt>
                <c:pt idx="64">
                  <c:v>-9.377215792793713</c:v>
                </c:pt>
                <c:pt idx="65">
                  <c:v>-9.363607184992846</c:v>
                </c:pt>
                <c:pt idx="66">
                  <c:v>-8.79605112173224</c:v>
                </c:pt>
                <c:pt idx="67">
                  <c:v>-8.801895993832728</c:v>
                </c:pt>
                <c:pt idx="68">
                  <c:v>-6.1296236300984</c:v>
                </c:pt>
                <c:pt idx="69">
                  <c:v>-6.989090154075782</c:v>
                </c:pt>
                <c:pt idx="70">
                  <c:v>-2.717776643118059</c:v>
                </c:pt>
                <c:pt idx="71">
                  <c:v>-2.9485403595106265</c:v>
                </c:pt>
                <c:pt idx="72">
                  <c:v>8.522072291208895</c:v>
                </c:pt>
                <c:pt idx="73">
                  <c:v>8.045502064590071</c:v>
                </c:pt>
                <c:pt idx="74">
                  <c:v>25.076163348699804</c:v>
                </c:pt>
                <c:pt idx="75">
                  <c:v>25.032219619684216</c:v>
                </c:pt>
                <c:pt idx="76">
                  <c:v>58.998932575608826</c:v>
                </c:pt>
                <c:pt idx="77">
                  <c:v>58.99984804509496</c:v>
                </c:pt>
                <c:pt idx="78">
                  <c:v>-140348.0671722584</c:v>
                </c:pt>
                <c:pt idx="79">
                  <c:v>374.2103629301302</c:v>
                </c:pt>
              </c:numCache>
            </c:numRef>
          </c:yVal>
          <c:smooth val="1"/>
        </c:ser>
        <c:ser>
          <c:idx val="4"/>
          <c:order val="4"/>
          <c:tx>
            <c:v>MCBX22_Outer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'b3_data'!$G$4:$G$81</c:f>
              <c:numCache>
                <c:ptCount val="78"/>
                <c:pt idx="0">
                  <c:v>-0.0025222387956182002</c:v>
                </c:pt>
                <c:pt idx="1">
                  <c:v>-0.0025673131609273998</c:v>
                </c:pt>
                <c:pt idx="2">
                  <c:v>0.013354403407010398</c:v>
                </c:pt>
                <c:pt idx="3">
                  <c:v>0.0132949790717884</c:v>
                </c:pt>
                <c:pt idx="4">
                  <c:v>0.028993976928544996</c:v>
                </c:pt>
                <c:pt idx="5">
                  <c:v>0.029005528535558</c:v>
                </c:pt>
                <c:pt idx="6">
                  <c:v>0.060517736497936</c:v>
                </c:pt>
                <c:pt idx="7">
                  <c:v>0.060543903484450004</c:v>
                </c:pt>
                <c:pt idx="8">
                  <c:v>0.1542537235807</c:v>
                </c:pt>
                <c:pt idx="9">
                  <c:v>0.15425107745735</c:v>
                </c:pt>
                <c:pt idx="10">
                  <c:v>0.30984038640388</c:v>
                </c:pt>
                <c:pt idx="11">
                  <c:v>0.30984830354853</c:v>
                </c:pt>
                <c:pt idx="12">
                  <c:v>0.62058445424848</c:v>
                </c:pt>
                <c:pt idx="13">
                  <c:v>0.6205984052897401</c:v>
                </c:pt>
                <c:pt idx="14">
                  <c:v>0.93066426382584</c:v>
                </c:pt>
                <c:pt idx="15">
                  <c:v>0.9306924525920399</c:v>
                </c:pt>
                <c:pt idx="16">
                  <c:v>1.2356083182195001</c:v>
                </c:pt>
                <c:pt idx="17">
                  <c:v>1.23559801531104</c:v>
                </c:pt>
                <c:pt idx="18">
                  <c:v>1.5327429704309</c:v>
                </c:pt>
                <c:pt idx="19">
                  <c:v>1.5327182384096</c:v>
                </c:pt>
                <c:pt idx="20">
                  <c:v>1.6744235154706</c:v>
                </c:pt>
                <c:pt idx="21">
                  <c:v>1.6744223990723</c:v>
                </c:pt>
                <c:pt idx="22">
                  <c:v>1.5336933416668</c:v>
                </c:pt>
                <c:pt idx="23">
                  <c:v>1.5336656507455</c:v>
                </c:pt>
                <c:pt idx="24">
                  <c:v>1.2366786659561</c:v>
                </c:pt>
                <c:pt idx="25">
                  <c:v>1.2366961815205602</c:v>
                </c:pt>
                <c:pt idx="26">
                  <c:v>0.62076123877934</c:v>
                </c:pt>
                <c:pt idx="27">
                  <c:v>0.62075107565478</c:v>
                </c:pt>
                <c:pt idx="28">
                  <c:v>0.31138471739753004</c:v>
                </c:pt>
                <c:pt idx="29">
                  <c:v>0.31136500714359006</c:v>
                </c:pt>
                <c:pt idx="30">
                  <c:v>0.15634793016182</c:v>
                </c:pt>
                <c:pt idx="31">
                  <c:v>0.15633929231024002</c:v>
                </c:pt>
                <c:pt idx="32">
                  <c:v>0.063548033004228</c:v>
                </c:pt>
                <c:pt idx="33">
                  <c:v>0.063537206155414</c:v>
                </c:pt>
                <c:pt idx="34">
                  <c:v>0.032866884376179004</c:v>
                </c:pt>
                <c:pt idx="35">
                  <c:v>0.032873098048243</c:v>
                </c:pt>
                <c:pt idx="36">
                  <c:v>0.017758390317608</c:v>
                </c:pt>
                <c:pt idx="37">
                  <c:v>0.017727190501230998</c:v>
                </c:pt>
                <c:pt idx="38">
                  <c:v>0.0022604248487991</c:v>
                </c:pt>
                <c:pt idx="39">
                  <c:v>0.0022962120376302</c:v>
                </c:pt>
                <c:pt idx="40">
                  <c:v>-0.013364886209616001</c:v>
                </c:pt>
                <c:pt idx="41">
                  <c:v>-0.0133174521072912</c:v>
                </c:pt>
                <c:pt idx="42">
                  <c:v>-0.029003776171765</c:v>
                </c:pt>
                <c:pt idx="43">
                  <c:v>-0.029034502440985998</c:v>
                </c:pt>
                <c:pt idx="44">
                  <c:v>-0.060515511904474</c:v>
                </c:pt>
                <c:pt idx="45">
                  <c:v>-0.06054959521517</c:v>
                </c:pt>
                <c:pt idx="46">
                  <c:v>-0.15425620224153</c:v>
                </c:pt>
                <c:pt idx="47">
                  <c:v>-0.15427732795188998</c:v>
                </c:pt>
                <c:pt idx="48">
                  <c:v>-0.30983380482682</c:v>
                </c:pt>
                <c:pt idx="49">
                  <c:v>-0.30982306113485997</c:v>
                </c:pt>
                <c:pt idx="50">
                  <c:v>-0.6205574776576</c:v>
                </c:pt>
                <c:pt idx="51">
                  <c:v>-0.6206048901062999</c:v>
                </c:pt>
                <c:pt idx="52">
                  <c:v>-0.9306667729386</c:v>
                </c:pt>
                <c:pt idx="53">
                  <c:v>-0.93067383546856</c:v>
                </c:pt>
                <c:pt idx="54">
                  <c:v>-1.2355841435964</c:v>
                </c:pt>
                <c:pt idx="55">
                  <c:v>-1.23559908289854</c:v>
                </c:pt>
                <c:pt idx="56">
                  <c:v>-1.5326792256369</c:v>
                </c:pt>
                <c:pt idx="57">
                  <c:v>-1.5326975580322002</c:v>
                </c:pt>
                <c:pt idx="58">
                  <c:v>-1.6743758010207999</c:v>
                </c:pt>
                <c:pt idx="59">
                  <c:v>-1.6743370727753</c:v>
                </c:pt>
                <c:pt idx="60">
                  <c:v>-1.5336375316875</c:v>
                </c:pt>
                <c:pt idx="61">
                  <c:v>-1.5336408990144998</c:v>
                </c:pt>
                <c:pt idx="62">
                  <c:v>-1.2367183303676401</c:v>
                </c:pt>
                <c:pt idx="63">
                  <c:v>-1.23666495857526</c:v>
                </c:pt>
                <c:pt idx="64">
                  <c:v>-0.6207502978350601</c:v>
                </c:pt>
                <c:pt idx="65">
                  <c:v>-0.6207695946744199</c:v>
                </c:pt>
                <c:pt idx="66">
                  <c:v>-0.3113660046101</c:v>
                </c:pt>
                <c:pt idx="67">
                  <c:v>-0.31137533908405</c:v>
                </c:pt>
                <c:pt idx="68">
                  <c:v>-0.15636639286481002</c:v>
                </c:pt>
                <c:pt idx="69">
                  <c:v>-0.15637998771745998</c:v>
                </c:pt>
                <c:pt idx="70">
                  <c:v>-0.06354844782184</c:v>
                </c:pt>
                <c:pt idx="71">
                  <c:v>-0.06353384677112</c:v>
                </c:pt>
                <c:pt idx="72">
                  <c:v>-0.032907182482402</c:v>
                </c:pt>
                <c:pt idx="73">
                  <c:v>-0.032903994809204</c:v>
                </c:pt>
                <c:pt idx="74">
                  <c:v>-0.017820729980909</c:v>
                </c:pt>
                <c:pt idx="75">
                  <c:v>-0.017805005974262</c:v>
                </c:pt>
                <c:pt idx="76">
                  <c:v>-0.0023212717457249997</c:v>
                </c:pt>
                <c:pt idx="77">
                  <c:v>-0.0022975661505204997</c:v>
                </c:pt>
              </c:numCache>
            </c:numRef>
          </c:xVal>
          <c:yVal>
            <c:numRef>
              <c:f>'b3_data'!$H$4:$H$81</c:f>
              <c:numCache>
                <c:ptCount val="78"/>
                <c:pt idx="0">
                  <c:v>915.2251964844542</c:v>
                </c:pt>
                <c:pt idx="1">
                  <c:v>898.6577346247799</c:v>
                </c:pt>
                <c:pt idx="2">
                  <c:v>-193.3866396757554</c:v>
                </c:pt>
                <c:pt idx="3">
                  <c:v>-193.67333409091515</c:v>
                </c:pt>
                <c:pt idx="4">
                  <c:v>-85.49050015530895</c:v>
                </c:pt>
                <c:pt idx="5">
                  <c:v>-85.2392101000802</c:v>
                </c:pt>
                <c:pt idx="6">
                  <c:v>-36.65792626748296</c:v>
                </c:pt>
                <c:pt idx="7">
                  <c:v>-36.58302405586825</c:v>
                </c:pt>
                <c:pt idx="8">
                  <c:v>-15.748359336568932</c:v>
                </c:pt>
                <c:pt idx="9">
                  <c:v>-15.777411494916176</c:v>
                </c:pt>
                <c:pt idx="10">
                  <c:v>-11.97579743489125</c:v>
                </c:pt>
                <c:pt idx="11">
                  <c:v>-11.915025567375631</c:v>
                </c:pt>
                <c:pt idx="12">
                  <c:v>-10.690472117526863</c:v>
                </c:pt>
                <c:pt idx="13">
                  <c:v>-10.649714705030783</c:v>
                </c:pt>
                <c:pt idx="14">
                  <c:v>-10.484894286016173</c:v>
                </c:pt>
                <c:pt idx="15">
                  <c:v>-10.472540240133846</c:v>
                </c:pt>
                <c:pt idx="16">
                  <c:v>-11.314316461864824</c:v>
                </c:pt>
                <c:pt idx="17">
                  <c:v>-11.312792764881763</c:v>
                </c:pt>
                <c:pt idx="18">
                  <c:v>-12.254923470879367</c:v>
                </c:pt>
                <c:pt idx="19">
                  <c:v>-12.253275571874584</c:v>
                </c:pt>
                <c:pt idx="20">
                  <c:v>-12.667762079938033</c:v>
                </c:pt>
                <c:pt idx="21">
                  <c:v>-12.66877658379918</c:v>
                </c:pt>
                <c:pt idx="22">
                  <c:v>-11.896966310488859</c:v>
                </c:pt>
                <c:pt idx="23">
                  <c:v>-11.898219297618017</c:v>
                </c:pt>
                <c:pt idx="24">
                  <c:v>-10.813557229247708</c:v>
                </c:pt>
                <c:pt idx="25">
                  <c:v>-10.81369285113675</c:v>
                </c:pt>
                <c:pt idx="26">
                  <c:v>-10.864793639891595</c:v>
                </c:pt>
                <c:pt idx="27">
                  <c:v>-10.864712156991596</c:v>
                </c:pt>
                <c:pt idx="28">
                  <c:v>-8.238728294909404</c:v>
                </c:pt>
                <c:pt idx="29">
                  <c:v>-8.236552134920906</c:v>
                </c:pt>
                <c:pt idx="30">
                  <c:v>-4.863459159015376</c:v>
                </c:pt>
                <c:pt idx="31">
                  <c:v>-4.84683818279436</c:v>
                </c:pt>
                <c:pt idx="32">
                  <c:v>14.26686095813036</c:v>
                </c:pt>
                <c:pt idx="33">
                  <c:v>14.273682518269217</c:v>
                </c:pt>
                <c:pt idx="34">
                  <c:v>58.942048061959234</c:v>
                </c:pt>
                <c:pt idx="35">
                  <c:v>59.051138488465426</c:v>
                </c:pt>
                <c:pt idx="36">
                  <c:v>128.3770449202165</c:v>
                </c:pt>
                <c:pt idx="37">
                  <c:v>128.8482843862375</c:v>
                </c:pt>
                <c:pt idx="38">
                  <c:v>1024.8690678193107</c:v>
                </c:pt>
                <c:pt idx="39">
                  <c:v>1031.2112419722112</c:v>
                </c:pt>
                <c:pt idx="40">
                  <c:v>-199.93455106331015</c:v>
                </c:pt>
                <c:pt idx="41">
                  <c:v>-200.44498452864082</c:v>
                </c:pt>
                <c:pt idx="42">
                  <c:v>-87.22968510824566</c:v>
                </c:pt>
                <c:pt idx="43">
                  <c:v>-87.14384045000278</c:v>
                </c:pt>
                <c:pt idx="44">
                  <c:v>-37.008686252182606</c:v>
                </c:pt>
                <c:pt idx="45">
                  <c:v>-37.020563390090146</c:v>
                </c:pt>
                <c:pt idx="46">
                  <c:v>-15.811612521732197</c:v>
                </c:pt>
                <c:pt idx="47">
                  <c:v>-15.77488105203254</c:v>
                </c:pt>
                <c:pt idx="48">
                  <c:v>-12.003696459721688</c:v>
                </c:pt>
                <c:pt idx="49">
                  <c:v>-11.977184584239703</c:v>
                </c:pt>
                <c:pt idx="50">
                  <c:v>-10.67420329713672</c:v>
                </c:pt>
                <c:pt idx="51">
                  <c:v>-10.657060517388212</c:v>
                </c:pt>
                <c:pt idx="52">
                  <c:v>-10.473651313204325</c:v>
                </c:pt>
                <c:pt idx="53">
                  <c:v>-10.47163458675768</c:v>
                </c:pt>
                <c:pt idx="54">
                  <c:v>-11.306002945122046</c:v>
                </c:pt>
                <c:pt idx="55">
                  <c:v>-11.307565119287375</c:v>
                </c:pt>
                <c:pt idx="56">
                  <c:v>-12.249394347151384</c:v>
                </c:pt>
                <c:pt idx="57">
                  <c:v>-12.247018756863996</c:v>
                </c:pt>
                <c:pt idx="58">
                  <c:v>-12.668549898040183</c:v>
                </c:pt>
                <c:pt idx="59">
                  <c:v>-12.671024809078679</c:v>
                </c:pt>
                <c:pt idx="60">
                  <c:v>-11.89207145624894</c:v>
                </c:pt>
                <c:pt idx="61">
                  <c:v>-11.891827179836165</c:v>
                </c:pt>
                <c:pt idx="62">
                  <c:v>-10.801352294877033</c:v>
                </c:pt>
                <c:pt idx="63">
                  <c:v>-10.812301908350113</c:v>
                </c:pt>
                <c:pt idx="64">
                  <c:v>-10.833797219768915</c:v>
                </c:pt>
                <c:pt idx="65">
                  <c:v>-10.84040986182582</c:v>
                </c:pt>
                <c:pt idx="66">
                  <c:v>-8.188985730509938</c:v>
                </c:pt>
                <c:pt idx="67">
                  <c:v>-8.194576422195869</c:v>
                </c:pt>
                <c:pt idx="68">
                  <c:v>-4.776712886390129</c:v>
                </c:pt>
                <c:pt idx="69">
                  <c:v>-4.799284477402633</c:v>
                </c:pt>
                <c:pt idx="70">
                  <c:v>14.34193374954899</c:v>
                </c:pt>
                <c:pt idx="71">
                  <c:v>14.400270891495582</c:v>
                </c:pt>
                <c:pt idx="72">
                  <c:v>59.3796713325051</c:v>
                </c:pt>
                <c:pt idx="73">
                  <c:v>59.52137262771709</c:v>
                </c:pt>
                <c:pt idx="74">
                  <c:v>129.09416967598952</c:v>
                </c:pt>
                <c:pt idx="75">
                  <c:v>129.6213702624259</c:v>
                </c:pt>
                <c:pt idx="76">
                  <c:v>978.3129036150326</c:v>
                </c:pt>
                <c:pt idx="77">
                  <c:v>1020.8087179315073</c:v>
                </c:pt>
              </c:numCache>
            </c:numRef>
          </c:yVal>
          <c:smooth val="1"/>
        </c:ser>
        <c:ser>
          <c:idx val="5"/>
          <c:order val="5"/>
          <c:tx>
            <c:v>MCBX24_Outer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'b3_data'!$K$4:$K$83</c:f>
              <c:numCache>
                <c:ptCount val="80"/>
                <c:pt idx="0">
                  <c:v>-0.0027280482939007</c:v>
                </c:pt>
                <c:pt idx="1">
                  <c:v>-0.0027147986694270997</c:v>
                </c:pt>
                <c:pt idx="2">
                  <c:v>0.0131064720712258</c:v>
                </c:pt>
                <c:pt idx="3">
                  <c:v>0.013105002674207</c:v>
                </c:pt>
                <c:pt idx="4">
                  <c:v>0.02885098410399</c:v>
                </c:pt>
                <c:pt idx="5">
                  <c:v>0.028815470139963002</c:v>
                </c:pt>
                <c:pt idx="6">
                  <c:v>0.06046704114629001</c:v>
                </c:pt>
                <c:pt idx="7">
                  <c:v>0.060457233488789994</c:v>
                </c:pt>
                <c:pt idx="8">
                  <c:v>0.15421866898621</c:v>
                </c:pt>
                <c:pt idx="9">
                  <c:v>0.15416915409268</c:v>
                </c:pt>
                <c:pt idx="10">
                  <c:v>0.30978939616337</c:v>
                </c:pt>
                <c:pt idx="11">
                  <c:v>0.30979669799183</c:v>
                </c:pt>
                <c:pt idx="12">
                  <c:v>0.62055141366844</c:v>
                </c:pt>
                <c:pt idx="13">
                  <c:v>0.6206150825501799</c:v>
                </c:pt>
                <c:pt idx="14">
                  <c:v>0.9306887877159</c:v>
                </c:pt>
                <c:pt idx="15">
                  <c:v>0.93073283295226</c:v>
                </c:pt>
                <c:pt idx="16">
                  <c:v>1.23513001726948</c:v>
                </c:pt>
                <c:pt idx="17">
                  <c:v>1.23520466373252</c:v>
                </c:pt>
                <c:pt idx="18">
                  <c:v>1.5314388187058</c:v>
                </c:pt>
                <c:pt idx="19">
                  <c:v>1.5315028155702</c:v>
                </c:pt>
                <c:pt idx="20">
                  <c:v>1.6725963480681</c:v>
                </c:pt>
                <c:pt idx="21">
                  <c:v>1.6726243327221</c:v>
                </c:pt>
                <c:pt idx="22">
                  <c:v>1.5323975084065</c:v>
                </c:pt>
                <c:pt idx="23">
                  <c:v>1.5324414946684999</c:v>
                </c:pt>
                <c:pt idx="24">
                  <c:v>1.23622734590402</c:v>
                </c:pt>
                <c:pt idx="25">
                  <c:v>1.23622755624722</c:v>
                </c:pt>
                <c:pt idx="26">
                  <c:v>0.52769794007172</c:v>
                </c:pt>
                <c:pt idx="27">
                  <c:v>0.31645065295752</c:v>
                </c:pt>
                <c:pt idx="28">
                  <c:v>0.6205551439651601</c:v>
                </c:pt>
                <c:pt idx="29">
                  <c:v>0.62074166779608</c:v>
                </c:pt>
                <c:pt idx="30">
                  <c:v>0.31138376645998</c:v>
                </c:pt>
                <c:pt idx="31">
                  <c:v>0.15637607617465</c:v>
                </c:pt>
                <c:pt idx="32">
                  <c:v>0.15641168321398</c:v>
                </c:pt>
                <c:pt idx="33">
                  <c:v>0.06359885241101</c:v>
                </c:pt>
                <c:pt idx="34">
                  <c:v>0.063590264646298</c:v>
                </c:pt>
                <c:pt idx="35">
                  <c:v>0.03312883428959899</c:v>
                </c:pt>
                <c:pt idx="36">
                  <c:v>0.018017004863392</c:v>
                </c:pt>
                <c:pt idx="37">
                  <c:v>0.101891007243786</c:v>
                </c:pt>
                <c:pt idx="38">
                  <c:v>0.0025767490173651004</c:v>
                </c:pt>
                <c:pt idx="39">
                  <c:v>0.0026292100837587</c:v>
                </c:pt>
                <c:pt idx="40">
                  <c:v>-0.0131004408675714</c:v>
                </c:pt>
                <c:pt idx="41">
                  <c:v>-0.0131090448210822</c:v>
                </c:pt>
                <c:pt idx="42">
                  <c:v>-0.028868146521656</c:v>
                </c:pt>
                <c:pt idx="43">
                  <c:v>-0.028853818150492004</c:v>
                </c:pt>
                <c:pt idx="44">
                  <c:v>-0.060446499436364</c:v>
                </c:pt>
                <c:pt idx="45">
                  <c:v>-0.06048540825455599</c:v>
                </c:pt>
                <c:pt idx="46">
                  <c:v>-0.15426594233741</c:v>
                </c:pt>
                <c:pt idx="47">
                  <c:v>-0.15423207895355</c:v>
                </c:pt>
                <c:pt idx="48">
                  <c:v>-0.3097956219254</c:v>
                </c:pt>
                <c:pt idx="49">
                  <c:v>-0.30983116212441</c:v>
                </c:pt>
                <c:pt idx="50">
                  <c:v>-0.62062190043596</c:v>
                </c:pt>
                <c:pt idx="51">
                  <c:v>-0.62059008998526</c:v>
                </c:pt>
                <c:pt idx="52">
                  <c:v>-0.9305762539127</c:v>
                </c:pt>
                <c:pt idx="53">
                  <c:v>-0.9305839315707001</c:v>
                </c:pt>
                <c:pt idx="54">
                  <c:v>-1.2351179350589798</c:v>
                </c:pt>
                <c:pt idx="55">
                  <c:v>-1.23516408387094</c:v>
                </c:pt>
                <c:pt idx="56">
                  <c:v>-1.5314063184247</c:v>
                </c:pt>
                <c:pt idx="57">
                  <c:v>-1.5314199880556</c:v>
                </c:pt>
                <c:pt idx="58">
                  <c:v>-1.672544941311</c:v>
                </c:pt>
                <c:pt idx="59">
                  <c:v>-1.6726422203048</c:v>
                </c:pt>
                <c:pt idx="60">
                  <c:v>-1.5324043611695002</c:v>
                </c:pt>
                <c:pt idx="61">
                  <c:v>-1.5324082009851998</c:v>
                </c:pt>
                <c:pt idx="62">
                  <c:v>-1.2362736414270201</c:v>
                </c:pt>
                <c:pt idx="63">
                  <c:v>-1.23627645467538</c:v>
                </c:pt>
                <c:pt idx="64">
                  <c:v>-0.53365938975294</c:v>
                </c:pt>
                <c:pt idx="65">
                  <c:v>-0.32048843180307995</c:v>
                </c:pt>
                <c:pt idx="66">
                  <c:v>-0.62079505016182</c:v>
                </c:pt>
                <c:pt idx="67">
                  <c:v>-0.6208996086540199</c:v>
                </c:pt>
                <c:pt idx="68">
                  <c:v>-0.31145065811264</c:v>
                </c:pt>
                <c:pt idx="69">
                  <c:v>-0.3114383961446</c:v>
                </c:pt>
                <c:pt idx="70">
                  <c:v>-0.15641513363838</c:v>
                </c:pt>
                <c:pt idx="71">
                  <c:v>-0.15643317075794</c:v>
                </c:pt>
                <c:pt idx="72">
                  <c:v>-0.063584303114886</c:v>
                </c:pt>
                <c:pt idx="73">
                  <c:v>-0.06360396323663799</c:v>
                </c:pt>
                <c:pt idx="74">
                  <c:v>-0.033091531608059</c:v>
                </c:pt>
                <c:pt idx="75">
                  <c:v>-0.033137148587741</c:v>
                </c:pt>
                <c:pt idx="76">
                  <c:v>-0.017979197811095</c:v>
                </c:pt>
                <c:pt idx="77">
                  <c:v>-0.018000345357128</c:v>
                </c:pt>
                <c:pt idx="78">
                  <c:v>-0.0026192289959930002</c:v>
                </c:pt>
                <c:pt idx="79">
                  <c:v>-0.0026136489022533997</c:v>
                </c:pt>
              </c:numCache>
            </c:numRef>
          </c:xVal>
          <c:yVal>
            <c:numRef>
              <c:f>'b3_data'!$L$4:$L$83</c:f>
              <c:numCache>
                <c:ptCount val="80"/>
                <c:pt idx="0">
                  <c:v>1059.757200418276</c:v>
                </c:pt>
                <c:pt idx="1">
                  <c:v>1070.8316635157405</c:v>
                </c:pt>
                <c:pt idx="2">
                  <c:v>-230.65455937218226</c:v>
                </c:pt>
                <c:pt idx="3">
                  <c:v>-233.15152378675793</c:v>
                </c:pt>
                <c:pt idx="4">
                  <c:v>-103.33363200956113</c:v>
                </c:pt>
                <c:pt idx="5">
                  <c:v>-101.892139077144</c:v>
                </c:pt>
                <c:pt idx="6">
                  <c:v>-43.114674133448226</c:v>
                </c:pt>
                <c:pt idx="7">
                  <c:v>-42.063266921382194</c:v>
                </c:pt>
                <c:pt idx="8">
                  <c:v>-15.347523222238497</c:v>
                </c:pt>
                <c:pt idx="9">
                  <c:v>-15.463694217438173</c:v>
                </c:pt>
                <c:pt idx="10">
                  <c:v>-10.82308903761229</c:v>
                </c:pt>
                <c:pt idx="11">
                  <c:v>-10.713289878455152</c:v>
                </c:pt>
                <c:pt idx="12">
                  <c:v>-9.365298629770358</c:v>
                </c:pt>
                <c:pt idx="13">
                  <c:v>-8.931961745579708</c:v>
                </c:pt>
                <c:pt idx="14">
                  <c:v>-9.368716675854111</c:v>
                </c:pt>
                <c:pt idx="15">
                  <c:v>-9.42321841073255</c:v>
                </c:pt>
                <c:pt idx="16">
                  <c:v>-10.026948170164939</c:v>
                </c:pt>
                <c:pt idx="17">
                  <c:v>-10.142185662824561</c:v>
                </c:pt>
                <c:pt idx="18">
                  <c:v>-10.985797486990581</c:v>
                </c:pt>
                <c:pt idx="19">
                  <c:v>-10.93846450029861</c:v>
                </c:pt>
                <c:pt idx="20">
                  <c:v>-11.407536629931196</c:v>
                </c:pt>
                <c:pt idx="21">
                  <c:v>-11.40427852751455</c:v>
                </c:pt>
                <c:pt idx="22">
                  <c:v>-10.639559776405626</c:v>
                </c:pt>
                <c:pt idx="23">
                  <c:v>-10.64848373109407</c:v>
                </c:pt>
                <c:pt idx="24">
                  <c:v>-9.534756217692617</c:v>
                </c:pt>
                <c:pt idx="25">
                  <c:v>-9.503977747583411</c:v>
                </c:pt>
                <c:pt idx="26">
                  <c:v>-7.810572769228025</c:v>
                </c:pt>
                <c:pt idx="27">
                  <c:v>-6.462068951854899</c:v>
                </c:pt>
                <c:pt idx="28">
                  <c:v>-10.018267104475141</c:v>
                </c:pt>
                <c:pt idx="29">
                  <c:v>-9.450503756395722</c:v>
                </c:pt>
                <c:pt idx="30">
                  <c:v>-6.553128203819051</c:v>
                </c:pt>
                <c:pt idx="31">
                  <c:v>-2.499308475866704</c:v>
                </c:pt>
                <c:pt idx="32">
                  <c:v>-2.4722447703370656</c:v>
                </c:pt>
                <c:pt idx="33">
                  <c:v>21.078485256679343</c:v>
                </c:pt>
                <c:pt idx="34">
                  <c:v>20.752236186334617</c:v>
                </c:pt>
                <c:pt idx="35">
                  <c:v>68.42507355706111</c:v>
                </c:pt>
                <c:pt idx="36">
                  <c:v>145.64835196329744</c:v>
                </c:pt>
                <c:pt idx="37">
                  <c:v>139079.07296309795</c:v>
                </c:pt>
                <c:pt idx="38">
                  <c:v>1123.5443625479468</c:v>
                </c:pt>
                <c:pt idx="39">
                  <c:v>1106.0946986947129</c:v>
                </c:pt>
                <c:pt idx="40">
                  <c:v>-234.91069481798314</c:v>
                </c:pt>
                <c:pt idx="41">
                  <c:v>-234.30222193975519</c:v>
                </c:pt>
                <c:pt idx="42">
                  <c:v>-104.06529023036384</c:v>
                </c:pt>
                <c:pt idx="43">
                  <c:v>-104.1493145852123</c:v>
                </c:pt>
                <c:pt idx="44">
                  <c:v>-42.30021525322101</c:v>
                </c:pt>
                <c:pt idx="45">
                  <c:v>-42.40773338635919</c:v>
                </c:pt>
                <c:pt idx="46">
                  <c:v>-15.354019458860531</c:v>
                </c:pt>
                <c:pt idx="47">
                  <c:v>-15.444565256114453</c:v>
                </c:pt>
                <c:pt idx="48">
                  <c:v>-10.652539078826553</c:v>
                </c:pt>
                <c:pt idx="49">
                  <c:v>-10.824541483249572</c:v>
                </c:pt>
                <c:pt idx="50">
                  <c:v>-9.207883574248234</c:v>
                </c:pt>
                <c:pt idx="51">
                  <c:v>-9.263021797618515</c:v>
                </c:pt>
                <c:pt idx="52">
                  <c:v>-9.097851653505916</c:v>
                </c:pt>
                <c:pt idx="53">
                  <c:v>-9.135045861042949</c:v>
                </c:pt>
                <c:pt idx="54">
                  <c:v>-9.938727183370402</c:v>
                </c:pt>
                <c:pt idx="55">
                  <c:v>-10.02574348398955</c:v>
                </c:pt>
                <c:pt idx="56">
                  <c:v>-11.021966331382846</c:v>
                </c:pt>
                <c:pt idx="57">
                  <c:v>-10.998418574495245</c:v>
                </c:pt>
                <c:pt idx="58">
                  <c:v>-11.430645751818435</c:v>
                </c:pt>
                <c:pt idx="59">
                  <c:v>-11.430298813299144</c:v>
                </c:pt>
                <c:pt idx="60">
                  <c:v>-10.64252825756092</c:v>
                </c:pt>
                <c:pt idx="61">
                  <c:v>-10.630640529491224</c:v>
                </c:pt>
                <c:pt idx="62">
                  <c:v>-9.501682447903612</c:v>
                </c:pt>
                <c:pt idx="63">
                  <c:v>-9.525679339154951</c:v>
                </c:pt>
                <c:pt idx="64">
                  <c:v>-7.794656416132671</c:v>
                </c:pt>
                <c:pt idx="65">
                  <c:v>-6.499705107456489</c:v>
                </c:pt>
                <c:pt idx="66">
                  <c:v>-9.489050720054356</c:v>
                </c:pt>
                <c:pt idx="67">
                  <c:v>-9.03620841572385</c:v>
                </c:pt>
                <c:pt idx="68">
                  <c:v>-6.5608306341269245</c:v>
                </c:pt>
                <c:pt idx="69">
                  <c:v>-6.583510535826879</c:v>
                </c:pt>
                <c:pt idx="70">
                  <c:v>-2.3329386910156478</c:v>
                </c:pt>
                <c:pt idx="71">
                  <c:v>-2.0506702622348874</c:v>
                </c:pt>
                <c:pt idx="72">
                  <c:v>19.851586286586027</c:v>
                </c:pt>
                <c:pt idx="73">
                  <c:v>20.65031637544426</c:v>
                </c:pt>
                <c:pt idx="74">
                  <c:v>69.63741010768726</c:v>
                </c:pt>
                <c:pt idx="75">
                  <c:v>71.31967174035933</c:v>
                </c:pt>
                <c:pt idx="76">
                  <c:v>144.63622197915868</c:v>
                </c:pt>
                <c:pt idx="77">
                  <c:v>143.29491768188623</c:v>
                </c:pt>
                <c:pt idx="78">
                  <c:v>1140.6435902752064</c:v>
                </c:pt>
                <c:pt idx="79">
                  <c:v>1114.9607391740674</c:v>
                </c:pt>
              </c:numCache>
            </c:numRef>
          </c:yVal>
          <c:smooth val="1"/>
        </c:ser>
        <c:ser>
          <c:idx val="6"/>
          <c:order val="6"/>
          <c:tx>
            <c:v>MCBX26_ou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'b3_data'!$O$4:$O$81</c:f>
              <c:numCache>
                <c:ptCount val="78"/>
                <c:pt idx="0">
                  <c:v>0.00196489514729568</c:v>
                </c:pt>
                <c:pt idx="1">
                  <c:v>0.00500090494088336</c:v>
                </c:pt>
                <c:pt idx="2">
                  <c:v>-0.0107825877061422</c:v>
                </c:pt>
                <c:pt idx="3">
                  <c:v>0.004593718290827802</c:v>
                </c:pt>
                <c:pt idx="4">
                  <c:v>-0.029949088481491998</c:v>
                </c:pt>
                <c:pt idx="5">
                  <c:v>-0.031239102549327998</c:v>
                </c:pt>
                <c:pt idx="6">
                  <c:v>-0.060180066927076</c:v>
                </c:pt>
                <c:pt idx="7">
                  <c:v>-0.056596342197486</c:v>
                </c:pt>
                <c:pt idx="8">
                  <c:v>-0.15105037128084</c:v>
                </c:pt>
                <c:pt idx="9">
                  <c:v>-0.15274366191088</c:v>
                </c:pt>
                <c:pt idx="10">
                  <c:v>-0.30644605695386995</c:v>
                </c:pt>
                <c:pt idx="11">
                  <c:v>-0.30923257102815</c:v>
                </c:pt>
                <c:pt idx="12">
                  <c:v>-0.6160139052742599</c:v>
                </c:pt>
                <c:pt idx="13">
                  <c:v>-0.61664870215898</c:v>
                </c:pt>
                <c:pt idx="14">
                  <c:v>-0.92357548189354</c:v>
                </c:pt>
                <c:pt idx="15">
                  <c:v>-0.9218057418976401</c:v>
                </c:pt>
                <c:pt idx="16">
                  <c:v>-1.22689062240468</c:v>
                </c:pt>
                <c:pt idx="17">
                  <c:v>-1.22683467850126</c:v>
                </c:pt>
                <c:pt idx="18">
                  <c:v>-1.5257978377008998</c:v>
                </c:pt>
                <c:pt idx="19">
                  <c:v>-1.5238931838673</c:v>
                </c:pt>
                <c:pt idx="20">
                  <c:v>-1.6637661464728999</c:v>
                </c:pt>
                <c:pt idx="21">
                  <c:v>-1.6599426180022</c:v>
                </c:pt>
                <c:pt idx="22">
                  <c:v>-1.5236475621352001</c:v>
                </c:pt>
                <c:pt idx="23">
                  <c:v>-1.23155755657588</c:v>
                </c:pt>
                <c:pt idx="24">
                  <c:v>-1.22765843894534</c:v>
                </c:pt>
                <c:pt idx="25">
                  <c:v>-0.48544409266806</c:v>
                </c:pt>
                <c:pt idx="26">
                  <c:v>-0.29362606436641003</c:v>
                </c:pt>
                <c:pt idx="27">
                  <c:v>-0.6153341781555001</c:v>
                </c:pt>
                <c:pt idx="28">
                  <c:v>-0.6150427991062</c:v>
                </c:pt>
                <c:pt idx="29">
                  <c:v>-0.30838794210061</c:v>
                </c:pt>
                <c:pt idx="30">
                  <c:v>-0.30911446094373995</c:v>
                </c:pt>
                <c:pt idx="31">
                  <c:v>-0.15447705694407002</c:v>
                </c:pt>
                <c:pt idx="32">
                  <c:v>-0.15551361407632</c:v>
                </c:pt>
                <c:pt idx="33">
                  <c:v>-0.063385481131364</c:v>
                </c:pt>
                <c:pt idx="34">
                  <c:v>-0.063395828969848</c:v>
                </c:pt>
                <c:pt idx="35">
                  <c:v>-0.032502256175971</c:v>
                </c:pt>
                <c:pt idx="36">
                  <c:v>-0.017054737807226</c:v>
                </c:pt>
                <c:pt idx="37">
                  <c:v>-0.017760457187548997</c:v>
                </c:pt>
                <c:pt idx="38">
                  <c:v>0.0006326705401684004</c:v>
                </c:pt>
                <c:pt idx="39">
                  <c:v>0.0004912835573432004</c:v>
                </c:pt>
                <c:pt idx="40">
                  <c:v>0.0003195400514119989</c:v>
                </c:pt>
                <c:pt idx="41">
                  <c:v>0.0129515834875128</c:v>
                </c:pt>
                <c:pt idx="42">
                  <c:v>-0.0009500667999430019</c:v>
                </c:pt>
                <c:pt idx="43">
                  <c:v>0.030360181312595998</c:v>
                </c:pt>
                <c:pt idx="44">
                  <c:v>0.059870600011396005</c:v>
                </c:pt>
                <c:pt idx="45">
                  <c:v>0.059683946729558</c:v>
                </c:pt>
                <c:pt idx="46">
                  <c:v>0.15331621348566</c:v>
                </c:pt>
                <c:pt idx="47">
                  <c:v>0.1528293123331</c:v>
                </c:pt>
                <c:pt idx="48">
                  <c:v>0.30650731369247</c:v>
                </c:pt>
                <c:pt idx="49">
                  <c:v>0.31000918896718</c:v>
                </c:pt>
                <c:pt idx="50">
                  <c:v>0.6159613624621401</c:v>
                </c:pt>
                <c:pt idx="51">
                  <c:v>0.6184939137224599</c:v>
                </c:pt>
                <c:pt idx="52">
                  <c:v>0.9242582309685601</c:v>
                </c:pt>
                <c:pt idx="53">
                  <c:v>1.2324324903825201</c:v>
                </c:pt>
                <c:pt idx="54">
                  <c:v>1.5253888477300999</c:v>
                </c:pt>
                <c:pt idx="55">
                  <c:v>1.5266017610598999</c:v>
                </c:pt>
                <c:pt idx="56">
                  <c:v>1.6669081566502002</c:v>
                </c:pt>
                <c:pt idx="57">
                  <c:v>1.6668119718135</c:v>
                </c:pt>
                <c:pt idx="58">
                  <c:v>1.5248645852861</c:v>
                </c:pt>
                <c:pt idx="59">
                  <c:v>1.5233516356646999</c:v>
                </c:pt>
                <c:pt idx="60">
                  <c:v>1.22709922879386</c:v>
                </c:pt>
                <c:pt idx="61">
                  <c:v>1.22678720495026</c:v>
                </c:pt>
                <c:pt idx="62">
                  <c:v>0.48698089251544996</c:v>
                </c:pt>
                <c:pt idx="63">
                  <c:v>0.30070788196480003</c:v>
                </c:pt>
                <c:pt idx="64">
                  <c:v>0.6156556795756201</c:v>
                </c:pt>
                <c:pt idx="65">
                  <c:v>0.61691040591444</c:v>
                </c:pt>
                <c:pt idx="66">
                  <c:v>0.30876326637356</c:v>
                </c:pt>
                <c:pt idx="67">
                  <c:v>0.30932494148167</c:v>
                </c:pt>
                <c:pt idx="68">
                  <c:v>0.15631476525631</c:v>
                </c:pt>
                <c:pt idx="69">
                  <c:v>0.15209630686930997</c:v>
                </c:pt>
                <c:pt idx="70">
                  <c:v>0.064899633025022</c:v>
                </c:pt>
                <c:pt idx="71">
                  <c:v>0.064248550507518</c:v>
                </c:pt>
                <c:pt idx="72">
                  <c:v>-0.0012849982079910002</c:v>
                </c:pt>
                <c:pt idx="73">
                  <c:v>0.033117468878210994</c:v>
                </c:pt>
                <c:pt idx="74">
                  <c:v>-0.0010625019999570013</c:v>
                </c:pt>
                <c:pt idx="75">
                  <c:v>-0.0013251601428820002</c:v>
                </c:pt>
                <c:pt idx="76">
                  <c:v>0.0045680897332056</c:v>
                </c:pt>
                <c:pt idx="77">
                  <c:v>0.0026481020848280997</c:v>
                </c:pt>
              </c:numCache>
            </c:numRef>
          </c:xVal>
          <c:yVal>
            <c:numRef>
              <c:f>'b3_data'!$P$4:$P$81</c:f>
              <c:numCache>
                <c:ptCount val="78"/>
                <c:pt idx="0">
                  <c:v>-201.10664417872718</c:v>
                </c:pt>
                <c:pt idx="1">
                  <c:v>-192.91837767123073</c:v>
                </c:pt>
                <c:pt idx="2">
                  <c:v>1.1424582383487527</c:v>
                </c:pt>
                <c:pt idx="3">
                  <c:v>77.60189220487898</c:v>
                </c:pt>
                <c:pt idx="4">
                  <c:v>-57.074551796290415</c:v>
                </c:pt>
                <c:pt idx="5">
                  <c:v>-76.0679843521631</c:v>
                </c:pt>
                <c:pt idx="6">
                  <c:v>-26.91243995023573</c:v>
                </c:pt>
                <c:pt idx="7">
                  <c:v>-27.30292444192161</c:v>
                </c:pt>
                <c:pt idx="8">
                  <c:v>-16.470848529870782</c:v>
                </c:pt>
                <c:pt idx="9">
                  <c:v>-16.584738449498165</c:v>
                </c:pt>
                <c:pt idx="10">
                  <c:v>-12.403775825599174</c:v>
                </c:pt>
                <c:pt idx="11">
                  <c:v>-12.26312665921014</c:v>
                </c:pt>
                <c:pt idx="12">
                  <c:v>-10.828575296851872</c:v>
                </c:pt>
                <c:pt idx="13">
                  <c:v>-10.788316677637269</c:v>
                </c:pt>
                <c:pt idx="14">
                  <c:v>-10.825832519349529</c:v>
                </c:pt>
                <c:pt idx="15">
                  <c:v>-10.825154607571388</c:v>
                </c:pt>
                <c:pt idx="16">
                  <c:v>-11.333163210109443</c:v>
                </c:pt>
                <c:pt idx="17">
                  <c:v>-11.126920492975762</c:v>
                </c:pt>
                <c:pt idx="18">
                  <c:v>-12.328124903451556</c:v>
                </c:pt>
                <c:pt idx="19">
                  <c:v>-12.488919331371113</c:v>
                </c:pt>
                <c:pt idx="20">
                  <c:v>-12.952327716014151</c:v>
                </c:pt>
                <c:pt idx="21">
                  <c:v>-12.772748816511136</c:v>
                </c:pt>
                <c:pt idx="22">
                  <c:v>-12.309939161246591</c:v>
                </c:pt>
                <c:pt idx="23">
                  <c:v>-11.361569451461431</c:v>
                </c:pt>
                <c:pt idx="24">
                  <c:v>-11.50468940259844</c:v>
                </c:pt>
                <c:pt idx="25">
                  <c:v>-9.092555390497834</c:v>
                </c:pt>
                <c:pt idx="26">
                  <c:v>-7.873719090592346</c:v>
                </c:pt>
                <c:pt idx="27">
                  <c:v>-10.986598654806368</c:v>
                </c:pt>
                <c:pt idx="28">
                  <c:v>-10.99552655455328</c:v>
                </c:pt>
                <c:pt idx="29">
                  <c:v>-8.141833089599691</c:v>
                </c:pt>
                <c:pt idx="30">
                  <c:v>-8.096472055280545</c:v>
                </c:pt>
                <c:pt idx="31">
                  <c:v>-3.975749740004196</c:v>
                </c:pt>
                <c:pt idx="32">
                  <c:v>-3.98809774774129</c:v>
                </c:pt>
                <c:pt idx="33">
                  <c:v>19.91290072446814</c:v>
                </c:pt>
                <c:pt idx="34">
                  <c:v>19.879772374793223</c:v>
                </c:pt>
                <c:pt idx="35">
                  <c:v>67.88602684784182</c:v>
                </c:pt>
                <c:pt idx="36">
                  <c:v>157.8195841554782</c:v>
                </c:pt>
                <c:pt idx="37">
                  <c:v>144.13703400705984</c:v>
                </c:pt>
                <c:pt idx="38">
                  <c:v>-2154.78033695042</c:v>
                </c:pt>
                <c:pt idx="39">
                  <c:v>-5097.713625994128</c:v>
                </c:pt>
                <c:pt idx="40">
                  <c:v>727.595655031149</c:v>
                </c:pt>
                <c:pt idx="41">
                  <c:v>-226.5380107018594</c:v>
                </c:pt>
                <c:pt idx="42">
                  <c:v>56.87531780569704</c:v>
                </c:pt>
                <c:pt idx="43">
                  <c:v>-93.14362022006316</c:v>
                </c:pt>
                <c:pt idx="44">
                  <c:v>-43.81641614973908</c:v>
                </c:pt>
                <c:pt idx="45">
                  <c:v>-44.13034749294646</c:v>
                </c:pt>
                <c:pt idx="46">
                  <c:v>-15.655900874474671</c:v>
                </c:pt>
                <c:pt idx="47">
                  <c:v>-15.667994310565378</c:v>
                </c:pt>
                <c:pt idx="48">
                  <c:v>-12.509411594192558</c:v>
                </c:pt>
                <c:pt idx="49">
                  <c:v>-12.13690014773476</c:v>
                </c:pt>
                <c:pt idx="50">
                  <c:v>-10.843313486491821</c:v>
                </c:pt>
                <c:pt idx="51">
                  <c:v>-10.768418816607737</c:v>
                </c:pt>
                <c:pt idx="52">
                  <c:v>-10.772755340760057</c:v>
                </c:pt>
                <c:pt idx="53">
                  <c:v>-11.374550011555606</c:v>
                </c:pt>
                <c:pt idx="54">
                  <c:v>-12.234382615417587</c:v>
                </c:pt>
                <c:pt idx="55">
                  <c:v>-12.113738027214543</c:v>
                </c:pt>
                <c:pt idx="56">
                  <c:v>-12.681699135023223</c:v>
                </c:pt>
                <c:pt idx="57">
                  <c:v>-12.59019624413705</c:v>
                </c:pt>
                <c:pt idx="58">
                  <c:v>-12.263002934327808</c:v>
                </c:pt>
                <c:pt idx="59">
                  <c:v>-12.286080632982973</c:v>
                </c:pt>
                <c:pt idx="60">
                  <c:v>-11.29008577622563</c:v>
                </c:pt>
                <c:pt idx="61">
                  <c:v>-11.387205613510943</c:v>
                </c:pt>
                <c:pt idx="62">
                  <c:v>-9.241164394898767</c:v>
                </c:pt>
                <c:pt idx="63">
                  <c:v>-7.93080213085756</c:v>
                </c:pt>
                <c:pt idx="64">
                  <c:v>-11.021282710286064</c:v>
                </c:pt>
                <c:pt idx="65">
                  <c:v>-11.046664362539788</c:v>
                </c:pt>
                <c:pt idx="66">
                  <c:v>-8.114239450252299</c:v>
                </c:pt>
                <c:pt idx="67">
                  <c:v>-7.925871617852972</c:v>
                </c:pt>
                <c:pt idx="68">
                  <c:v>-3.6554543031933697</c:v>
                </c:pt>
                <c:pt idx="69">
                  <c:v>-4.135584131581048</c:v>
                </c:pt>
                <c:pt idx="70">
                  <c:v>19.391712149153154</c:v>
                </c:pt>
                <c:pt idx="71">
                  <c:v>19.654079144052293</c:v>
                </c:pt>
                <c:pt idx="72">
                  <c:v>770.7015648980862</c:v>
                </c:pt>
                <c:pt idx="73">
                  <c:v>67.34985394568565</c:v>
                </c:pt>
                <c:pt idx="74">
                  <c:v>371.4837535105751</c:v>
                </c:pt>
                <c:pt idx="75">
                  <c:v>-253.0497382566688</c:v>
                </c:pt>
                <c:pt idx="76">
                  <c:v>-113.77693270409486</c:v>
                </c:pt>
                <c:pt idx="77">
                  <c:v>368.7168443051441</c:v>
                </c:pt>
              </c:numCache>
            </c:numRef>
          </c:yVal>
          <c:smooth val="1"/>
        </c:ser>
        <c:ser>
          <c:idx val="2"/>
          <c:order val="7"/>
          <c:tx>
            <c:v>MCBX8_Inner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'b3_data'!$Q$4:$Q$43</c:f>
              <c:numCache>
                <c:ptCount val="40"/>
                <c:pt idx="0">
                  <c:v>0.0028295076762635996</c:v>
                </c:pt>
                <c:pt idx="1">
                  <c:v>0.018268426011062995</c:v>
                </c:pt>
                <c:pt idx="2">
                  <c:v>0.033979089444942</c:v>
                </c:pt>
                <c:pt idx="3">
                  <c:v>0.065435533426384</c:v>
                </c:pt>
                <c:pt idx="4">
                  <c:v>0.15891909632034</c:v>
                </c:pt>
                <c:pt idx="5">
                  <c:v>0.31453263996644</c:v>
                </c:pt>
                <c:pt idx="6">
                  <c:v>0.62559103638077</c:v>
                </c:pt>
                <c:pt idx="7">
                  <c:v>0.9306423888582599</c:v>
                </c:pt>
                <c:pt idx="8">
                  <c:v>1.23588554385432</c:v>
                </c:pt>
                <c:pt idx="9">
                  <c:v>1.5292376682406998</c:v>
                </c:pt>
                <c:pt idx="10">
                  <c:v>1.6714043616727998</c:v>
                </c:pt>
                <c:pt idx="11">
                  <c:v>1.5300111797757998</c:v>
                </c:pt>
                <c:pt idx="12">
                  <c:v>1.23683147063914</c:v>
                </c:pt>
                <c:pt idx="13">
                  <c:v>0.9315925698947399</c:v>
                </c:pt>
                <c:pt idx="14">
                  <c:v>0.6265276565740899</c:v>
                </c:pt>
                <c:pt idx="15">
                  <c:v>0.3159067493937</c:v>
                </c:pt>
                <c:pt idx="16">
                  <c:v>0.16080494120158997</c:v>
                </c:pt>
                <c:pt idx="17">
                  <c:v>0.067985290115381</c:v>
                </c:pt>
                <c:pt idx="18">
                  <c:v>0.037160340597335</c:v>
                </c:pt>
                <c:pt idx="19">
                  <c:v>0.021991825035207</c:v>
                </c:pt>
                <c:pt idx="20">
                  <c:v>0.0064642513910487</c:v>
                </c:pt>
                <c:pt idx="21">
                  <c:v>-0.004364180639385399</c:v>
                </c:pt>
                <c:pt idx="22">
                  <c:v>-0.020123044864208996</c:v>
                </c:pt>
                <c:pt idx="23">
                  <c:v>-0.051421150690813995</c:v>
                </c:pt>
                <c:pt idx="24">
                  <c:v>-0.14491775295410997</c:v>
                </c:pt>
                <c:pt idx="25">
                  <c:v>-0.30060089229939996</c:v>
                </c:pt>
                <c:pt idx="26">
                  <c:v>-0.6115829476896799</c:v>
                </c:pt>
                <c:pt idx="27">
                  <c:v>-0.9173028149218598</c:v>
                </c:pt>
                <c:pt idx="28">
                  <c:v>-1.2228173970999596</c:v>
                </c:pt>
                <c:pt idx="29">
                  <c:v>-1.5212596518506998</c:v>
                </c:pt>
                <c:pt idx="30">
                  <c:v>-1.6602436612184999</c:v>
                </c:pt>
                <c:pt idx="31">
                  <c:v>-1.5219626309774</c:v>
                </c:pt>
                <c:pt idx="32">
                  <c:v>-1.2237619586961697</c:v>
                </c:pt>
                <c:pt idx="33">
                  <c:v>-0.91822127020434</c:v>
                </c:pt>
                <c:pt idx="34">
                  <c:v>-0.61256137320857</c:v>
                </c:pt>
                <c:pt idx="35">
                  <c:v>-0.30206445041731</c:v>
                </c:pt>
                <c:pt idx="36">
                  <c:v>-0.14695407958336998</c:v>
                </c:pt>
                <c:pt idx="37">
                  <c:v>-0.054222377021260995</c:v>
                </c:pt>
                <c:pt idx="38">
                  <c:v>-0.023518842949517997</c:v>
                </c:pt>
                <c:pt idx="39">
                  <c:v>-0.008322901622734599</c:v>
                </c:pt>
              </c:numCache>
            </c:numRef>
          </c:xVal>
          <c:yVal>
            <c:numRef>
              <c:f>'b3_data'!$R$4:$R$43</c:f>
              <c:numCache>
                <c:ptCount val="40"/>
                <c:pt idx="0">
                  <c:v>-876.3806915541145</c:v>
                </c:pt>
                <c:pt idx="1">
                  <c:v>-125.4319361657022</c:v>
                </c:pt>
                <c:pt idx="2">
                  <c:v>-57.33780696583833</c:v>
                </c:pt>
                <c:pt idx="3">
                  <c:v>-19.247217144578112</c:v>
                </c:pt>
                <c:pt idx="4">
                  <c:v>-3.418683267409051</c:v>
                </c:pt>
                <c:pt idx="5">
                  <c:v>0.03711230636171035</c:v>
                </c:pt>
                <c:pt idx="6">
                  <c:v>1.042016834344106</c:v>
                </c:pt>
                <c:pt idx="7">
                  <c:v>0.9558354087709652</c:v>
                </c:pt>
                <c:pt idx="8">
                  <c:v>0.09036364529373679</c:v>
                </c:pt>
                <c:pt idx="9">
                  <c:v>-0.6547034403356604</c:v>
                </c:pt>
                <c:pt idx="10">
                  <c:v>-1.0498490655275747</c:v>
                </c:pt>
                <c:pt idx="11">
                  <c:v>-0.5772265036433284</c:v>
                </c:pt>
                <c:pt idx="12">
                  <c:v>0.14372564601463292</c:v>
                </c:pt>
                <c:pt idx="13">
                  <c:v>1.0448412282701376</c:v>
                </c:pt>
                <c:pt idx="14">
                  <c:v>1.2214599373561983</c:v>
                </c:pt>
                <c:pt idx="15">
                  <c:v>2.143478430525939</c:v>
                </c:pt>
                <c:pt idx="16">
                  <c:v>4.932914575282655</c:v>
                </c:pt>
                <c:pt idx="17">
                  <c:v>19.3785567996225</c:v>
                </c:pt>
                <c:pt idx="18">
                  <c:v>59.49582454940572</c:v>
                </c:pt>
                <c:pt idx="19">
                  <c:v>112.93557959484271</c:v>
                </c:pt>
                <c:pt idx="20">
                  <c:v>417.6251411640738</c:v>
                </c:pt>
                <c:pt idx="21">
                  <c:v>-604.1313440880684</c:v>
                </c:pt>
                <c:pt idx="22">
                  <c:v>-119.05905374698658</c:v>
                </c:pt>
                <c:pt idx="23">
                  <c:v>-30.657054137299525</c:v>
                </c:pt>
                <c:pt idx="24">
                  <c:v>-6.17992174256608</c:v>
                </c:pt>
                <c:pt idx="25">
                  <c:v>-2.1364073504936174</c:v>
                </c:pt>
                <c:pt idx="26">
                  <c:v>-1.1591885804072553</c:v>
                </c:pt>
                <c:pt idx="27">
                  <c:v>-1.076655194294821</c:v>
                </c:pt>
                <c:pt idx="28">
                  <c:v>-1.8608817610361281</c:v>
                </c:pt>
                <c:pt idx="29">
                  <c:v>-2.616581417787234</c:v>
                </c:pt>
                <c:pt idx="30">
                  <c:v>-2.93873014382639</c:v>
                </c:pt>
                <c:pt idx="31">
                  <c:v>-2.532375480808347</c:v>
                </c:pt>
                <c:pt idx="32">
                  <c:v>-1.6759849636155286</c:v>
                </c:pt>
                <c:pt idx="33">
                  <c:v>-0.8342786107297003</c:v>
                </c:pt>
                <c:pt idx="34">
                  <c:v>-0.6053271184971323</c:v>
                </c:pt>
                <c:pt idx="35">
                  <c:v>0.5536969314831643</c:v>
                </c:pt>
                <c:pt idx="36">
                  <c:v>4.289644674452681</c:v>
                </c:pt>
                <c:pt idx="37">
                  <c:v>31.824567350086735</c:v>
                </c:pt>
                <c:pt idx="38">
                  <c:v>107.00182126590332</c:v>
                </c:pt>
                <c:pt idx="39">
                  <c:v>315.1093940766872</c:v>
                </c:pt>
              </c:numCache>
            </c:numRef>
          </c:yVal>
          <c:smooth val="1"/>
        </c:ser>
        <c:ser>
          <c:idx val="8"/>
          <c:order val="8"/>
          <c:tx>
            <c:v>MCBX8_Outer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'b3_data'!$S$4:$S$44</c:f>
              <c:numCache>
                <c:ptCount val="41"/>
                <c:pt idx="0">
                  <c:v>0.0015498876865561598</c:v>
                </c:pt>
                <c:pt idx="1">
                  <c:v>0.015968175274792</c:v>
                </c:pt>
                <c:pt idx="2">
                  <c:v>0.030826310786658</c:v>
                </c:pt>
                <c:pt idx="3">
                  <c:v>0.060463857356939994</c:v>
                </c:pt>
                <c:pt idx="4">
                  <c:v>0.14885062457661</c:v>
                </c:pt>
                <c:pt idx="5">
                  <c:v>0.29578102796836</c:v>
                </c:pt>
                <c:pt idx="6">
                  <c:v>0.5895801868029399</c:v>
                </c:pt>
                <c:pt idx="7">
                  <c:v>0.87748555282149</c:v>
                </c:pt>
                <c:pt idx="8">
                  <c:v>1.1702311451019398</c:v>
                </c:pt>
                <c:pt idx="9">
                  <c:v>1.4575830126248999</c:v>
                </c:pt>
                <c:pt idx="10">
                  <c:v>1.6027354596998</c:v>
                </c:pt>
                <c:pt idx="11">
                  <c:v>1.4584233406077</c:v>
                </c:pt>
                <c:pt idx="12">
                  <c:v>1.17233512504672</c:v>
                </c:pt>
                <c:pt idx="13">
                  <c:v>0.8795211337000799</c:v>
                </c:pt>
                <c:pt idx="14">
                  <c:v>0.5913614557061999</c:v>
                </c:pt>
                <c:pt idx="15">
                  <c:v>0.29846478907049</c:v>
                </c:pt>
                <c:pt idx="16">
                  <c:v>0.15240160486062</c:v>
                </c:pt>
                <c:pt idx="17">
                  <c:v>0.06543063740997299</c:v>
                </c:pt>
                <c:pt idx="18">
                  <c:v>0.036646825788507996</c:v>
                </c:pt>
                <c:pt idx="19">
                  <c:v>0.022208396804875</c:v>
                </c:pt>
                <c:pt idx="20">
                  <c:v>0.0075489228029908</c:v>
                </c:pt>
                <c:pt idx="21">
                  <c:v>-0.0028536697702783997</c:v>
                </c:pt>
                <c:pt idx="22">
                  <c:v>-0.017789796578269</c:v>
                </c:pt>
                <c:pt idx="23">
                  <c:v>-0.047477790045269995</c:v>
                </c:pt>
                <c:pt idx="24">
                  <c:v>-0.13588806303014</c:v>
                </c:pt>
                <c:pt idx="25">
                  <c:v>-0.28292635348281997</c:v>
                </c:pt>
                <c:pt idx="26">
                  <c:v>-0.57666897919787</c:v>
                </c:pt>
                <c:pt idx="27">
                  <c:v>-0.8657066706305</c:v>
                </c:pt>
                <c:pt idx="28">
                  <c:v>-1.1589156650077</c:v>
                </c:pt>
                <c:pt idx="29">
                  <c:v>-1.4511189796961</c:v>
                </c:pt>
                <c:pt idx="30">
                  <c:v>-1.5921451741357</c:v>
                </c:pt>
                <c:pt idx="31">
                  <c:v>-1.4519729745771</c:v>
                </c:pt>
                <c:pt idx="32">
                  <c:v>-1.1601809445669997</c:v>
                </c:pt>
                <c:pt idx="33">
                  <c:v>-0.8675259458474299</c:v>
                </c:pt>
                <c:pt idx="34">
                  <c:v>-0.57870358313162</c:v>
                </c:pt>
                <c:pt idx="35">
                  <c:v>-0.28577769135614</c:v>
                </c:pt>
                <c:pt idx="36">
                  <c:v>-0.13961454053759997</c:v>
                </c:pt>
                <c:pt idx="37">
                  <c:v>-0.052725044243336995</c:v>
                </c:pt>
                <c:pt idx="38">
                  <c:v>-0.023873351677927996</c:v>
                </c:pt>
                <c:pt idx="39">
                  <c:v>-0.0093975300376665</c:v>
                </c:pt>
                <c:pt idx="40">
                  <c:v>0.00117633131574285</c:v>
                </c:pt>
              </c:numCache>
            </c:numRef>
          </c:xVal>
          <c:yVal>
            <c:numRef>
              <c:f>'b3_data'!$T$4:$T$44</c:f>
              <c:numCache>
                <c:ptCount val="41"/>
                <c:pt idx="0">
                  <c:v>-440.3174482639136</c:v>
                </c:pt>
                <c:pt idx="1">
                  <c:v>-69.38024260037044</c:v>
                </c:pt>
                <c:pt idx="2">
                  <c:v>-34.86966306582815</c:v>
                </c:pt>
                <c:pt idx="3">
                  <c:v>-15.29951431021557</c:v>
                </c:pt>
                <c:pt idx="4">
                  <c:v>-8.735895716763544</c:v>
                </c:pt>
                <c:pt idx="5">
                  <c:v>-6.198114575932729</c:v>
                </c:pt>
                <c:pt idx="6">
                  <c:v>-4.651435472616003</c:v>
                </c:pt>
                <c:pt idx="7">
                  <c:v>-4.206803397398224</c:v>
                </c:pt>
                <c:pt idx="8">
                  <c:v>-4.233148841246598</c:v>
                </c:pt>
                <c:pt idx="9">
                  <c:v>-4.174822650393719</c:v>
                </c:pt>
                <c:pt idx="10">
                  <c:v>-4.356422812090637</c:v>
                </c:pt>
                <c:pt idx="11">
                  <c:v>-3.877155396094685</c:v>
                </c:pt>
                <c:pt idx="12">
                  <c:v>-3.5545434585566547</c:v>
                </c:pt>
                <c:pt idx="13">
                  <c:v>-3.312855367125007</c:v>
                </c:pt>
                <c:pt idx="14">
                  <c:v>-2.9261393664621096</c:v>
                </c:pt>
                <c:pt idx="15">
                  <c:v>-1.4591782373119866</c:v>
                </c:pt>
                <c:pt idx="16">
                  <c:v>1.493178216281986</c:v>
                </c:pt>
                <c:pt idx="17">
                  <c:v>8.970174929898363</c:v>
                </c:pt>
                <c:pt idx="18">
                  <c:v>19.700949205951776</c:v>
                </c:pt>
                <c:pt idx="19">
                  <c:v>38.78807206021404</c:v>
                </c:pt>
                <c:pt idx="20">
                  <c:v>127.27280461185914</c:v>
                </c:pt>
                <c:pt idx="21">
                  <c:v>-386.5310024576951</c:v>
                </c:pt>
                <c:pt idx="22">
                  <c:v>-62.448662974854095</c:v>
                </c:pt>
                <c:pt idx="23">
                  <c:v>-20.04168539002657</c:v>
                </c:pt>
                <c:pt idx="24">
                  <c:v>-9.23095308025515</c:v>
                </c:pt>
                <c:pt idx="25">
                  <c:v>-5.8167900109927855</c:v>
                </c:pt>
                <c:pt idx="26">
                  <c:v>-4.131016623229294</c:v>
                </c:pt>
                <c:pt idx="27">
                  <c:v>-3.620232647859667</c:v>
                </c:pt>
                <c:pt idx="28">
                  <c:v>-3.4261132974021935</c:v>
                </c:pt>
                <c:pt idx="29">
                  <c:v>-3.4547625041726624</c:v>
                </c:pt>
                <c:pt idx="30">
                  <c:v>-3.472033888259114</c:v>
                </c:pt>
                <c:pt idx="31">
                  <c:v>-2.8287931833804865</c:v>
                </c:pt>
                <c:pt idx="32">
                  <c:v>-2.5253473303550473</c:v>
                </c:pt>
                <c:pt idx="33">
                  <c:v>-2.2438273970249063</c:v>
                </c:pt>
                <c:pt idx="34">
                  <c:v>-1.8060164885057806</c:v>
                </c:pt>
                <c:pt idx="35">
                  <c:v>-0.3060035091710572</c:v>
                </c:pt>
                <c:pt idx="36">
                  <c:v>3.2727243176117007</c:v>
                </c:pt>
                <c:pt idx="37">
                  <c:v>11.017753011857964</c:v>
                </c:pt>
                <c:pt idx="38">
                  <c:v>35.24557438675773</c:v>
                </c:pt>
                <c:pt idx="39">
                  <c:v>101.02873685358554</c:v>
                </c:pt>
                <c:pt idx="40">
                  <c:v>-894.2292358844427</c:v>
                </c:pt>
              </c:numCache>
            </c:numRef>
          </c:yVal>
          <c:smooth val="1"/>
        </c:ser>
        <c:ser>
          <c:idx val="9"/>
          <c:order val="9"/>
          <c:tx>
            <c:v>MCBX10_Inner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'b3_data'!$U$4:$U$81</c:f>
              <c:numCache>
                <c:ptCount val="78"/>
                <c:pt idx="0">
                  <c:v>0.0032624769322189997</c:v>
                </c:pt>
                <c:pt idx="1">
                  <c:v>0.0032566245432372994</c:v>
                </c:pt>
                <c:pt idx="2">
                  <c:v>-0.011401051797339</c:v>
                </c:pt>
                <c:pt idx="3">
                  <c:v>-0.011422778752565699</c:v>
                </c:pt>
                <c:pt idx="4">
                  <c:v>-0.026141161944179998</c:v>
                </c:pt>
                <c:pt idx="5">
                  <c:v>-0.055753561442224</c:v>
                </c:pt>
                <c:pt idx="6">
                  <c:v>-0.055777998400906</c:v>
                </c:pt>
                <c:pt idx="7">
                  <c:v>-0.144306777027775</c:v>
                </c:pt>
                <c:pt idx="8">
                  <c:v>-0.14429219126056297</c:v>
                </c:pt>
                <c:pt idx="9">
                  <c:v>-0.2907676541728</c:v>
                </c:pt>
                <c:pt idx="10">
                  <c:v>-0.29072953866259</c:v>
                </c:pt>
                <c:pt idx="11">
                  <c:v>-0.5830255762413299</c:v>
                </c:pt>
                <c:pt idx="12">
                  <c:v>-0.58311860131926</c:v>
                </c:pt>
                <c:pt idx="13">
                  <c:v>-0.87536419628792</c:v>
                </c:pt>
                <c:pt idx="14">
                  <c:v>-0.87543712450765</c:v>
                </c:pt>
                <c:pt idx="15">
                  <c:v>-1.1673125448778998</c:v>
                </c:pt>
                <c:pt idx="16">
                  <c:v>-1.45857248027492</c:v>
                </c:pt>
                <c:pt idx="17">
                  <c:v>-1.4586098122212399</c:v>
                </c:pt>
                <c:pt idx="18">
                  <c:v>-1.6035004775678</c:v>
                </c:pt>
                <c:pt idx="19">
                  <c:v>-1.6035137048093997</c:v>
                </c:pt>
                <c:pt idx="20">
                  <c:v>-1.45972241102649</c:v>
                </c:pt>
                <c:pt idx="21">
                  <c:v>-0.75110626061318</c:v>
                </c:pt>
                <c:pt idx="22">
                  <c:v>-0.32377745127856</c:v>
                </c:pt>
                <c:pt idx="23">
                  <c:v>-0.6694567004844099</c:v>
                </c:pt>
                <c:pt idx="24">
                  <c:v>-0.29155620240519997</c:v>
                </c:pt>
                <c:pt idx="25">
                  <c:v>-0.583144595861</c:v>
                </c:pt>
                <c:pt idx="26">
                  <c:v>-0.58311168881419</c:v>
                </c:pt>
                <c:pt idx="27">
                  <c:v>-0.29316565554899</c:v>
                </c:pt>
                <c:pt idx="28">
                  <c:v>-0.29320393264238</c:v>
                </c:pt>
                <c:pt idx="29">
                  <c:v>-0.147678819189259</c:v>
                </c:pt>
                <c:pt idx="30">
                  <c:v>-0.14765228886098597</c:v>
                </c:pt>
                <c:pt idx="31">
                  <c:v>-0.060943095313757994</c:v>
                </c:pt>
                <c:pt idx="32">
                  <c:v>-0.060890619656420994</c:v>
                </c:pt>
                <c:pt idx="33">
                  <c:v>-0.03245455698370699</c:v>
                </c:pt>
                <c:pt idx="34">
                  <c:v>-0.018026441998573</c:v>
                </c:pt>
                <c:pt idx="35">
                  <c:v>-0.018046069230835002</c:v>
                </c:pt>
                <c:pt idx="36">
                  <c:v>-0.0026467106195616997</c:v>
                </c:pt>
                <c:pt idx="37">
                  <c:v>-0.0032442019945528996</c:v>
                </c:pt>
                <c:pt idx="38">
                  <c:v>0.0114291538417111</c:v>
                </c:pt>
                <c:pt idx="39">
                  <c:v>0.0114705807037071</c:v>
                </c:pt>
                <c:pt idx="40">
                  <c:v>0.026148121543876995</c:v>
                </c:pt>
                <c:pt idx="41">
                  <c:v>0.026171250375748998</c:v>
                </c:pt>
                <c:pt idx="42">
                  <c:v>0.05571934632077</c:v>
                </c:pt>
                <c:pt idx="43">
                  <c:v>0.055802813006617</c:v>
                </c:pt>
                <c:pt idx="44">
                  <c:v>0.144298192298085</c:v>
                </c:pt>
                <c:pt idx="45">
                  <c:v>0.144291959350328</c:v>
                </c:pt>
                <c:pt idx="46">
                  <c:v>0.29078307469292997</c:v>
                </c:pt>
                <c:pt idx="47">
                  <c:v>0.29079725075704</c:v>
                </c:pt>
                <c:pt idx="48">
                  <c:v>0.5833078538359099</c:v>
                </c:pt>
                <c:pt idx="49">
                  <c:v>0.58312280824107</c:v>
                </c:pt>
                <c:pt idx="50">
                  <c:v>0.87529394389329</c:v>
                </c:pt>
                <c:pt idx="51">
                  <c:v>0.8755309676971499</c:v>
                </c:pt>
                <c:pt idx="52">
                  <c:v>1.16710944971772</c:v>
                </c:pt>
                <c:pt idx="53">
                  <c:v>1.1673466967151298</c:v>
                </c:pt>
                <c:pt idx="54">
                  <c:v>1.4585823953629</c:v>
                </c:pt>
                <c:pt idx="55">
                  <c:v>1.4586776697436097</c:v>
                </c:pt>
                <c:pt idx="56">
                  <c:v>1.6034877449562996</c:v>
                </c:pt>
                <c:pt idx="57">
                  <c:v>1.6034892273108</c:v>
                </c:pt>
                <c:pt idx="58">
                  <c:v>1.45978960454435</c:v>
                </c:pt>
                <c:pt idx="59">
                  <c:v>1.45931623233245</c:v>
                </c:pt>
                <c:pt idx="60">
                  <c:v>0.7427018655455799</c:v>
                </c:pt>
                <c:pt idx="61">
                  <c:v>0.32113811627601996</c:v>
                </c:pt>
                <c:pt idx="62">
                  <c:v>0.8753510995254399</c:v>
                </c:pt>
                <c:pt idx="63">
                  <c:v>0.8753274337708199</c:v>
                </c:pt>
                <c:pt idx="64">
                  <c:v>0.5848872665051299</c:v>
                </c:pt>
                <c:pt idx="65">
                  <c:v>0.58485499002928</c:v>
                </c:pt>
                <c:pt idx="66">
                  <c:v>0.29328460684582</c:v>
                </c:pt>
                <c:pt idx="67">
                  <c:v>0.29327442922234</c:v>
                </c:pt>
                <c:pt idx="68">
                  <c:v>0.147705732901261</c:v>
                </c:pt>
                <c:pt idx="69">
                  <c:v>0.14773105618365998</c:v>
                </c:pt>
                <c:pt idx="70">
                  <c:v>0.060938021645073004</c:v>
                </c:pt>
                <c:pt idx="71">
                  <c:v>0.060965271443672996</c:v>
                </c:pt>
                <c:pt idx="72">
                  <c:v>0.032481994194153</c:v>
                </c:pt>
                <c:pt idx="73">
                  <c:v>0.032471758828929</c:v>
                </c:pt>
                <c:pt idx="74">
                  <c:v>0.018114403133913</c:v>
                </c:pt>
                <c:pt idx="75">
                  <c:v>0.018088887519272</c:v>
                </c:pt>
                <c:pt idx="76">
                  <c:v>0.0033126229162664</c:v>
                </c:pt>
                <c:pt idx="77">
                  <c:v>0.0026911209066924997</c:v>
                </c:pt>
              </c:numCache>
            </c:numRef>
          </c:xVal>
          <c:yVal>
            <c:numRef>
              <c:f>'b3_data'!$V$4:$V$81</c:f>
              <c:numCache>
                <c:ptCount val="78"/>
                <c:pt idx="0">
                  <c:v>328.57036271992956</c:v>
                </c:pt>
                <c:pt idx="1">
                  <c:v>330.95974391198445</c:v>
                </c:pt>
                <c:pt idx="2">
                  <c:v>-112.7125133449028</c:v>
                </c:pt>
                <c:pt idx="3">
                  <c:v>-115.75238135937933</c:v>
                </c:pt>
                <c:pt idx="4">
                  <c:v>-52.3174923040438</c:v>
                </c:pt>
                <c:pt idx="5">
                  <c:v>-25.737114006386793</c:v>
                </c:pt>
                <c:pt idx="6">
                  <c:v>-25.50905154946146</c:v>
                </c:pt>
                <c:pt idx="7">
                  <c:v>-52.447244727804964</c:v>
                </c:pt>
                <c:pt idx="8">
                  <c:v>-15.205169435284931</c:v>
                </c:pt>
                <c:pt idx="9">
                  <c:v>-11.908350905375935</c:v>
                </c:pt>
                <c:pt idx="10">
                  <c:v>-11.843531987934071</c:v>
                </c:pt>
                <c:pt idx="11">
                  <c:v>-9.581505362754955</c:v>
                </c:pt>
                <c:pt idx="12">
                  <c:v>-10.236044293408401</c:v>
                </c:pt>
                <c:pt idx="13">
                  <c:v>-9.642362828548762</c:v>
                </c:pt>
                <c:pt idx="14">
                  <c:v>-9.644399967762872</c:v>
                </c:pt>
                <c:pt idx="15">
                  <c:v>-9.550017587315537</c:v>
                </c:pt>
                <c:pt idx="16">
                  <c:v>-9.512363836820683</c:v>
                </c:pt>
                <c:pt idx="17">
                  <c:v>-9.512327532271184</c:v>
                </c:pt>
                <c:pt idx="18">
                  <c:v>-9.708855551198138</c:v>
                </c:pt>
                <c:pt idx="19">
                  <c:v>-9.720197129153737</c:v>
                </c:pt>
                <c:pt idx="20">
                  <c:v>-9.256707859388884</c:v>
                </c:pt>
                <c:pt idx="21">
                  <c:v>-9.364497611555759</c:v>
                </c:pt>
                <c:pt idx="22">
                  <c:v>-7.499375169380691</c:v>
                </c:pt>
                <c:pt idx="23">
                  <c:v>-9.343123261681447</c:v>
                </c:pt>
                <c:pt idx="24">
                  <c:v>-7.083277691298284</c:v>
                </c:pt>
                <c:pt idx="25">
                  <c:v>-10.351100374457904</c:v>
                </c:pt>
                <c:pt idx="26">
                  <c:v>-10.898686112951141</c:v>
                </c:pt>
                <c:pt idx="27">
                  <c:v>-6.765274819504801</c:v>
                </c:pt>
                <c:pt idx="28">
                  <c:v>-6.603447872246738</c:v>
                </c:pt>
                <c:pt idx="29">
                  <c:v>-2.7106559284527725</c:v>
                </c:pt>
                <c:pt idx="30">
                  <c:v>-2.804608194756465</c:v>
                </c:pt>
                <c:pt idx="31">
                  <c:v>5.220188409786771</c:v>
                </c:pt>
                <c:pt idx="32">
                  <c:v>5.1751285148871125</c:v>
                </c:pt>
                <c:pt idx="33">
                  <c:v>14.230386782467734</c:v>
                </c:pt>
                <c:pt idx="34">
                  <c:v>41.48715348248768</c:v>
                </c:pt>
                <c:pt idx="35">
                  <c:v>40.54181414499359</c:v>
                </c:pt>
                <c:pt idx="36">
                  <c:v>288.09809142053973</c:v>
                </c:pt>
                <c:pt idx="37">
                  <c:v>318.25077944817986</c:v>
                </c:pt>
                <c:pt idx="38">
                  <c:v>-109.85168052896142</c:v>
                </c:pt>
                <c:pt idx="39">
                  <c:v>-110.41888143286991</c:v>
                </c:pt>
                <c:pt idx="40">
                  <c:v>-50.658253989835096</c:v>
                </c:pt>
                <c:pt idx="41">
                  <c:v>-50.840159079671814</c:v>
                </c:pt>
                <c:pt idx="42">
                  <c:v>-85.73467071917963</c:v>
                </c:pt>
                <c:pt idx="43">
                  <c:v>-25.46829773804658</c:v>
                </c:pt>
                <c:pt idx="44">
                  <c:v>-15.264527071557996</c:v>
                </c:pt>
                <c:pt idx="45">
                  <c:v>-15.480434583956061</c:v>
                </c:pt>
                <c:pt idx="46">
                  <c:v>-11.922209313853129</c:v>
                </c:pt>
                <c:pt idx="47">
                  <c:v>-11.843020929119378</c:v>
                </c:pt>
                <c:pt idx="48">
                  <c:v>-9.845111794863275</c:v>
                </c:pt>
                <c:pt idx="49">
                  <c:v>-9.600559157638358</c:v>
                </c:pt>
                <c:pt idx="50">
                  <c:v>-9.602087656029571</c:v>
                </c:pt>
                <c:pt idx="51">
                  <c:v>-9.294644210675806</c:v>
                </c:pt>
                <c:pt idx="52">
                  <c:v>-8.557019838269904</c:v>
                </c:pt>
                <c:pt idx="53">
                  <c:v>-9.483002771562582</c:v>
                </c:pt>
                <c:pt idx="54">
                  <c:v>-9.563598346359699</c:v>
                </c:pt>
                <c:pt idx="55">
                  <c:v>-9.40870008819721</c:v>
                </c:pt>
                <c:pt idx="56">
                  <c:v>-9.653558022817856</c:v>
                </c:pt>
                <c:pt idx="57">
                  <c:v>-9.67903705274208</c:v>
                </c:pt>
                <c:pt idx="58">
                  <c:v>-9.005175492444481</c:v>
                </c:pt>
                <c:pt idx="59">
                  <c:v>-9.44521300570577</c:v>
                </c:pt>
                <c:pt idx="60">
                  <c:v>-9.339623510913075</c:v>
                </c:pt>
                <c:pt idx="61">
                  <c:v>-7.434953140299621</c:v>
                </c:pt>
                <c:pt idx="62">
                  <c:v>-9.795060280054532</c:v>
                </c:pt>
                <c:pt idx="63">
                  <c:v>-9.727442855353528</c:v>
                </c:pt>
                <c:pt idx="64">
                  <c:v>-8.092978151765735</c:v>
                </c:pt>
                <c:pt idx="65">
                  <c:v>-8.243016671347961</c:v>
                </c:pt>
                <c:pt idx="66">
                  <c:v>-6.412051663297865</c:v>
                </c:pt>
                <c:pt idx="67">
                  <c:v>-6.140311548196598</c:v>
                </c:pt>
                <c:pt idx="68">
                  <c:v>-3.194963655039786</c:v>
                </c:pt>
                <c:pt idx="69">
                  <c:v>-10.138381977942977</c:v>
                </c:pt>
                <c:pt idx="70">
                  <c:v>5.21263941311906</c:v>
                </c:pt>
                <c:pt idx="71">
                  <c:v>5.18392415903905</c:v>
                </c:pt>
                <c:pt idx="72">
                  <c:v>15.537910062593085</c:v>
                </c:pt>
                <c:pt idx="73">
                  <c:v>15.436785489713886</c:v>
                </c:pt>
                <c:pt idx="74">
                  <c:v>44.13494464287545</c:v>
                </c:pt>
                <c:pt idx="75">
                  <c:v>45.53736181951013</c:v>
                </c:pt>
                <c:pt idx="76">
                  <c:v>337.4487211343688</c:v>
                </c:pt>
                <c:pt idx="77">
                  <c:v>319.00741144715676</c:v>
                </c:pt>
              </c:numCache>
            </c:numRef>
          </c:yVal>
          <c:smooth val="1"/>
        </c:ser>
        <c:ser>
          <c:idx val="10"/>
          <c:order val="10"/>
          <c:tx>
            <c:v>MCBX10_Outer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'b3_data'!$W$4:$W$84</c:f>
              <c:numCache>
                <c:ptCount val="81"/>
                <c:pt idx="0">
                  <c:v>0.0037435737917312</c:v>
                </c:pt>
                <c:pt idx="1">
                  <c:v>0.0040742750776766</c:v>
                </c:pt>
                <c:pt idx="2">
                  <c:v>0.018640047960103996</c:v>
                </c:pt>
                <c:pt idx="3">
                  <c:v>0.018712510995962</c:v>
                </c:pt>
                <c:pt idx="4">
                  <c:v>0.034169460264109</c:v>
                </c:pt>
                <c:pt idx="5">
                  <c:v>0.034506276423410996</c:v>
                </c:pt>
                <c:pt idx="6">
                  <c:v>0.065724847342812</c:v>
                </c:pt>
                <c:pt idx="7">
                  <c:v>0.06579945578405799</c:v>
                </c:pt>
                <c:pt idx="8">
                  <c:v>0.15955775631368</c:v>
                </c:pt>
                <c:pt idx="9">
                  <c:v>0.15957180462492</c:v>
                </c:pt>
                <c:pt idx="10">
                  <c:v>0.31483127697989</c:v>
                </c:pt>
                <c:pt idx="11">
                  <c:v>0.31489514163970994</c:v>
                </c:pt>
                <c:pt idx="12">
                  <c:v>0.62493915433699</c:v>
                </c:pt>
                <c:pt idx="13">
                  <c:v>0.62530912806694</c:v>
                </c:pt>
                <c:pt idx="14">
                  <c:v>0.92876572186706</c:v>
                </c:pt>
                <c:pt idx="15">
                  <c:v>0.92906486122949</c:v>
                </c:pt>
                <c:pt idx="16">
                  <c:v>1.23424483606395</c:v>
                </c:pt>
                <c:pt idx="17">
                  <c:v>1.23451799319017</c:v>
                </c:pt>
                <c:pt idx="18">
                  <c:v>1.5274218415641598</c:v>
                </c:pt>
                <c:pt idx="19">
                  <c:v>1.52772839299744</c:v>
                </c:pt>
                <c:pt idx="20">
                  <c:v>1.6696808953970999</c:v>
                </c:pt>
                <c:pt idx="21">
                  <c:v>1.6698219505904999</c:v>
                </c:pt>
                <c:pt idx="22">
                  <c:v>1.5283499921784098</c:v>
                </c:pt>
                <c:pt idx="23">
                  <c:v>1.5281668257177599</c:v>
                </c:pt>
                <c:pt idx="24">
                  <c:v>1.23536401965202</c:v>
                </c:pt>
                <c:pt idx="25">
                  <c:v>1.2350567942315198</c:v>
                </c:pt>
                <c:pt idx="26">
                  <c:v>0.9296549499408999</c:v>
                </c:pt>
                <c:pt idx="27">
                  <c:v>0.92949800907806</c:v>
                </c:pt>
                <c:pt idx="28">
                  <c:v>0.6262063870610299</c:v>
                </c:pt>
                <c:pt idx="29">
                  <c:v>0.6257417962988199</c:v>
                </c:pt>
                <c:pt idx="30">
                  <c:v>0.31582156167507996</c:v>
                </c:pt>
                <c:pt idx="31">
                  <c:v>0.31565999055231997</c:v>
                </c:pt>
                <c:pt idx="32">
                  <c:v>0.16104563630194</c:v>
                </c:pt>
                <c:pt idx="33">
                  <c:v>0.16084797539691997</c:v>
                </c:pt>
                <c:pt idx="34">
                  <c:v>0.06842452426594299</c:v>
                </c:pt>
                <c:pt idx="35">
                  <c:v>0.068332073071951</c:v>
                </c:pt>
                <c:pt idx="36">
                  <c:v>0.037852242096757</c:v>
                </c:pt>
                <c:pt idx="37">
                  <c:v>0.022812954506479</c:v>
                </c:pt>
                <c:pt idx="38">
                  <c:v>0.022753171942481</c:v>
                </c:pt>
                <c:pt idx="39">
                  <c:v>0.007418491024594099</c:v>
                </c:pt>
                <c:pt idx="40">
                  <c:v>0.0073735194100591</c:v>
                </c:pt>
                <c:pt idx="41">
                  <c:v>-0.00261672806043522</c:v>
                </c:pt>
                <c:pt idx="42">
                  <c:v>-0.00264925563385135</c:v>
                </c:pt>
                <c:pt idx="43">
                  <c:v>-0.018523546730478</c:v>
                </c:pt>
                <c:pt idx="44">
                  <c:v>-0.018434945232692998</c:v>
                </c:pt>
                <c:pt idx="45">
                  <c:v>-0.04987971886581999</c:v>
                </c:pt>
                <c:pt idx="46">
                  <c:v>-0.049945086675106</c:v>
                </c:pt>
                <c:pt idx="47">
                  <c:v>-0.14349837743592897</c:v>
                </c:pt>
                <c:pt idx="48">
                  <c:v>-0.14369406596419498</c:v>
                </c:pt>
                <c:pt idx="49">
                  <c:v>-0.29863441420434</c:v>
                </c:pt>
                <c:pt idx="50">
                  <c:v>-0.29914416281504996</c:v>
                </c:pt>
                <c:pt idx="51">
                  <c:v>-0.60914389362335</c:v>
                </c:pt>
                <c:pt idx="52">
                  <c:v>-0.6092963295628699</c:v>
                </c:pt>
                <c:pt idx="53">
                  <c:v>-0.9134095375311099</c:v>
                </c:pt>
                <c:pt idx="54">
                  <c:v>-0.9136948742011599</c:v>
                </c:pt>
                <c:pt idx="55">
                  <c:v>-1.2192983358669898</c:v>
                </c:pt>
                <c:pt idx="56">
                  <c:v>-1.21946540437304</c:v>
                </c:pt>
                <c:pt idx="57">
                  <c:v>-1.51848299753016</c:v>
                </c:pt>
                <c:pt idx="58">
                  <c:v>-1.5188111783267098</c:v>
                </c:pt>
                <c:pt idx="59">
                  <c:v>-1.6568131450451</c:v>
                </c:pt>
                <c:pt idx="60">
                  <c:v>-1.6569387312943997</c:v>
                </c:pt>
                <c:pt idx="61">
                  <c:v>-1.51943532214819</c:v>
                </c:pt>
                <c:pt idx="62">
                  <c:v>-1.51921661280226</c:v>
                </c:pt>
                <c:pt idx="63">
                  <c:v>-1.22010237160601</c:v>
                </c:pt>
                <c:pt idx="64">
                  <c:v>-1.21993517033124</c:v>
                </c:pt>
                <c:pt idx="65">
                  <c:v>-0.9142664755860699</c:v>
                </c:pt>
                <c:pt idx="66">
                  <c:v>-0.9140406350419499</c:v>
                </c:pt>
                <c:pt idx="67">
                  <c:v>-0.61003209504934</c:v>
                </c:pt>
                <c:pt idx="68">
                  <c:v>-0.60976570762727</c:v>
                </c:pt>
                <c:pt idx="69">
                  <c:v>-0.30048167748342003</c:v>
                </c:pt>
                <c:pt idx="70">
                  <c:v>-0.2998646099304799</c:v>
                </c:pt>
                <c:pt idx="71">
                  <c:v>-0.14489290172485297</c:v>
                </c:pt>
                <c:pt idx="72">
                  <c:v>-0.144815842984765</c:v>
                </c:pt>
                <c:pt idx="73">
                  <c:v>-0.052591452719312995</c:v>
                </c:pt>
                <c:pt idx="74">
                  <c:v>-0.052454914596963</c:v>
                </c:pt>
                <c:pt idx="75">
                  <c:v>-0.022311564873099998</c:v>
                </c:pt>
                <c:pt idx="76">
                  <c:v>-0.022263431264523</c:v>
                </c:pt>
                <c:pt idx="77">
                  <c:v>-0.0021745382165970005</c:v>
                </c:pt>
                <c:pt idx="78">
                  <c:v>-0.006993683488257199</c:v>
                </c:pt>
                <c:pt idx="79">
                  <c:v>0.0030556010856707997</c:v>
                </c:pt>
                <c:pt idx="80">
                  <c:v>0.0030547028781336</c:v>
                </c:pt>
              </c:numCache>
            </c:numRef>
          </c:xVal>
          <c:yVal>
            <c:numRef>
              <c:f>'b3_data'!$X$4:$X$84</c:f>
              <c:numCache>
                <c:ptCount val="81"/>
                <c:pt idx="0">
                  <c:v>-329.600008358496</c:v>
                </c:pt>
                <c:pt idx="1">
                  <c:v>-525.6727309896041</c:v>
                </c:pt>
                <c:pt idx="2">
                  <c:v>-137.40675816826655</c:v>
                </c:pt>
                <c:pt idx="3">
                  <c:v>-136.24099793071284</c:v>
                </c:pt>
                <c:pt idx="4">
                  <c:v>-70.04237124356895</c:v>
                </c:pt>
                <c:pt idx="5">
                  <c:v>-67.8085773235455</c:v>
                </c:pt>
                <c:pt idx="6">
                  <c:v>-31.782263877070086</c:v>
                </c:pt>
                <c:pt idx="7">
                  <c:v>-31.994432714950438</c:v>
                </c:pt>
                <c:pt idx="8">
                  <c:v>-13.109286183308939</c:v>
                </c:pt>
                <c:pt idx="9">
                  <c:v>-12.458071068844356</c:v>
                </c:pt>
                <c:pt idx="10">
                  <c:v>-6.540189985811712</c:v>
                </c:pt>
                <c:pt idx="11">
                  <c:v>-9.637294875483413</c:v>
                </c:pt>
                <c:pt idx="12">
                  <c:v>-8.714228537803523</c:v>
                </c:pt>
                <c:pt idx="13">
                  <c:v>-8.623659722823897</c:v>
                </c:pt>
                <c:pt idx="14">
                  <c:v>-8.548021866298349</c:v>
                </c:pt>
                <c:pt idx="15">
                  <c:v>-8.915979664685516</c:v>
                </c:pt>
                <c:pt idx="16">
                  <c:v>-9.355490829538876</c:v>
                </c:pt>
                <c:pt idx="17">
                  <c:v>-9.35248250223635</c:v>
                </c:pt>
                <c:pt idx="18">
                  <c:v>-10.199461306802718</c:v>
                </c:pt>
                <c:pt idx="19">
                  <c:v>-10.21470900494297</c:v>
                </c:pt>
                <c:pt idx="20">
                  <c:v>-10.67507003038801</c:v>
                </c:pt>
                <c:pt idx="21">
                  <c:v>-10.675136206079534</c:v>
                </c:pt>
                <c:pt idx="22">
                  <c:v>-10.021910600263864</c:v>
                </c:pt>
                <c:pt idx="23">
                  <c:v>-10.018382527371779</c:v>
                </c:pt>
                <c:pt idx="24">
                  <c:v>-9.046015062743072</c:v>
                </c:pt>
                <c:pt idx="25">
                  <c:v>-9.122214093994149</c:v>
                </c:pt>
                <c:pt idx="26">
                  <c:v>-8.238512584645624</c:v>
                </c:pt>
                <c:pt idx="27">
                  <c:v>-8.182069764723947</c:v>
                </c:pt>
                <c:pt idx="28">
                  <c:v>-7.838191050215104</c:v>
                </c:pt>
                <c:pt idx="29">
                  <c:v>-7.958825887058287</c:v>
                </c:pt>
                <c:pt idx="30">
                  <c:v>-7.141753632262128</c:v>
                </c:pt>
                <c:pt idx="31">
                  <c:v>-6.896735534569317</c:v>
                </c:pt>
                <c:pt idx="32">
                  <c:v>-4.489743506863031</c:v>
                </c:pt>
                <c:pt idx="33">
                  <c:v>-4.6355045334717815</c:v>
                </c:pt>
                <c:pt idx="34">
                  <c:v>9.872366271499576</c:v>
                </c:pt>
                <c:pt idx="35">
                  <c:v>8.777829091450606</c:v>
                </c:pt>
                <c:pt idx="36">
                  <c:v>47.066785492525355</c:v>
                </c:pt>
                <c:pt idx="37">
                  <c:v>93.43848499012314</c:v>
                </c:pt>
                <c:pt idx="38">
                  <c:v>94.29833299995471</c:v>
                </c:pt>
                <c:pt idx="39">
                  <c:v>333.30137104731807</c:v>
                </c:pt>
                <c:pt idx="40">
                  <c:v>333.7644528546612</c:v>
                </c:pt>
                <c:pt idx="41">
                  <c:v>-1013.0665244287147</c:v>
                </c:pt>
                <c:pt idx="42">
                  <c:v>-996.0743966396964</c:v>
                </c:pt>
                <c:pt idx="43">
                  <c:v>-121.32513048460923</c:v>
                </c:pt>
                <c:pt idx="44">
                  <c:v>-132.93692622197722</c:v>
                </c:pt>
                <c:pt idx="45">
                  <c:v>-41.178831076241146</c:v>
                </c:pt>
                <c:pt idx="46">
                  <c:v>-41.57379866177183</c:v>
                </c:pt>
                <c:pt idx="47">
                  <c:v>-13.418965556103007</c:v>
                </c:pt>
                <c:pt idx="48">
                  <c:v>-13.383878682895018</c:v>
                </c:pt>
                <c:pt idx="49">
                  <c:v>-9.975723197436183</c:v>
                </c:pt>
                <c:pt idx="50">
                  <c:v>-9.693037068413156</c:v>
                </c:pt>
                <c:pt idx="51">
                  <c:v>-8.78524058666319</c:v>
                </c:pt>
                <c:pt idx="52">
                  <c:v>-8.680876454625242</c:v>
                </c:pt>
                <c:pt idx="53">
                  <c:v>-8.615035115331482</c:v>
                </c:pt>
                <c:pt idx="54">
                  <c:v>-8.609815849209252</c:v>
                </c:pt>
                <c:pt idx="55">
                  <c:v>-9.384483196280055</c:v>
                </c:pt>
                <c:pt idx="56">
                  <c:v>-9.273809585926145</c:v>
                </c:pt>
                <c:pt idx="57">
                  <c:v>-10.109832031741327</c:v>
                </c:pt>
                <c:pt idx="58">
                  <c:v>-10.180025105414446</c:v>
                </c:pt>
                <c:pt idx="59">
                  <c:v>-10.617217430746036</c:v>
                </c:pt>
                <c:pt idx="60">
                  <c:v>-10.603559064022091</c:v>
                </c:pt>
                <c:pt idx="61">
                  <c:v>-9.966632204261764</c:v>
                </c:pt>
                <c:pt idx="62">
                  <c:v>-9.944981863075848</c:v>
                </c:pt>
                <c:pt idx="63">
                  <c:v>-9.02762639160806</c:v>
                </c:pt>
                <c:pt idx="64">
                  <c:v>-8.91310269834226</c:v>
                </c:pt>
                <c:pt idx="65">
                  <c:v>-8.142749419642103</c:v>
                </c:pt>
                <c:pt idx="66">
                  <c:v>-8.140910163712897</c:v>
                </c:pt>
                <c:pt idx="67">
                  <c:v>-7.934802330300502</c:v>
                </c:pt>
                <c:pt idx="68">
                  <c:v>-7.920263147868788</c:v>
                </c:pt>
                <c:pt idx="69">
                  <c:v>-6.990624143096725</c:v>
                </c:pt>
                <c:pt idx="70">
                  <c:v>-7.033311503027504</c:v>
                </c:pt>
                <c:pt idx="71">
                  <c:v>-4.201874357138512</c:v>
                </c:pt>
                <c:pt idx="72">
                  <c:v>-3.7897500047935826</c:v>
                </c:pt>
                <c:pt idx="73">
                  <c:v>22.209728357056083</c:v>
                </c:pt>
                <c:pt idx="74">
                  <c:v>21.981493544644103</c:v>
                </c:pt>
                <c:pt idx="75">
                  <c:v>101.94501599269807</c:v>
                </c:pt>
                <c:pt idx="76">
                  <c:v>102.48319503579826</c:v>
                </c:pt>
                <c:pt idx="77">
                  <c:v>-143703.02928460328</c:v>
                </c:pt>
                <c:pt idx="78">
                  <c:v>364.6686530256411</c:v>
                </c:pt>
                <c:pt idx="79">
                  <c:v>-827.7791442381575</c:v>
                </c:pt>
                <c:pt idx="80">
                  <c:v>-829.274343055845</c:v>
                </c:pt>
              </c:numCache>
            </c:numRef>
          </c:yVal>
          <c:smooth val="1"/>
        </c:ser>
        <c:ser>
          <c:idx val="11"/>
          <c:order val="11"/>
          <c:tx>
            <c:v>MCBX12_Inner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'b3_data'!$Y$4:$Y$76</c:f>
              <c:numCache>
                <c:ptCount val="73"/>
                <c:pt idx="0">
                  <c:v>0.0019303985531968098</c:v>
                </c:pt>
                <c:pt idx="1">
                  <c:v>0.0018883623978925698</c:v>
                </c:pt>
                <c:pt idx="2">
                  <c:v>0.060741304664268</c:v>
                </c:pt>
                <c:pt idx="3">
                  <c:v>0.060752121684734</c:v>
                </c:pt>
                <c:pt idx="4">
                  <c:v>0.14924809043273699</c:v>
                </c:pt>
                <c:pt idx="5">
                  <c:v>0.14932875305521598</c:v>
                </c:pt>
                <c:pt idx="6">
                  <c:v>0.2964154842222</c:v>
                </c:pt>
                <c:pt idx="7">
                  <c:v>0.29623222850925</c:v>
                </c:pt>
                <c:pt idx="8">
                  <c:v>0.44308051917765995</c:v>
                </c:pt>
                <c:pt idx="9">
                  <c:v>0.4430669590782299</c:v>
                </c:pt>
                <c:pt idx="10">
                  <c:v>0.8775918200239299</c:v>
                </c:pt>
                <c:pt idx="11">
                  <c:v>0.87761664290285</c:v>
                </c:pt>
                <c:pt idx="12">
                  <c:v>1.1704983255353598</c:v>
                </c:pt>
                <c:pt idx="13">
                  <c:v>1.1705480511808999</c:v>
                </c:pt>
                <c:pt idx="14">
                  <c:v>1.45777881372904</c:v>
                </c:pt>
                <c:pt idx="15">
                  <c:v>1.45802090858841</c:v>
                </c:pt>
                <c:pt idx="16">
                  <c:v>1.6026417209575</c:v>
                </c:pt>
                <c:pt idx="17">
                  <c:v>1.6028455817694998</c:v>
                </c:pt>
                <c:pt idx="18">
                  <c:v>1.73307109535</c:v>
                </c:pt>
                <c:pt idx="19">
                  <c:v>1.7327797529524998</c:v>
                </c:pt>
                <c:pt idx="20">
                  <c:v>1.6038308380801998</c:v>
                </c:pt>
                <c:pt idx="21">
                  <c:v>1.6037335516534</c:v>
                </c:pt>
                <c:pt idx="22">
                  <c:v>1.4587803411003697</c:v>
                </c:pt>
                <c:pt idx="23">
                  <c:v>1.4588199043242098</c:v>
                </c:pt>
                <c:pt idx="24">
                  <c:v>1.1718077120023198</c:v>
                </c:pt>
                <c:pt idx="25">
                  <c:v>1.17180358162106</c:v>
                </c:pt>
                <c:pt idx="26">
                  <c:v>0.8791310026544499</c:v>
                </c:pt>
                <c:pt idx="27">
                  <c:v>0.8790355475808299</c:v>
                </c:pt>
                <c:pt idx="28">
                  <c:v>0.44535137131437996</c:v>
                </c:pt>
                <c:pt idx="29">
                  <c:v>0.44528087228993996</c:v>
                </c:pt>
                <c:pt idx="30">
                  <c:v>0.29879266509019</c:v>
                </c:pt>
                <c:pt idx="31">
                  <c:v>0.29891680864062</c:v>
                </c:pt>
                <c:pt idx="32">
                  <c:v>0.15276731051093198</c:v>
                </c:pt>
                <c:pt idx="33">
                  <c:v>0.15279172123403198</c:v>
                </c:pt>
                <c:pt idx="34">
                  <c:v>0.06596496261202199</c:v>
                </c:pt>
                <c:pt idx="35">
                  <c:v>0.065860475194055</c:v>
                </c:pt>
                <c:pt idx="36">
                  <c:v>0.0077311202374718</c:v>
                </c:pt>
                <c:pt idx="37">
                  <c:v>-0.047153636961485</c:v>
                </c:pt>
                <c:pt idx="38">
                  <c:v>-0.047139085793505994</c:v>
                </c:pt>
                <c:pt idx="39">
                  <c:v>-0.13647749093307898</c:v>
                </c:pt>
                <c:pt idx="40">
                  <c:v>-0.136203007955202</c:v>
                </c:pt>
                <c:pt idx="41">
                  <c:v>-0.28238854053829</c:v>
                </c:pt>
                <c:pt idx="42">
                  <c:v>-0.28192973144468997</c:v>
                </c:pt>
                <c:pt idx="43">
                  <c:v>-0.42897339468835993</c:v>
                </c:pt>
                <c:pt idx="44">
                  <c:v>-0.42894181887856997</c:v>
                </c:pt>
                <c:pt idx="45">
                  <c:v>-0.8645503846822898</c:v>
                </c:pt>
                <c:pt idx="46">
                  <c:v>-0.8641175063226698</c:v>
                </c:pt>
                <c:pt idx="47">
                  <c:v>-1.1569942068587697</c:v>
                </c:pt>
                <c:pt idx="48">
                  <c:v>-1.15719171657152</c:v>
                </c:pt>
                <c:pt idx="49">
                  <c:v>-1.44921562197576</c:v>
                </c:pt>
                <c:pt idx="50">
                  <c:v>-1.44923329070915</c:v>
                </c:pt>
                <c:pt idx="51">
                  <c:v>-1.5906366900976998</c:v>
                </c:pt>
                <c:pt idx="52">
                  <c:v>-1.5908136670756</c:v>
                </c:pt>
                <c:pt idx="53">
                  <c:v>-1.7208313453453998</c:v>
                </c:pt>
                <c:pt idx="54">
                  <c:v>-1.7209048717108997</c:v>
                </c:pt>
                <c:pt idx="55">
                  <c:v>-1.5920401740813999</c:v>
                </c:pt>
                <c:pt idx="56">
                  <c:v>-1.5914334338832998</c:v>
                </c:pt>
                <c:pt idx="57">
                  <c:v>-1.45015946390884</c:v>
                </c:pt>
                <c:pt idx="58">
                  <c:v>-1.45031871209483</c:v>
                </c:pt>
                <c:pt idx="59">
                  <c:v>-1.15826732573697</c:v>
                </c:pt>
                <c:pt idx="60">
                  <c:v>-1.1591787806280398</c:v>
                </c:pt>
                <c:pt idx="61">
                  <c:v>-0.8658093835185801</c:v>
                </c:pt>
                <c:pt idx="62">
                  <c:v>-0.86577879509421</c:v>
                </c:pt>
                <c:pt idx="63">
                  <c:v>-0.4310970116318</c:v>
                </c:pt>
                <c:pt idx="64">
                  <c:v>-0.43117604453250996</c:v>
                </c:pt>
                <c:pt idx="65">
                  <c:v>-0.28493487151319996</c:v>
                </c:pt>
                <c:pt idx="66">
                  <c:v>-0.28505911375181</c:v>
                </c:pt>
                <c:pt idx="67">
                  <c:v>-0.139537174483563</c:v>
                </c:pt>
                <c:pt idx="68">
                  <c:v>-0.139274465954194</c:v>
                </c:pt>
                <c:pt idx="69">
                  <c:v>-0.052834811457177</c:v>
                </c:pt>
                <c:pt idx="70">
                  <c:v>-0.052704520392395995</c:v>
                </c:pt>
                <c:pt idx="71">
                  <c:v>0.0018949425304499298</c:v>
                </c:pt>
                <c:pt idx="72">
                  <c:v>0.0018756276996382297</c:v>
                </c:pt>
              </c:numCache>
            </c:numRef>
          </c:xVal>
          <c:yVal>
            <c:numRef>
              <c:f>'b3_data'!$Z$4:$Z$76</c:f>
              <c:numCache>
                <c:ptCount val="73"/>
                <c:pt idx="0">
                  <c:v>-212.50032499845008</c:v>
                </c:pt>
                <c:pt idx="1">
                  <c:v>-277.8608766552291</c:v>
                </c:pt>
                <c:pt idx="2">
                  <c:v>-22.022921411979368</c:v>
                </c:pt>
                <c:pt idx="3">
                  <c:v>-22.31816200230039</c:v>
                </c:pt>
                <c:pt idx="4">
                  <c:v>-14.021422329397863</c:v>
                </c:pt>
                <c:pt idx="5">
                  <c:v>-14.258597031504962</c:v>
                </c:pt>
                <c:pt idx="6">
                  <c:v>-10.923161770520643</c:v>
                </c:pt>
                <c:pt idx="7">
                  <c:v>-11.018246476193863</c:v>
                </c:pt>
                <c:pt idx="8">
                  <c:v>-9.425855227929809</c:v>
                </c:pt>
                <c:pt idx="9">
                  <c:v>-9.809410511572835</c:v>
                </c:pt>
                <c:pt idx="10">
                  <c:v>-8.719879229234195</c:v>
                </c:pt>
                <c:pt idx="11">
                  <c:v>-8.674997259644238</c:v>
                </c:pt>
                <c:pt idx="12">
                  <c:v>-8.493567432391655</c:v>
                </c:pt>
                <c:pt idx="13">
                  <c:v>-8.48828662308043</c:v>
                </c:pt>
                <c:pt idx="14">
                  <c:v>-8.480307793293822</c:v>
                </c:pt>
                <c:pt idx="15">
                  <c:v>-8.438839303874444</c:v>
                </c:pt>
                <c:pt idx="16">
                  <c:v>-8.660990605181864</c:v>
                </c:pt>
                <c:pt idx="17">
                  <c:v>-8.629363861473134</c:v>
                </c:pt>
                <c:pt idx="18">
                  <c:v>-8.780365524402603</c:v>
                </c:pt>
                <c:pt idx="19">
                  <c:v>-8.778574726795464</c:v>
                </c:pt>
                <c:pt idx="20">
                  <c:v>-8.245958897204765</c:v>
                </c:pt>
                <c:pt idx="21">
                  <c:v>-8.26009495921</c:v>
                </c:pt>
                <c:pt idx="22">
                  <c:v>-8.004558789364152</c:v>
                </c:pt>
                <c:pt idx="23">
                  <c:v>-7.945568913154386</c:v>
                </c:pt>
                <c:pt idx="24">
                  <c:v>-7.833408799289442</c:v>
                </c:pt>
                <c:pt idx="25">
                  <c:v>-7.788316218347425</c:v>
                </c:pt>
                <c:pt idx="26">
                  <c:v>-7.614400401852575</c:v>
                </c:pt>
                <c:pt idx="27">
                  <c:v>-7.6191417767847955</c:v>
                </c:pt>
                <c:pt idx="28">
                  <c:v>-6.724953667123973</c:v>
                </c:pt>
                <c:pt idx="29">
                  <c:v>-6.682629544218866</c:v>
                </c:pt>
                <c:pt idx="30">
                  <c:v>-5.677405437443034</c:v>
                </c:pt>
                <c:pt idx="31">
                  <c:v>-5.726517085729548</c:v>
                </c:pt>
                <c:pt idx="32">
                  <c:v>-2.2958723431218715</c:v>
                </c:pt>
                <c:pt idx="33">
                  <c:v>-2.3941714622514616</c:v>
                </c:pt>
                <c:pt idx="34">
                  <c:v>5.691644714180057</c:v>
                </c:pt>
                <c:pt idx="35">
                  <c:v>4.923448929211034</c:v>
                </c:pt>
                <c:pt idx="36">
                  <c:v>115.65668088479673</c:v>
                </c:pt>
                <c:pt idx="37">
                  <c:v>-27.06701686213507</c:v>
                </c:pt>
                <c:pt idx="38">
                  <c:v>-26.85226889262156</c:v>
                </c:pt>
                <c:pt idx="39">
                  <c:v>-14.681886975770434</c:v>
                </c:pt>
                <c:pt idx="40">
                  <c:v>-14.763867290270506</c:v>
                </c:pt>
                <c:pt idx="41">
                  <c:v>-11.048334639725791</c:v>
                </c:pt>
                <c:pt idx="42">
                  <c:v>-11.087698832129242</c:v>
                </c:pt>
                <c:pt idx="43">
                  <c:v>-9.838503575265479</c:v>
                </c:pt>
                <c:pt idx="44">
                  <c:v>-9.890262328588145</c:v>
                </c:pt>
                <c:pt idx="45">
                  <c:v>-8.716811253641648</c:v>
                </c:pt>
                <c:pt idx="46">
                  <c:v>-8.676998502024903</c:v>
                </c:pt>
                <c:pt idx="47">
                  <c:v>-8.446995416231562</c:v>
                </c:pt>
                <c:pt idx="48">
                  <c:v>-8.694539588835076</c:v>
                </c:pt>
                <c:pt idx="49">
                  <c:v>-8.48337525559384</c:v>
                </c:pt>
                <c:pt idx="50">
                  <c:v>-8.436876839523187</c:v>
                </c:pt>
                <c:pt idx="51">
                  <c:v>-8.605441397970614</c:v>
                </c:pt>
                <c:pt idx="52">
                  <c:v>-8.600571366434393</c:v>
                </c:pt>
                <c:pt idx="53">
                  <c:v>-8.775672109236588</c:v>
                </c:pt>
                <c:pt idx="54">
                  <c:v>-8.759792038135654</c:v>
                </c:pt>
                <c:pt idx="55">
                  <c:v>-8.217625542145072</c:v>
                </c:pt>
                <c:pt idx="56">
                  <c:v>-8.226871247507534</c:v>
                </c:pt>
                <c:pt idx="57">
                  <c:v>-8.04244537249998</c:v>
                </c:pt>
                <c:pt idx="58">
                  <c:v>-8.007995665947595</c:v>
                </c:pt>
                <c:pt idx="59">
                  <c:v>-7.746252149319543</c:v>
                </c:pt>
                <c:pt idx="60">
                  <c:v>-7.77368092664871</c:v>
                </c:pt>
                <c:pt idx="61">
                  <c:v>-7.633826603485367</c:v>
                </c:pt>
                <c:pt idx="62">
                  <c:v>-7.6212621288583335</c:v>
                </c:pt>
                <c:pt idx="63">
                  <c:v>-6.631421400484932</c:v>
                </c:pt>
                <c:pt idx="64">
                  <c:v>-6.558481158079166</c:v>
                </c:pt>
                <c:pt idx="65">
                  <c:v>-5.038980109190146</c:v>
                </c:pt>
                <c:pt idx="66">
                  <c:v>-5.422585246870473</c:v>
                </c:pt>
                <c:pt idx="67">
                  <c:v>-1.6925054760848683</c:v>
                </c:pt>
                <c:pt idx="68">
                  <c:v>-1.5768932602755126</c:v>
                </c:pt>
                <c:pt idx="69">
                  <c:v>7.865318170307401</c:v>
                </c:pt>
                <c:pt idx="70">
                  <c:v>7.6321965642824665</c:v>
                </c:pt>
                <c:pt idx="71">
                  <c:v>-363.9048004691247</c:v>
                </c:pt>
                <c:pt idx="72">
                  <c:v>-469.46880997051267</c:v>
                </c:pt>
              </c:numCache>
            </c:numRef>
          </c:yVal>
          <c:smooth val="1"/>
        </c:ser>
        <c:ser>
          <c:idx val="12"/>
          <c:order val="12"/>
          <c:tx>
            <c:v>MCBX12_Outer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'b3_data'!$AA$4:$AA$76</c:f>
              <c:numCache>
                <c:ptCount val="73"/>
                <c:pt idx="0">
                  <c:v>-0.0030040396163023</c:v>
                </c:pt>
                <c:pt idx="1">
                  <c:v>-0.0029841195941736997</c:v>
                </c:pt>
                <c:pt idx="2">
                  <c:v>-0.065741367990367</c:v>
                </c:pt>
                <c:pt idx="3">
                  <c:v>-0.065947634555592</c:v>
                </c:pt>
                <c:pt idx="4">
                  <c:v>-0.15880395502943</c:v>
                </c:pt>
                <c:pt idx="5">
                  <c:v>-0.15915868420817997</c:v>
                </c:pt>
                <c:pt idx="6">
                  <c:v>-0.31405095502545</c:v>
                </c:pt>
                <c:pt idx="7">
                  <c:v>-0.31414805910404</c:v>
                </c:pt>
                <c:pt idx="8">
                  <c:v>-0.46963491695873</c:v>
                </c:pt>
                <c:pt idx="9">
                  <c:v>-0.46958343545448</c:v>
                </c:pt>
                <c:pt idx="10">
                  <c:v>-0.92883972265643</c:v>
                </c:pt>
                <c:pt idx="11">
                  <c:v>-0.9287688146161899</c:v>
                </c:pt>
                <c:pt idx="12">
                  <c:v>-1.23418650138309</c:v>
                </c:pt>
                <c:pt idx="13">
                  <c:v>-1.23420381351777</c:v>
                </c:pt>
                <c:pt idx="14">
                  <c:v>-1.52755711748985</c:v>
                </c:pt>
                <c:pt idx="15">
                  <c:v>-1.5275026994450198</c:v>
                </c:pt>
                <c:pt idx="16">
                  <c:v>-1.6695100714637</c:v>
                </c:pt>
                <c:pt idx="17">
                  <c:v>-1.6695695601443998</c:v>
                </c:pt>
                <c:pt idx="18">
                  <c:v>-1.7908553307666</c:v>
                </c:pt>
                <c:pt idx="19">
                  <c:v>-1.7908950955354999</c:v>
                </c:pt>
                <c:pt idx="20">
                  <c:v>-1.6701750131207</c:v>
                </c:pt>
                <c:pt idx="21">
                  <c:v>-1.6701941792919</c:v>
                </c:pt>
                <c:pt idx="22">
                  <c:v>-1.5283454765780498</c:v>
                </c:pt>
                <c:pt idx="23">
                  <c:v>-1.5279669806257599</c:v>
                </c:pt>
                <c:pt idx="24">
                  <c:v>-1.2349994925900298</c:v>
                </c:pt>
                <c:pt idx="25">
                  <c:v>-1.23501626493672</c:v>
                </c:pt>
                <c:pt idx="26">
                  <c:v>-0.92967236605212</c:v>
                </c:pt>
                <c:pt idx="27">
                  <c:v>-0.9296812100075199</c:v>
                </c:pt>
                <c:pt idx="28">
                  <c:v>-0.47071252943641995</c:v>
                </c:pt>
                <c:pt idx="29">
                  <c:v>-0.47073509540410996</c:v>
                </c:pt>
                <c:pt idx="30">
                  <c:v>-0.31553185813373996</c:v>
                </c:pt>
                <c:pt idx="31">
                  <c:v>-0.31549917379124</c:v>
                </c:pt>
                <c:pt idx="32">
                  <c:v>-0.16082564360028</c:v>
                </c:pt>
                <c:pt idx="33">
                  <c:v>-0.16076936306214998</c:v>
                </c:pt>
                <c:pt idx="34">
                  <c:v>-0.068148400947736</c:v>
                </c:pt>
                <c:pt idx="35">
                  <c:v>-0.068177894489954</c:v>
                </c:pt>
                <c:pt idx="36">
                  <c:v>-0.0067878817210755</c:v>
                </c:pt>
                <c:pt idx="37">
                  <c:v>0.05110893765792499</c:v>
                </c:pt>
                <c:pt idx="38">
                  <c:v>0.051077788997214</c:v>
                </c:pt>
                <c:pt idx="39">
                  <c:v>0.144695081310274</c:v>
                </c:pt>
                <c:pt idx="40">
                  <c:v>0.14488508289847596</c:v>
                </c:pt>
                <c:pt idx="41">
                  <c:v>0.30070125802899994</c:v>
                </c:pt>
                <c:pt idx="42">
                  <c:v>0.30008700586175996</c:v>
                </c:pt>
                <c:pt idx="43">
                  <c:v>0.4546815206283</c:v>
                </c:pt>
                <c:pt idx="44">
                  <c:v>0.4547108258496899</c:v>
                </c:pt>
                <c:pt idx="45">
                  <c:v>0.91514664240925</c:v>
                </c:pt>
                <c:pt idx="46">
                  <c:v>0.9150948103878999</c:v>
                </c:pt>
                <c:pt idx="47">
                  <c:v>1.2202334059254398</c:v>
                </c:pt>
                <c:pt idx="48">
                  <c:v>1.22052453269428</c:v>
                </c:pt>
                <c:pt idx="49">
                  <c:v>1.5196041558956899</c:v>
                </c:pt>
                <c:pt idx="50">
                  <c:v>1.5200515101805898</c:v>
                </c:pt>
                <c:pt idx="51">
                  <c:v>1.6582460592425</c:v>
                </c:pt>
                <c:pt idx="52">
                  <c:v>1.6584884795528998</c:v>
                </c:pt>
                <c:pt idx="53">
                  <c:v>1.7798924995580998</c:v>
                </c:pt>
                <c:pt idx="54">
                  <c:v>1.7799135973921998</c:v>
                </c:pt>
                <c:pt idx="55">
                  <c:v>1.6586908419617</c:v>
                </c:pt>
                <c:pt idx="56">
                  <c:v>1.6589843471102999</c:v>
                </c:pt>
                <c:pt idx="57">
                  <c:v>1.5203340763796098</c:v>
                </c:pt>
                <c:pt idx="58">
                  <c:v>1.52038630844723</c:v>
                </c:pt>
                <c:pt idx="59">
                  <c:v>1.22148110603011</c:v>
                </c:pt>
                <c:pt idx="60">
                  <c:v>1.2213087314020799</c:v>
                </c:pt>
                <c:pt idx="61">
                  <c:v>0.9159487385587199</c:v>
                </c:pt>
                <c:pt idx="62">
                  <c:v>0.9157828054391399</c:v>
                </c:pt>
                <c:pt idx="63">
                  <c:v>0.45587930350247996</c:v>
                </c:pt>
                <c:pt idx="64">
                  <c:v>0.4558723613102199</c:v>
                </c:pt>
                <c:pt idx="65">
                  <c:v>0.30509681537267996</c:v>
                </c:pt>
                <c:pt idx="66">
                  <c:v>0.30516165218551994</c:v>
                </c:pt>
                <c:pt idx="67">
                  <c:v>0.14646564731818298</c:v>
                </c:pt>
                <c:pt idx="68">
                  <c:v>0.146297433664776</c:v>
                </c:pt>
                <c:pt idx="69">
                  <c:v>0.045416955348766996</c:v>
                </c:pt>
                <c:pt idx="70">
                  <c:v>0.053888640708076994</c:v>
                </c:pt>
                <c:pt idx="71">
                  <c:v>-0.0033778839060566996</c:v>
                </c:pt>
                <c:pt idx="72">
                  <c:v>-0.0033830555438514</c:v>
                </c:pt>
              </c:numCache>
            </c:numRef>
          </c:xVal>
          <c:yVal>
            <c:numRef>
              <c:f>'b3_data'!$AB$4:$AB$76</c:f>
              <c:numCache>
                <c:ptCount val="73"/>
                <c:pt idx="0">
                  <c:v>-681.3986031961747</c:v>
                </c:pt>
                <c:pt idx="1">
                  <c:v>-696.5894532121665</c:v>
                </c:pt>
                <c:pt idx="2">
                  <c:v>-28.540362639087903</c:v>
                </c:pt>
                <c:pt idx="3">
                  <c:v>-28.126807272002676</c:v>
                </c:pt>
                <c:pt idx="4">
                  <c:v>-12.884557018180102</c:v>
                </c:pt>
                <c:pt idx="5">
                  <c:v>-12.850536900967185</c:v>
                </c:pt>
                <c:pt idx="6">
                  <c:v>-9.664430444127897</c:v>
                </c:pt>
                <c:pt idx="7">
                  <c:v>-9.547585096454053</c:v>
                </c:pt>
                <c:pt idx="8">
                  <c:v>-8.80343335217666</c:v>
                </c:pt>
                <c:pt idx="9">
                  <c:v>-8.758086992058447</c:v>
                </c:pt>
                <c:pt idx="10">
                  <c:v>-8.214167547346747</c:v>
                </c:pt>
                <c:pt idx="11">
                  <c:v>-8.322830322400938</c:v>
                </c:pt>
                <c:pt idx="12">
                  <c:v>-9.012198371398746</c:v>
                </c:pt>
                <c:pt idx="13">
                  <c:v>-8.985824245956538</c:v>
                </c:pt>
                <c:pt idx="14">
                  <c:v>-9.769202761029431</c:v>
                </c:pt>
                <c:pt idx="15">
                  <c:v>-9.760406479438519</c:v>
                </c:pt>
                <c:pt idx="16">
                  <c:v>-10.233555693660563</c:v>
                </c:pt>
                <c:pt idx="17">
                  <c:v>-10.199702769453442</c:v>
                </c:pt>
                <c:pt idx="18">
                  <c:v>-10.570848365661332</c:v>
                </c:pt>
                <c:pt idx="19">
                  <c:v>-10.634232141831493</c:v>
                </c:pt>
                <c:pt idx="20">
                  <c:v>-9.993140882166239</c:v>
                </c:pt>
                <c:pt idx="21">
                  <c:v>-9.969963045454232</c:v>
                </c:pt>
                <c:pt idx="22">
                  <c:v>-9.43788239957759</c:v>
                </c:pt>
                <c:pt idx="23">
                  <c:v>-9.487796446649599</c:v>
                </c:pt>
                <c:pt idx="24">
                  <c:v>-8.673988444111107</c:v>
                </c:pt>
                <c:pt idx="25">
                  <c:v>-8.635753754388384</c:v>
                </c:pt>
                <c:pt idx="26">
                  <c:v>-7.862274672563215</c:v>
                </c:pt>
                <c:pt idx="27">
                  <c:v>-7.710537435143836</c:v>
                </c:pt>
                <c:pt idx="28">
                  <c:v>-7.321273839479106</c:v>
                </c:pt>
                <c:pt idx="29">
                  <c:v>-7.231950338573328</c:v>
                </c:pt>
                <c:pt idx="30">
                  <c:v>-6.536250027593228</c:v>
                </c:pt>
                <c:pt idx="31">
                  <c:v>-6.5617250214995035</c:v>
                </c:pt>
                <c:pt idx="32">
                  <c:v>-3.6586534954488785</c:v>
                </c:pt>
                <c:pt idx="33">
                  <c:v>-3.6002543704120065</c:v>
                </c:pt>
                <c:pt idx="34">
                  <c:v>10.347327507445003</c:v>
                </c:pt>
                <c:pt idx="35">
                  <c:v>10.73173576120939</c:v>
                </c:pt>
                <c:pt idx="36">
                  <c:v>330.9183643026086</c:v>
                </c:pt>
                <c:pt idx="37">
                  <c:v>-38.09385090831577</c:v>
                </c:pt>
                <c:pt idx="38">
                  <c:v>-38.10870359420551</c:v>
                </c:pt>
                <c:pt idx="39">
                  <c:v>178.3691063861519</c:v>
                </c:pt>
                <c:pt idx="40">
                  <c:v>-13.844751811787932</c:v>
                </c:pt>
                <c:pt idx="41">
                  <c:v>-9.875411467592244</c:v>
                </c:pt>
                <c:pt idx="42">
                  <c:v>-9.952690962419611</c:v>
                </c:pt>
                <c:pt idx="43">
                  <c:v>-9.047023213018543</c:v>
                </c:pt>
                <c:pt idx="44">
                  <c:v>-8.9618061600936</c:v>
                </c:pt>
                <c:pt idx="45">
                  <c:v>-8.234843559965647</c:v>
                </c:pt>
                <c:pt idx="46">
                  <c:v>-8.337423475673425</c:v>
                </c:pt>
                <c:pt idx="47">
                  <c:v>-8.997729890116508</c:v>
                </c:pt>
                <c:pt idx="48">
                  <c:v>-9.007761913926112</c:v>
                </c:pt>
                <c:pt idx="49">
                  <c:v>-9.73054246215025</c:v>
                </c:pt>
                <c:pt idx="50">
                  <c:v>-9.783748875489852</c:v>
                </c:pt>
                <c:pt idx="51">
                  <c:v>-10.208630827784411</c:v>
                </c:pt>
                <c:pt idx="52">
                  <c:v>-10.192898076422725</c:v>
                </c:pt>
                <c:pt idx="53">
                  <c:v>-10.66900455346468</c:v>
                </c:pt>
                <c:pt idx="54">
                  <c:v>-10.704834633908675</c:v>
                </c:pt>
                <c:pt idx="55">
                  <c:v>-10.078993646432654</c:v>
                </c:pt>
                <c:pt idx="56">
                  <c:v>-9.861732695711355</c:v>
                </c:pt>
                <c:pt idx="57">
                  <c:v>-9.50396614861851</c:v>
                </c:pt>
                <c:pt idx="58">
                  <c:v>-9.510235676105376</c:v>
                </c:pt>
                <c:pt idx="59">
                  <c:v>-8.150749618240578</c:v>
                </c:pt>
                <c:pt idx="60">
                  <c:v>-8.647061049886323</c:v>
                </c:pt>
                <c:pt idx="61">
                  <c:v>-7.756156374139662</c:v>
                </c:pt>
                <c:pt idx="62">
                  <c:v>-7.690284568575939</c:v>
                </c:pt>
                <c:pt idx="63">
                  <c:v>-7.226234109471432</c:v>
                </c:pt>
                <c:pt idx="64">
                  <c:v>-7.241825602861547</c:v>
                </c:pt>
                <c:pt idx="65">
                  <c:v>-6.353713692810256</c:v>
                </c:pt>
                <c:pt idx="66">
                  <c:v>-6.294583528779788</c:v>
                </c:pt>
                <c:pt idx="67">
                  <c:v>-2.900125397358463</c:v>
                </c:pt>
                <c:pt idx="68">
                  <c:v>-2.625170212833397</c:v>
                </c:pt>
                <c:pt idx="69">
                  <c:v>47.00385949333029</c:v>
                </c:pt>
                <c:pt idx="70">
                  <c:v>21.472974589529088</c:v>
                </c:pt>
                <c:pt idx="71">
                  <c:v>-654.4924677207187</c:v>
                </c:pt>
                <c:pt idx="72">
                  <c:v>-645.7512941333987</c:v>
                </c:pt>
              </c:numCache>
            </c:numRef>
          </c:yVal>
          <c:smooth val="1"/>
        </c:ser>
        <c:ser>
          <c:idx val="13"/>
          <c:order val="13"/>
          <c:tx>
            <c:v>MCBX13_Inner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'b3_data'!$AC$4:$AC$83</c:f>
              <c:numCache>
                <c:ptCount val="80"/>
                <c:pt idx="0">
                  <c:v>-0.0018662945440713998</c:v>
                </c:pt>
                <c:pt idx="1">
                  <c:v>-0.0018773650882030497</c:v>
                </c:pt>
                <c:pt idx="2">
                  <c:v>-0.0162985938378713</c:v>
                </c:pt>
                <c:pt idx="3">
                  <c:v>-0.0162966344534666</c:v>
                </c:pt>
                <c:pt idx="4">
                  <c:v>-0.0310917955559974</c:v>
                </c:pt>
                <c:pt idx="5">
                  <c:v>-0.031272360696064705</c:v>
                </c:pt>
                <c:pt idx="6">
                  <c:v>-0.060948921884908</c:v>
                </c:pt>
                <c:pt idx="7">
                  <c:v>-0.06100224109180899</c:v>
                </c:pt>
                <c:pt idx="8">
                  <c:v>-0.14954408349503798</c:v>
                </c:pt>
                <c:pt idx="9">
                  <c:v>-0.14958166001713696</c:v>
                </c:pt>
                <c:pt idx="10">
                  <c:v>-0.29668730587565595</c:v>
                </c:pt>
                <c:pt idx="11">
                  <c:v>-0.296728937273241</c:v>
                </c:pt>
                <c:pt idx="12">
                  <c:v>-0.59047691500195</c:v>
                </c:pt>
                <c:pt idx="13">
                  <c:v>-0.59042008569844</c:v>
                </c:pt>
                <c:pt idx="14">
                  <c:v>-0.8784418286894</c:v>
                </c:pt>
                <c:pt idx="15">
                  <c:v>-0.87839858055987</c:v>
                </c:pt>
                <c:pt idx="16">
                  <c:v>-1.1715965021839199</c:v>
                </c:pt>
                <c:pt idx="17">
                  <c:v>-1.17165002668381</c:v>
                </c:pt>
                <c:pt idx="18">
                  <c:v>-1.45859578959517</c:v>
                </c:pt>
                <c:pt idx="19">
                  <c:v>-1.45872409251642</c:v>
                </c:pt>
                <c:pt idx="20">
                  <c:v>-1.60420138120215</c:v>
                </c:pt>
                <c:pt idx="21">
                  <c:v>-1.60416217392219</c:v>
                </c:pt>
                <c:pt idx="22">
                  <c:v>-1.45976600589195</c:v>
                </c:pt>
                <c:pt idx="23">
                  <c:v>-1.45978411593374</c:v>
                </c:pt>
                <c:pt idx="24">
                  <c:v>-1.1728793591442899</c:v>
                </c:pt>
                <c:pt idx="25">
                  <c:v>-1.17274870533334</c:v>
                </c:pt>
                <c:pt idx="26">
                  <c:v>-0.87994777030137</c:v>
                </c:pt>
                <c:pt idx="27">
                  <c:v>-0.59231437599032</c:v>
                </c:pt>
                <c:pt idx="28">
                  <c:v>-0.5923177286019999</c:v>
                </c:pt>
                <c:pt idx="29">
                  <c:v>-0.299323913142136</c:v>
                </c:pt>
                <c:pt idx="30">
                  <c:v>-0.29932848124421896</c:v>
                </c:pt>
                <c:pt idx="31">
                  <c:v>-0.15313513418728297</c:v>
                </c:pt>
                <c:pt idx="32">
                  <c:v>-0.15313257653637702</c:v>
                </c:pt>
                <c:pt idx="33">
                  <c:v>-0.066183041870985</c:v>
                </c:pt>
                <c:pt idx="34">
                  <c:v>-0.066181343715169</c:v>
                </c:pt>
                <c:pt idx="35">
                  <c:v>-0.037493637238103006</c:v>
                </c:pt>
                <c:pt idx="36">
                  <c:v>-0.023082447419268397</c:v>
                </c:pt>
                <c:pt idx="37">
                  <c:v>-0.0231137999883902</c:v>
                </c:pt>
                <c:pt idx="38">
                  <c:v>-0.0083587666780029</c:v>
                </c:pt>
                <c:pt idx="39">
                  <c:v>-0.008371629190789698</c:v>
                </c:pt>
                <c:pt idx="40">
                  <c:v>-0.000306661568909397</c:v>
                </c:pt>
                <c:pt idx="41">
                  <c:v>0.00132656897756058</c:v>
                </c:pt>
                <c:pt idx="42">
                  <c:v>0.0140667313478265</c:v>
                </c:pt>
                <c:pt idx="43">
                  <c:v>0.0162590183044689</c:v>
                </c:pt>
                <c:pt idx="44">
                  <c:v>0.046875763297538994</c:v>
                </c:pt>
                <c:pt idx="45">
                  <c:v>0.046998829601332</c:v>
                </c:pt>
                <c:pt idx="46">
                  <c:v>0.137860348396743</c:v>
                </c:pt>
                <c:pt idx="47">
                  <c:v>0.137915990849569</c:v>
                </c:pt>
                <c:pt idx="48">
                  <c:v>0.291054081517472</c:v>
                </c:pt>
                <c:pt idx="49">
                  <c:v>0.291049390540655</c:v>
                </c:pt>
                <c:pt idx="50">
                  <c:v>0.5758852617867299</c:v>
                </c:pt>
                <c:pt idx="51">
                  <c:v>0.5759815570600499</c:v>
                </c:pt>
                <c:pt idx="52">
                  <c:v>0.86451923306859</c:v>
                </c:pt>
                <c:pt idx="53">
                  <c:v>0.8646376288909601</c:v>
                </c:pt>
                <c:pt idx="54">
                  <c:v>1.15743709115071</c:v>
                </c:pt>
                <c:pt idx="55">
                  <c:v>1.15754720204255</c:v>
                </c:pt>
                <c:pt idx="56">
                  <c:v>1.47033663764247</c:v>
                </c:pt>
                <c:pt idx="57">
                  <c:v>1.4703259241540498</c:v>
                </c:pt>
                <c:pt idx="58">
                  <c:v>1.5967137288546298</c:v>
                </c:pt>
                <c:pt idx="59">
                  <c:v>1.59665703305041</c:v>
                </c:pt>
                <c:pt idx="60">
                  <c:v>1.4713320720967902</c:v>
                </c:pt>
                <c:pt idx="61">
                  <c:v>1.4711800099704297</c:v>
                </c:pt>
                <c:pt idx="62">
                  <c:v>1.1590080365831898</c:v>
                </c:pt>
                <c:pt idx="63">
                  <c:v>1.15882705819815</c:v>
                </c:pt>
                <c:pt idx="64">
                  <c:v>0.8658746962855899</c:v>
                </c:pt>
                <c:pt idx="65">
                  <c:v>0.86592874741786</c:v>
                </c:pt>
                <c:pt idx="66">
                  <c:v>0.5778078320394999</c:v>
                </c:pt>
                <c:pt idx="67">
                  <c:v>0.5778801021756599</c:v>
                </c:pt>
                <c:pt idx="68">
                  <c:v>0.293826786498189</c:v>
                </c:pt>
                <c:pt idx="69">
                  <c:v>0.293845335231029</c:v>
                </c:pt>
                <c:pt idx="70">
                  <c:v>0.14176407884722197</c:v>
                </c:pt>
                <c:pt idx="71">
                  <c:v>0.14178083118232598</c:v>
                </c:pt>
                <c:pt idx="72">
                  <c:v>0.052688226785205995</c:v>
                </c:pt>
                <c:pt idx="73">
                  <c:v>0.052646888186567</c:v>
                </c:pt>
                <c:pt idx="74">
                  <c:v>0.0229032104513896</c:v>
                </c:pt>
                <c:pt idx="75">
                  <c:v>0.022844197195788896</c:v>
                </c:pt>
                <c:pt idx="76">
                  <c:v>0.0082856800624493</c:v>
                </c:pt>
                <c:pt idx="77">
                  <c:v>0.006923548444552099</c:v>
                </c:pt>
                <c:pt idx="78">
                  <c:v>-0.0016301080412221398</c:v>
                </c:pt>
                <c:pt idx="79">
                  <c:v>0.00031477722250378994</c:v>
                </c:pt>
              </c:numCache>
            </c:numRef>
          </c:xVal>
          <c:yVal>
            <c:numRef>
              <c:f>'b3_data'!$AD$4:$AD$83</c:f>
              <c:numCache>
                <c:ptCount val="80"/>
                <c:pt idx="0">
                  <c:v>-430.8434217356651</c:v>
                </c:pt>
                <c:pt idx="1">
                  <c:v>-337.4176673593535</c:v>
                </c:pt>
                <c:pt idx="2">
                  <c:v>-75.1208135111372</c:v>
                </c:pt>
                <c:pt idx="3">
                  <c:v>-74.91520502224917</c:v>
                </c:pt>
                <c:pt idx="4">
                  <c:v>-39.6487338040794</c:v>
                </c:pt>
                <c:pt idx="5">
                  <c:v>-39.239031043336524</c:v>
                </c:pt>
                <c:pt idx="6">
                  <c:v>-20.813769027111224</c:v>
                </c:pt>
                <c:pt idx="7">
                  <c:v>-20.224248139954764</c:v>
                </c:pt>
                <c:pt idx="8">
                  <c:v>-11.8027590951625</c:v>
                </c:pt>
                <c:pt idx="9">
                  <c:v>-11.966208405088132</c:v>
                </c:pt>
                <c:pt idx="10">
                  <c:v>-8.661817256234905</c:v>
                </c:pt>
                <c:pt idx="11">
                  <c:v>-8.209467013368625</c:v>
                </c:pt>
                <c:pt idx="12">
                  <c:v>-6.77519588014205</c:v>
                </c:pt>
                <c:pt idx="13">
                  <c:v>-6.782581732993167</c:v>
                </c:pt>
                <c:pt idx="14">
                  <c:v>-6.284377274694676</c:v>
                </c:pt>
                <c:pt idx="15">
                  <c:v>-6.329457938714707</c:v>
                </c:pt>
                <c:pt idx="16">
                  <c:v>-5.979419148449341</c:v>
                </c:pt>
                <c:pt idx="17">
                  <c:v>-6.451114318256896</c:v>
                </c:pt>
                <c:pt idx="18">
                  <c:v>-6.131605577781255</c:v>
                </c:pt>
                <c:pt idx="19">
                  <c:v>-6.312895955705443</c:v>
                </c:pt>
                <c:pt idx="20">
                  <c:v>-6.548100882828192</c:v>
                </c:pt>
                <c:pt idx="21">
                  <c:v>-6.308733014532409</c:v>
                </c:pt>
                <c:pt idx="22">
                  <c:v>-5.9170599388093565</c:v>
                </c:pt>
                <c:pt idx="23">
                  <c:v>-5.882331785712321</c:v>
                </c:pt>
                <c:pt idx="24">
                  <c:v>-5.786239232713878</c:v>
                </c:pt>
                <c:pt idx="25">
                  <c:v>-5.600119286166729</c:v>
                </c:pt>
                <c:pt idx="26">
                  <c:v>-5.424337283706812</c:v>
                </c:pt>
                <c:pt idx="27">
                  <c:v>-4.694878044259466</c:v>
                </c:pt>
                <c:pt idx="28">
                  <c:v>-4.6566301642541905</c:v>
                </c:pt>
                <c:pt idx="29">
                  <c:v>-3.1540532571576234</c:v>
                </c:pt>
                <c:pt idx="30">
                  <c:v>-3.1036015552149934</c:v>
                </c:pt>
                <c:pt idx="31">
                  <c:v>0.24296185837665016</c:v>
                </c:pt>
                <c:pt idx="32">
                  <c:v>0.08705120055518241</c:v>
                </c:pt>
                <c:pt idx="33">
                  <c:v>7.5737515597549505</c:v>
                </c:pt>
                <c:pt idx="34">
                  <c:v>7.318429072767327</c:v>
                </c:pt>
                <c:pt idx="35">
                  <c:v>16.411036324621772</c:v>
                </c:pt>
                <c:pt idx="36">
                  <c:v>35.07071318970421</c:v>
                </c:pt>
                <c:pt idx="37">
                  <c:v>35.952201246440566</c:v>
                </c:pt>
                <c:pt idx="38">
                  <c:v>115.5487813718629</c:v>
                </c:pt>
                <c:pt idx="39">
                  <c:v>116.11200733436408</c:v>
                </c:pt>
                <c:pt idx="40">
                  <c:v>-250.43165656430793</c:v>
                </c:pt>
                <c:pt idx="41">
                  <c:v>-676.9579374641224</c:v>
                </c:pt>
                <c:pt idx="42">
                  <c:v>-39.862714288941156</c:v>
                </c:pt>
                <c:pt idx="43">
                  <c:v>-71.34429104949524</c:v>
                </c:pt>
                <c:pt idx="44">
                  <c:v>-25.308597633669137</c:v>
                </c:pt>
                <c:pt idx="45">
                  <c:v>-24.570484383895216</c:v>
                </c:pt>
                <c:pt idx="46">
                  <c:v>-12.342798495314844</c:v>
                </c:pt>
                <c:pt idx="47">
                  <c:v>-12.40041467357115</c:v>
                </c:pt>
                <c:pt idx="48">
                  <c:v>-8.210934075546156</c:v>
                </c:pt>
                <c:pt idx="49">
                  <c:v>-8.31916898976459</c:v>
                </c:pt>
                <c:pt idx="50">
                  <c:v>-6.779131344008738</c:v>
                </c:pt>
                <c:pt idx="51">
                  <c:v>-6.684177395209054</c:v>
                </c:pt>
                <c:pt idx="52">
                  <c:v>-6.163769846903831</c:v>
                </c:pt>
                <c:pt idx="53">
                  <c:v>-5.560470991053887</c:v>
                </c:pt>
                <c:pt idx="54">
                  <c:v>-6.395553234210401</c:v>
                </c:pt>
                <c:pt idx="55">
                  <c:v>-6.776042604500787</c:v>
                </c:pt>
                <c:pt idx="56">
                  <c:v>-7.17747462752075</c:v>
                </c:pt>
                <c:pt idx="57">
                  <c:v>-7.130838072114068</c:v>
                </c:pt>
                <c:pt idx="58">
                  <c:v>-6.227846270530405</c:v>
                </c:pt>
                <c:pt idx="59">
                  <c:v>-6.238916691345257</c:v>
                </c:pt>
                <c:pt idx="60">
                  <c:v>-6.719194210250078</c:v>
                </c:pt>
                <c:pt idx="61">
                  <c:v>-6.702413311373224</c:v>
                </c:pt>
                <c:pt idx="62">
                  <c:v>-5.062848413183304</c:v>
                </c:pt>
                <c:pt idx="63">
                  <c:v>-5.408760436927383</c:v>
                </c:pt>
                <c:pt idx="64">
                  <c:v>-5.798405547207991</c:v>
                </c:pt>
                <c:pt idx="65">
                  <c:v>-5.211121101539872</c:v>
                </c:pt>
                <c:pt idx="66">
                  <c:v>-4.611729802582941</c:v>
                </c:pt>
                <c:pt idx="67">
                  <c:v>-5.2184896218700745</c:v>
                </c:pt>
                <c:pt idx="68">
                  <c:v>-2.2920654593233976</c:v>
                </c:pt>
                <c:pt idx="69">
                  <c:v>-2.3753968681770106</c:v>
                </c:pt>
                <c:pt idx="70">
                  <c:v>0.813243057981887</c:v>
                </c:pt>
                <c:pt idx="71">
                  <c:v>0.7854464579121614</c:v>
                </c:pt>
                <c:pt idx="72">
                  <c:v>10.057731193669515</c:v>
                </c:pt>
                <c:pt idx="73">
                  <c:v>9.83383898186784</c:v>
                </c:pt>
                <c:pt idx="74">
                  <c:v>33.71877236411171</c:v>
                </c:pt>
                <c:pt idx="75">
                  <c:v>33.874536516609524</c:v>
                </c:pt>
                <c:pt idx="76">
                  <c:v>117.83887413017214</c:v>
                </c:pt>
                <c:pt idx="77">
                  <c:v>128.52049273239027</c:v>
                </c:pt>
                <c:pt idx="78">
                  <c:v>-448.2556157595413</c:v>
                </c:pt>
                <c:pt idx="79">
                  <c:v>168.16496289156592</c:v>
                </c:pt>
              </c:numCache>
            </c:numRef>
          </c:yVal>
          <c:smooth val="1"/>
        </c:ser>
        <c:ser>
          <c:idx val="14"/>
          <c:order val="14"/>
          <c:tx>
            <c:v>MCBX13_Outer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'b3_data'!$AE$4:$AE$81</c:f>
              <c:numCache>
                <c:ptCount val="78"/>
                <c:pt idx="0">
                  <c:v>0.0033215569389798295</c:v>
                </c:pt>
                <c:pt idx="1">
                  <c:v>0.00334417343360474</c:v>
                </c:pt>
                <c:pt idx="2">
                  <c:v>0.0186406611236865</c:v>
                </c:pt>
                <c:pt idx="3">
                  <c:v>0.0186605135571588</c:v>
                </c:pt>
                <c:pt idx="4">
                  <c:v>0.034385446128193095</c:v>
                </c:pt>
                <c:pt idx="5">
                  <c:v>0.034423570005834195</c:v>
                </c:pt>
                <c:pt idx="6">
                  <c:v>0.0660084795203</c:v>
                </c:pt>
                <c:pt idx="7">
                  <c:v>0.066050719134957</c:v>
                </c:pt>
                <c:pt idx="8">
                  <c:v>0.15980241839300197</c:v>
                </c:pt>
                <c:pt idx="9">
                  <c:v>0.15983334965503798</c:v>
                </c:pt>
                <c:pt idx="10">
                  <c:v>0.31568377667736</c:v>
                </c:pt>
                <c:pt idx="11">
                  <c:v>0.31572953156048494</c:v>
                </c:pt>
                <c:pt idx="12">
                  <c:v>0.6273643527391499</c:v>
                </c:pt>
                <c:pt idx="13">
                  <c:v>0.6274051219799799</c:v>
                </c:pt>
                <c:pt idx="14">
                  <c:v>0.93239837708441</c:v>
                </c:pt>
                <c:pt idx="15">
                  <c:v>0.93233307315506</c:v>
                </c:pt>
                <c:pt idx="16">
                  <c:v>1.2394791449654998</c:v>
                </c:pt>
                <c:pt idx="17">
                  <c:v>1.2395829513767</c:v>
                </c:pt>
                <c:pt idx="18">
                  <c:v>1.5346533734694199</c:v>
                </c:pt>
                <c:pt idx="19">
                  <c:v>1.5346568457569099</c:v>
                </c:pt>
                <c:pt idx="20">
                  <c:v>1.67723337248471</c:v>
                </c:pt>
                <c:pt idx="21">
                  <c:v>1.53541661741715</c:v>
                </c:pt>
                <c:pt idx="22">
                  <c:v>1.2404035113069898</c:v>
                </c:pt>
                <c:pt idx="23">
                  <c:v>1.24044816752204</c:v>
                </c:pt>
                <c:pt idx="24">
                  <c:v>0.93316323458538</c:v>
                </c:pt>
                <c:pt idx="25">
                  <c:v>0.93337760804282</c:v>
                </c:pt>
                <c:pt idx="26">
                  <c:v>0.6284871163108899</c:v>
                </c:pt>
                <c:pt idx="27">
                  <c:v>0.6283614837937099</c:v>
                </c:pt>
                <c:pt idx="28">
                  <c:v>0.317093614261294</c:v>
                </c:pt>
                <c:pt idx="29">
                  <c:v>0.16166655565010699</c:v>
                </c:pt>
                <c:pt idx="30">
                  <c:v>0.16164356925013398</c:v>
                </c:pt>
                <c:pt idx="31">
                  <c:v>0.068745804923965</c:v>
                </c:pt>
                <c:pt idx="32">
                  <c:v>0.068732167730296</c:v>
                </c:pt>
                <c:pt idx="33">
                  <c:v>0.037977758785797</c:v>
                </c:pt>
                <c:pt idx="34">
                  <c:v>0.022847027652150097</c:v>
                </c:pt>
                <c:pt idx="35">
                  <c:v>0.022863639226131098</c:v>
                </c:pt>
                <c:pt idx="36">
                  <c:v>0.0073475673561581994</c:v>
                </c:pt>
                <c:pt idx="37">
                  <c:v>0.007364256376855999</c:v>
                </c:pt>
                <c:pt idx="38">
                  <c:v>-0.0027421320832380497</c:v>
                </c:pt>
                <c:pt idx="39">
                  <c:v>-0.0027458279585969095</c:v>
                </c:pt>
                <c:pt idx="40">
                  <c:v>-0.018620366043453303</c:v>
                </c:pt>
                <c:pt idx="41">
                  <c:v>-0.018539732548221798</c:v>
                </c:pt>
                <c:pt idx="42">
                  <c:v>-0.051167276496353</c:v>
                </c:pt>
                <c:pt idx="43">
                  <c:v>-0.05112006845815399</c:v>
                </c:pt>
                <c:pt idx="44">
                  <c:v>-0.14750551227749698</c:v>
                </c:pt>
                <c:pt idx="45">
                  <c:v>-0.14751326285349797</c:v>
                </c:pt>
                <c:pt idx="46">
                  <c:v>-0.308722484480625</c:v>
                </c:pt>
                <c:pt idx="47">
                  <c:v>-0.308704677034634</c:v>
                </c:pt>
                <c:pt idx="48">
                  <c:v>-0.6117804268920899</c:v>
                </c:pt>
                <c:pt idx="49">
                  <c:v>-0.6120146865710498</c:v>
                </c:pt>
                <c:pt idx="50">
                  <c:v>-0.91763283636386</c:v>
                </c:pt>
                <c:pt idx="51">
                  <c:v>-0.9175749521632299</c:v>
                </c:pt>
                <c:pt idx="52">
                  <c:v>-1.2247483748038999</c:v>
                </c:pt>
                <c:pt idx="53">
                  <c:v>-1.22462984190773</c:v>
                </c:pt>
                <c:pt idx="54">
                  <c:v>-1.54125086613973</c:v>
                </c:pt>
                <c:pt idx="55">
                  <c:v>-1.5412878923214999</c:v>
                </c:pt>
                <c:pt idx="56">
                  <c:v>-1.6657130109675</c:v>
                </c:pt>
                <c:pt idx="57">
                  <c:v>-1.6655669012394199</c:v>
                </c:pt>
                <c:pt idx="58">
                  <c:v>-1.5417875570711699</c:v>
                </c:pt>
                <c:pt idx="59">
                  <c:v>-1.5423236383608299</c:v>
                </c:pt>
                <c:pt idx="60">
                  <c:v>-1.22574544554548</c:v>
                </c:pt>
                <c:pt idx="61">
                  <c:v>-1.2257606176651898</c:v>
                </c:pt>
                <c:pt idx="62">
                  <c:v>-0.9184306593236999</c:v>
                </c:pt>
                <c:pt idx="63">
                  <c:v>-0.91843924447142</c:v>
                </c:pt>
                <c:pt idx="64">
                  <c:v>-0.6129063494738</c:v>
                </c:pt>
                <c:pt idx="65">
                  <c:v>-0.6129340482855699</c:v>
                </c:pt>
                <c:pt idx="66">
                  <c:v>-0.310238465553346</c:v>
                </c:pt>
                <c:pt idx="67">
                  <c:v>-0.310245720932261</c:v>
                </c:pt>
                <c:pt idx="68">
                  <c:v>-0.14949717114033298</c:v>
                </c:pt>
                <c:pt idx="69">
                  <c:v>-0.14943703287815102</c:v>
                </c:pt>
                <c:pt idx="70">
                  <c:v>-0.054157013814171</c:v>
                </c:pt>
                <c:pt idx="71">
                  <c:v>-0.054188918287094996</c:v>
                </c:pt>
                <c:pt idx="72">
                  <c:v>-0.0226232919202545</c:v>
                </c:pt>
                <c:pt idx="73">
                  <c:v>-0.0225847403779238</c:v>
                </c:pt>
                <c:pt idx="74">
                  <c:v>-0.0074071742093884</c:v>
                </c:pt>
                <c:pt idx="75">
                  <c:v>-0.007369685899251999</c:v>
                </c:pt>
                <c:pt idx="76">
                  <c:v>0.00299644306250506</c:v>
                </c:pt>
                <c:pt idx="77">
                  <c:v>0.0029929553883167297</c:v>
                </c:pt>
              </c:numCache>
            </c:numRef>
          </c:xVal>
          <c:yVal>
            <c:numRef>
              <c:f>'b3_data'!$AF$4:$AF$81</c:f>
              <c:numCache>
                <c:ptCount val="78"/>
                <c:pt idx="0">
                  <c:v>-716.2589485193067</c:v>
                </c:pt>
                <c:pt idx="1">
                  <c:v>-694.9503985899393</c:v>
                </c:pt>
                <c:pt idx="2">
                  <c:v>-129.19544310492356</c:v>
                </c:pt>
                <c:pt idx="3">
                  <c:v>-129.71308121340584</c:v>
                </c:pt>
                <c:pt idx="4">
                  <c:v>-65.4782167512047</c:v>
                </c:pt>
                <c:pt idx="5">
                  <c:v>-65.54136101808785</c:v>
                </c:pt>
                <c:pt idx="6">
                  <c:v>-29.332543571927744</c:v>
                </c:pt>
                <c:pt idx="7">
                  <c:v>-29.507862893318503</c:v>
                </c:pt>
                <c:pt idx="8">
                  <c:v>-12.22792798947573</c:v>
                </c:pt>
                <c:pt idx="9">
                  <c:v>-12.439538002409185</c:v>
                </c:pt>
                <c:pt idx="10">
                  <c:v>-8.638906780723664</c:v>
                </c:pt>
                <c:pt idx="11">
                  <c:v>-8.902129966175035</c:v>
                </c:pt>
                <c:pt idx="12">
                  <c:v>-7.701648188868287</c:v>
                </c:pt>
                <c:pt idx="13">
                  <c:v>-7.680336759513674</c:v>
                </c:pt>
                <c:pt idx="14">
                  <c:v>-7.5690814275185</c:v>
                </c:pt>
                <c:pt idx="15">
                  <c:v>-7.611807334166846</c:v>
                </c:pt>
                <c:pt idx="16">
                  <c:v>-8.148478485849894</c:v>
                </c:pt>
                <c:pt idx="17">
                  <c:v>-8.117084199578747</c:v>
                </c:pt>
                <c:pt idx="18">
                  <c:v>-9.385089948585053</c:v>
                </c:pt>
                <c:pt idx="19">
                  <c:v>-8.92184427853835</c:v>
                </c:pt>
                <c:pt idx="20">
                  <c:v>-9.226826170200162</c:v>
                </c:pt>
                <c:pt idx="21">
                  <c:v>-8.465703666006716</c:v>
                </c:pt>
                <c:pt idx="22">
                  <c:v>-7.712057433667227</c:v>
                </c:pt>
                <c:pt idx="23">
                  <c:v>-7.873986710744572</c:v>
                </c:pt>
                <c:pt idx="24">
                  <c:v>-7.458282796336649</c:v>
                </c:pt>
                <c:pt idx="25">
                  <c:v>-6.947940381910779</c:v>
                </c:pt>
                <c:pt idx="26">
                  <c:v>-6.560163488545579</c:v>
                </c:pt>
                <c:pt idx="27">
                  <c:v>-6.574724980171285</c:v>
                </c:pt>
                <c:pt idx="28">
                  <c:v>-5.614102350138054</c:v>
                </c:pt>
                <c:pt idx="29">
                  <c:v>-2.6786263144841946</c:v>
                </c:pt>
                <c:pt idx="30">
                  <c:v>-2.7336243666509716</c:v>
                </c:pt>
                <c:pt idx="31">
                  <c:v>9.439493448864726</c:v>
                </c:pt>
                <c:pt idx="32">
                  <c:v>10.326928370218349</c:v>
                </c:pt>
                <c:pt idx="33">
                  <c:v>46.2883631199989</c:v>
                </c:pt>
                <c:pt idx="34">
                  <c:v>92.34073460347601</c:v>
                </c:pt>
                <c:pt idx="35">
                  <c:v>93.59063470334128</c:v>
                </c:pt>
                <c:pt idx="36">
                  <c:v>322.55684384282756</c:v>
                </c:pt>
                <c:pt idx="37">
                  <c:v>326.8537687417222</c:v>
                </c:pt>
                <c:pt idx="38">
                  <c:v>-906.9268735865543</c:v>
                </c:pt>
                <c:pt idx="39">
                  <c:v>-894.9773600409488</c:v>
                </c:pt>
                <c:pt idx="40">
                  <c:v>-131.15921990076504</c:v>
                </c:pt>
                <c:pt idx="41">
                  <c:v>-130.65177984499</c:v>
                </c:pt>
                <c:pt idx="42">
                  <c:v>-39.74030842258202</c:v>
                </c:pt>
                <c:pt idx="43">
                  <c:v>-40.03007159801631</c:v>
                </c:pt>
                <c:pt idx="44">
                  <c:v>-12.029348084732536</c:v>
                </c:pt>
                <c:pt idx="45">
                  <c:v>-13.079476382433286</c:v>
                </c:pt>
                <c:pt idx="46">
                  <c:v>-8.303332104288558</c:v>
                </c:pt>
                <c:pt idx="47">
                  <c:v>-8.709086687291974</c:v>
                </c:pt>
                <c:pt idx="48">
                  <c:v>-7.717771495093656</c:v>
                </c:pt>
                <c:pt idx="49">
                  <c:v>-7.713641725718533</c:v>
                </c:pt>
                <c:pt idx="50">
                  <c:v>-7.543969140173676</c:v>
                </c:pt>
                <c:pt idx="51">
                  <c:v>-7.5643396446247735</c:v>
                </c:pt>
                <c:pt idx="52">
                  <c:v>-8.123529035413517</c:v>
                </c:pt>
                <c:pt idx="53">
                  <c:v>-8.29364658416127</c:v>
                </c:pt>
                <c:pt idx="54">
                  <c:v>-9.469089962540131</c:v>
                </c:pt>
                <c:pt idx="55">
                  <c:v>-9.250048419754348</c:v>
                </c:pt>
                <c:pt idx="56">
                  <c:v>-9.333025551177204</c:v>
                </c:pt>
                <c:pt idx="57">
                  <c:v>-9.312409041977247</c:v>
                </c:pt>
                <c:pt idx="58">
                  <c:v>-9.11108075837297</c:v>
                </c:pt>
                <c:pt idx="59">
                  <c:v>-8.649036258772018</c:v>
                </c:pt>
                <c:pt idx="60">
                  <c:v>-7.696546787904797</c:v>
                </c:pt>
                <c:pt idx="61">
                  <c:v>-7.690291866115237</c:v>
                </c:pt>
                <c:pt idx="62">
                  <c:v>-6.872291913071294</c:v>
                </c:pt>
                <c:pt idx="63">
                  <c:v>-6.772759324901175</c:v>
                </c:pt>
                <c:pt idx="64">
                  <c:v>-6.412646724980635</c:v>
                </c:pt>
                <c:pt idx="65">
                  <c:v>-6.598089794908546</c:v>
                </c:pt>
                <c:pt idx="66">
                  <c:v>-4.614781578292135</c:v>
                </c:pt>
                <c:pt idx="67">
                  <c:v>-4.101430635676445</c:v>
                </c:pt>
                <c:pt idx="68">
                  <c:v>-1.8356901823631968</c:v>
                </c:pt>
                <c:pt idx="69">
                  <c:v>-2.2054751832930535</c:v>
                </c:pt>
                <c:pt idx="70">
                  <c:v>23.097450794655636</c:v>
                </c:pt>
                <c:pt idx="71">
                  <c:v>22.354695260681872</c:v>
                </c:pt>
                <c:pt idx="72">
                  <c:v>92.03715972425671</c:v>
                </c:pt>
                <c:pt idx="73">
                  <c:v>93.35942703959002</c:v>
                </c:pt>
                <c:pt idx="74">
                  <c:v>348.9287710343976</c:v>
                </c:pt>
                <c:pt idx="75">
                  <c:v>325.7867580841157</c:v>
                </c:pt>
                <c:pt idx="76">
                  <c:v>-840.7479699938987</c:v>
                </c:pt>
                <c:pt idx="77">
                  <c:v>-836.2404844534414</c:v>
                </c:pt>
              </c:numCache>
            </c:numRef>
          </c:yVal>
          <c:smooth val="1"/>
        </c:ser>
        <c:ser>
          <c:idx val="15"/>
          <c:order val="15"/>
          <c:tx>
            <c:v>MCBX16_Inner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'b3_data'!$AG$4:$AG$84</c:f>
              <c:numCache>
                <c:ptCount val="81"/>
                <c:pt idx="0">
                  <c:v>0.00029475813252505983</c:v>
                </c:pt>
                <c:pt idx="1">
                  <c:v>0.0019183799177273997</c:v>
                </c:pt>
                <c:pt idx="2">
                  <c:v>0.0164066028232391</c:v>
                </c:pt>
                <c:pt idx="3">
                  <c:v>0.0164077139397559</c:v>
                </c:pt>
                <c:pt idx="4">
                  <c:v>0.031482800457373</c:v>
                </c:pt>
                <c:pt idx="5">
                  <c:v>0.026846424074030997</c:v>
                </c:pt>
                <c:pt idx="6">
                  <c:v>0.060910337415850994</c:v>
                </c:pt>
                <c:pt idx="7">
                  <c:v>0.061017323793203994</c:v>
                </c:pt>
                <c:pt idx="8">
                  <c:v>0.14953680894812799</c:v>
                </c:pt>
                <c:pt idx="9">
                  <c:v>0.149495166344149</c:v>
                </c:pt>
                <c:pt idx="10">
                  <c:v>0.29662966949204</c:v>
                </c:pt>
                <c:pt idx="11">
                  <c:v>0.29679520973127</c:v>
                </c:pt>
                <c:pt idx="12">
                  <c:v>0.5902971321721799</c:v>
                </c:pt>
                <c:pt idx="13">
                  <c:v>0.59038482761676</c:v>
                </c:pt>
                <c:pt idx="14">
                  <c:v>0.8786781992192401</c:v>
                </c:pt>
                <c:pt idx="15">
                  <c:v>0.8782357226617199</c:v>
                </c:pt>
                <c:pt idx="16">
                  <c:v>1.17142709646621</c:v>
                </c:pt>
                <c:pt idx="17">
                  <c:v>1.17147541214056</c:v>
                </c:pt>
                <c:pt idx="18">
                  <c:v>1.45839373630499</c:v>
                </c:pt>
                <c:pt idx="19">
                  <c:v>1.4583194980801797</c:v>
                </c:pt>
                <c:pt idx="20">
                  <c:v>1.6035480411279996</c:v>
                </c:pt>
                <c:pt idx="21">
                  <c:v>1.6036201638465999</c:v>
                </c:pt>
                <c:pt idx="22">
                  <c:v>1.45935629310372</c:v>
                </c:pt>
                <c:pt idx="23">
                  <c:v>1.4594199757131598</c:v>
                </c:pt>
                <c:pt idx="24">
                  <c:v>1.17272773756953</c:v>
                </c:pt>
                <c:pt idx="25">
                  <c:v>1.17267006701913</c:v>
                </c:pt>
                <c:pt idx="26">
                  <c:v>0.8797945674358598</c:v>
                </c:pt>
                <c:pt idx="27">
                  <c:v>0.8799269997606199</c:v>
                </c:pt>
                <c:pt idx="28">
                  <c:v>0.59226581848297</c:v>
                </c:pt>
                <c:pt idx="29">
                  <c:v>0.5921725485137599</c:v>
                </c:pt>
                <c:pt idx="30">
                  <c:v>0.29933898175291995</c:v>
                </c:pt>
                <c:pt idx="31">
                  <c:v>0.29929877752097</c:v>
                </c:pt>
                <c:pt idx="32">
                  <c:v>0.15316103728028999</c:v>
                </c:pt>
                <c:pt idx="33">
                  <c:v>0.153174272632555</c:v>
                </c:pt>
                <c:pt idx="34">
                  <c:v>0.06624767134528198</c:v>
                </c:pt>
                <c:pt idx="35">
                  <c:v>0.06622948471784099</c:v>
                </c:pt>
                <c:pt idx="36">
                  <c:v>0.03761044065435999</c:v>
                </c:pt>
                <c:pt idx="37">
                  <c:v>0.023069747006012997</c:v>
                </c:pt>
                <c:pt idx="38">
                  <c:v>0.019520629609385998</c:v>
                </c:pt>
                <c:pt idx="39">
                  <c:v>0.0068775655700138985</c:v>
                </c:pt>
                <c:pt idx="40">
                  <c:v>0.006922117955935898</c:v>
                </c:pt>
                <c:pt idx="41">
                  <c:v>-0.0013921330891959098</c:v>
                </c:pt>
                <c:pt idx="42">
                  <c:v>-0.0002573872207890499</c:v>
                </c:pt>
                <c:pt idx="43">
                  <c:v>-0.016431119139289997</c:v>
                </c:pt>
                <c:pt idx="44">
                  <c:v>-0.0163353969972911</c:v>
                </c:pt>
                <c:pt idx="45">
                  <c:v>-0.047238784781844</c:v>
                </c:pt>
                <c:pt idx="46">
                  <c:v>-0.047101488818991</c:v>
                </c:pt>
                <c:pt idx="47">
                  <c:v>-0.139196879261339</c:v>
                </c:pt>
                <c:pt idx="48">
                  <c:v>-0.139337141851816</c:v>
                </c:pt>
                <c:pt idx="49">
                  <c:v>-0.29398315762139</c:v>
                </c:pt>
                <c:pt idx="50">
                  <c:v>-0.29381409827449</c:v>
                </c:pt>
                <c:pt idx="51">
                  <c:v>-0.57558061069461</c:v>
                </c:pt>
                <c:pt idx="52">
                  <c:v>-0.5759092746957699</c:v>
                </c:pt>
                <c:pt idx="53">
                  <c:v>-0.8641483162172899</c:v>
                </c:pt>
                <c:pt idx="54">
                  <c:v>-0.86414224784533</c:v>
                </c:pt>
                <c:pt idx="55">
                  <c:v>-1.1576643528515098</c:v>
                </c:pt>
                <c:pt idx="56">
                  <c:v>-1.15749389598155</c:v>
                </c:pt>
                <c:pt idx="57">
                  <c:v>-1.4497545304065298</c:v>
                </c:pt>
                <c:pt idx="58">
                  <c:v>-1.44991501297429</c:v>
                </c:pt>
                <c:pt idx="59">
                  <c:v>-1.5910371120572</c:v>
                </c:pt>
                <c:pt idx="60">
                  <c:v>-1.5910010394474</c:v>
                </c:pt>
                <c:pt idx="61">
                  <c:v>-1.4509859466782298</c:v>
                </c:pt>
                <c:pt idx="62">
                  <c:v>-1.4508987346330797</c:v>
                </c:pt>
                <c:pt idx="63">
                  <c:v>-1.15899300124341</c:v>
                </c:pt>
                <c:pt idx="64">
                  <c:v>-1.15905314015404</c:v>
                </c:pt>
                <c:pt idx="65">
                  <c:v>-0.8657782012150499</c:v>
                </c:pt>
                <c:pt idx="66">
                  <c:v>-0.8657966593766799</c:v>
                </c:pt>
                <c:pt idx="67">
                  <c:v>-0.5776089282616699</c:v>
                </c:pt>
                <c:pt idx="68">
                  <c:v>-0.57756240785487</c:v>
                </c:pt>
                <c:pt idx="69">
                  <c:v>-0.29741181334246997</c:v>
                </c:pt>
                <c:pt idx="70">
                  <c:v>-0.29749910175075</c:v>
                </c:pt>
                <c:pt idx="71">
                  <c:v>-0.12269679893995801</c:v>
                </c:pt>
                <c:pt idx="72">
                  <c:v>-0.142949843439662</c:v>
                </c:pt>
                <c:pt idx="73">
                  <c:v>-0.052957954723685995</c:v>
                </c:pt>
                <c:pt idx="74">
                  <c:v>-0.052954791325332</c:v>
                </c:pt>
                <c:pt idx="75">
                  <c:v>-0.022604640315121</c:v>
                </c:pt>
                <c:pt idx="76">
                  <c:v>-0.022767605828950994</c:v>
                </c:pt>
                <c:pt idx="77">
                  <c:v>-0.008193883224580999</c:v>
                </c:pt>
                <c:pt idx="78">
                  <c:v>-0.0081580760384634</c:v>
                </c:pt>
                <c:pt idx="79">
                  <c:v>0.001537618825113017</c:v>
                </c:pt>
                <c:pt idx="80">
                  <c:v>0.00031049038274676003</c:v>
                </c:pt>
              </c:numCache>
            </c:numRef>
          </c:xVal>
          <c:yVal>
            <c:numRef>
              <c:f>'b3_data'!$AH$4:$AH$84</c:f>
              <c:numCache>
                <c:ptCount val="81"/>
                <c:pt idx="0">
                  <c:v>127.37113769238601</c:v>
                </c:pt>
                <c:pt idx="1">
                  <c:v>-356.16221526317594</c:v>
                </c:pt>
                <c:pt idx="2">
                  <c:v>-70.11073132780965</c:v>
                </c:pt>
                <c:pt idx="3">
                  <c:v>-69.42513005929129</c:v>
                </c:pt>
                <c:pt idx="4">
                  <c:v>-39.17836249354489</c:v>
                </c:pt>
                <c:pt idx="5">
                  <c:v>-10.26088972635894</c:v>
                </c:pt>
                <c:pt idx="6">
                  <c:v>-0.19621596297182425</c:v>
                </c:pt>
                <c:pt idx="7">
                  <c:v>-21.035545621862845</c:v>
                </c:pt>
                <c:pt idx="8">
                  <c:v>-12.97516217812798</c:v>
                </c:pt>
                <c:pt idx="9">
                  <c:v>-12.94958858698891</c:v>
                </c:pt>
                <c:pt idx="10">
                  <c:v>-9.609599916213682</c:v>
                </c:pt>
                <c:pt idx="11">
                  <c:v>-9.46513896208253</c:v>
                </c:pt>
                <c:pt idx="12">
                  <c:v>-7.858062733464032</c:v>
                </c:pt>
                <c:pt idx="13">
                  <c:v>-7.873642768164079</c:v>
                </c:pt>
                <c:pt idx="14">
                  <c:v>-6.8984850105785736</c:v>
                </c:pt>
                <c:pt idx="15">
                  <c:v>-7.444913164942466</c:v>
                </c:pt>
                <c:pt idx="16">
                  <c:v>-7.179477225368326</c:v>
                </c:pt>
                <c:pt idx="17">
                  <c:v>-7.173181367063757</c:v>
                </c:pt>
                <c:pt idx="18">
                  <c:v>-7.147469370188789</c:v>
                </c:pt>
                <c:pt idx="19">
                  <c:v>-7.139349619482539</c:v>
                </c:pt>
                <c:pt idx="20">
                  <c:v>-7.332058106042548</c:v>
                </c:pt>
                <c:pt idx="21">
                  <c:v>-7.2840158948249965</c:v>
                </c:pt>
                <c:pt idx="22">
                  <c:v>-6.75933311989927</c:v>
                </c:pt>
                <c:pt idx="23">
                  <c:v>-6.702501641627213</c:v>
                </c:pt>
                <c:pt idx="24">
                  <c:v>-6.464998425419684</c:v>
                </c:pt>
                <c:pt idx="25">
                  <c:v>-6.427986334907814</c:v>
                </c:pt>
                <c:pt idx="26">
                  <c:v>-6.202973012220558</c:v>
                </c:pt>
                <c:pt idx="27">
                  <c:v>-6.229897611620752</c:v>
                </c:pt>
                <c:pt idx="28">
                  <c:v>-5.899664957179479</c:v>
                </c:pt>
                <c:pt idx="29">
                  <c:v>-5.718464780475254</c:v>
                </c:pt>
                <c:pt idx="30">
                  <c:v>-3.7813989826757632</c:v>
                </c:pt>
                <c:pt idx="31">
                  <c:v>-4.0145848926719525</c:v>
                </c:pt>
                <c:pt idx="32">
                  <c:v>-0.8514592528941602</c:v>
                </c:pt>
                <c:pt idx="33">
                  <c:v>-0.8784360217557348</c:v>
                </c:pt>
                <c:pt idx="34">
                  <c:v>7.2072927060583245</c:v>
                </c:pt>
                <c:pt idx="35">
                  <c:v>6.007780741057394</c:v>
                </c:pt>
                <c:pt idx="36">
                  <c:v>14.2477031489308</c:v>
                </c:pt>
                <c:pt idx="37">
                  <c:v>31.354815439114414</c:v>
                </c:pt>
                <c:pt idx="38">
                  <c:v>53.651768952996505</c:v>
                </c:pt>
                <c:pt idx="39">
                  <c:v>129.01054528560707</c:v>
                </c:pt>
                <c:pt idx="40">
                  <c:v>127.18973169509698</c:v>
                </c:pt>
                <c:pt idx="41">
                  <c:v>-760.1609395989991</c:v>
                </c:pt>
                <c:pt idx="42">
                  <c:v>201.59011155501562</c:v>
                </c:pt>
                <c:pt idx="43">
                  <c:v>-71.9498922272366</c:v>
                </c:pt>
                <c:pt idx="44">
                  <c:v>-72.84524758386532</c:v>
                </c:pt>
                <c:pt idx="45">
                  <c:v>-25.86033465366218</c:v>
                </c:pt>
                <c:pt idx="46">
                  <c:v>-26.307686060835103</c:v>
                </c:pt>
                <c:pt idx="47">
                  <c:v>-13.451843026201391</c:v>
                </c:pt>
                <c:pt idx="48">
                  <c:v>-13.313866466525068</c:v>
                </c:pt>
                <c:pt idx="49">
                  <c:v>-9.662100174484715</c:v>
                </c:pt>
                <c:pt idx="50">
                  <c:v>-9.453142938191846</c:v>
                </c:pt>
                <c:pt idx="51">
                  <c:v>-7.8835472164276155</c:v>
                </c:pt>
                <c:pt idx="52">
                  <c:v>-7.514707289479232</c:v>
                </c:pt>
                <c:pt idx="53">
                  <c:v>-7.404879113211272</c:v>
                </c:pt>
                <c:pt idx="54">
                  <c:v>-7.456216656761992</c:v>
                </c:pt>
                <c:pt idx="55">
                  <c:v>-7.170799599462222</c:v>
                </c:pt>
                <c:pt idx="56">
                  <c:v>-7.157436844611017</c:v>
                </c:pt>
                <c:pt idx="57">
                  <c:v>-7.164194167274884</c:v>
                </c:pt>
                <c:pt idx="58">
                  <c:v>-7.194659226319824</c:v>
                </c:pt>
                <c:pt idx="59">
                  <c:v>-7.320077713733612</c:v>
                </c:pt>
                <c:pt idx="60">
                  <c:v>-7.295277802489791</c:v>
                </c:pt>
                <c:pt idx="61">
                  <c:v>-6.716005913874444</c:v>
                </c:pt>
                <c:pt idx="62">
                  <c:v>-6.72463098202412</c:v>
                </c:pt>
                <c:pt idx="63">
                  <c:v>-6.430350515327476</c:v>
                </c:pt>
                <c:pt idx="64">
                  <c:v>-6.411263898813912</c:v>
                </c:pt>
                <c:pt idx="65">
                  <c:v>-6.240681620170686</c:v>
                </c:pt>
                <c:pt idx="66">
                  <c:v>-6.2092254540952325</c:v>
                </c:pt>
                <c:pt idx="67">
                  <c:v>-5.6569143856922794</c:v>
                </c:pt>
                <c:pt idx="68">
                  <c:v>-5.753466329743609</c:v>
                </c:pt>
                <c:pt idx="69">
                  <c:v>-3.9046615661772015</c:v>
                </c:pt>
                <c:pt idx="70">
                  <c:v>-3.928706673433354</c:v>
                </c:pt>
                <c:pt idx="71">
                  <c:v>22.904097167642792</c:v>
                </c:pt>
                <c:pt idx="72">
                  <c:v>99.40715389414768</c:v>
                </c:pt>
                <c:pt idx="73">
                  <c:v>9.540088427328056</c:v>
                </c:pt>
                <c:pt idx="74">
                  <c:v>10.347488918884236</c:v>
                </c:pt>
                <c:pt idx="75">
                  <c:v>35.11918471480003</c:v>
                </c:pt>
                <c:pt idx="76">
                  <c:v>34.24986380179036</c:v>
                </c:pt>
                <c:pt idx="77">
                  <c:v>122.91365911627096</c:v>
                </c:pt>
                <c:pt idx="78">
                  <c:v>121.42438458528277</c:v>
                </c:pt>
                <c:pt idx="79">
                  <c:v>-700.6370636096473</c:v>
                </c:pt>
                <c:pt idx="80">
                  <c:v>-322.8160647546979</c:v>
                </c:pt>
              </c:numCache>
            </c:numRef>
          </c:yVal>
          <c:smooth val="1"/>
        </c:ser>
        <c:ser>
          <c:idx val="16"/>
          <c:order val="16"/>
          <c:tx>
            <c:v>MCBX16_Outer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'b3_data'!$AI$4:$AI$84</c:f>
              <c:numCache>
                <c:ptCount val="81"/>
                <c:pt idx="0">
                  <c:v>0.016651433753687</c:v>
                </c:pt>
                <c:pt idx="1">
                  <c:v>0.016639709596809996</c:v>
                </c:pt>
                <c:pt idx="2">
                  <c:v>0.031362787252528</c:v>
                </c:pt>
                <c:pt idx="3">
                  <c:v>0.031385032322118</c:v>
                </c:pt>
                <c:pt idx="4">
                  <c:v>0.061689354583107994</c:v>
                </c:pt>
                <c:pt idx="5">
                  <c:v>0.061642673490006995</c:v>
                </c:pt>
                <c:pt idx="6">
                  <c:v>0.15488357885364298</c:v>
                </c:pt>
                <c:pt idx="7">
                  <c:v>0.154892636234226</c:v>
                </c:pt>
                <c:pt idx="8">
                  <c:v>0.3104244975963599</c:v>
                </c:pt>
                <c:pt idx="9">
                  <c:v>0.31050802800155</c:v>
                </c:pt>
                <c:pt idx="10">
                  <c:v>0.6213964721854299</c:v>
                </c:pt>
                <c:pt idx="11">
                  <c:v>0.6213727509120699</c:v>
                </c:pt>
                <c:pt idx="12">
                  <c:v>0.9316970242915699</c:v>
                </c:pt>
                <c:pt idx="13">
                  <c:v>0.9317274054324399</c:v>
                </c:pt>
                <c:pt idx="14">
                  <c:v>1.23772608388965</c:v>
                </c:pt>
                <c:pt idx="15">
                  <c:v>1.2377679706882598</c:v>
                </c:pt>
                <c:pt idx="16">
                  <c:v>1.53701989676503</c:v>
                </c:pt>
                <c:pt idx="17">
                  <c:v>1.5370483189446698</c:v>
                </c:pt>
                <c:pt idx="18">
                  <c:v>1.6793239252212997</c:v>
                </c:pt>
                <c:pt idx="19">
                  <c:v>1.6792163032759997</c:v>
                </c:pt>
                <c:pt idx="20">
                  <c:v>1.6793559118202</c:v>
                </c:pt>
                <c:pt idx="21">
                  <c:v>1.6793908086923999</c:v>
                </c:pt>
                <c:pt idx="22">
                  <c:v>1.53718909074887</c:v>
                </c:pt>
                <c:pt idx="23">
                  <c:v>1.5371989987838799</c:v>
                </c:pt>
                <c:pt idx="24">
                  <c:v>1.23878296270666</c:v>
                </c:pt>
                <c:pt idx="25">
                  <c:v>1.23875397119537</c:v>
                </c:pt>
                <c:pt idx="26">
                  <c:v>0.5126583034799199</c:v>
                </c:pt>
                <c:pt idx="27">
                  <c:v>0.32194600094483994</c:v>
                </c:pt>
                <c:pt idx="28">
                  <c:v>0.6215714677758299</c:v>
                </c:pt>
                <c:pt idx="29">
                  <c:v>0.6215559452319799</c:v>
                </c:pt>
                <c:pt idx="30">
                  <c:v>0.31211183117763996</c:v>
                </c:pt>
                <c:pt idx="31">
                  <c:v>0.31208973765083997</c:v>
                </c:pt>
                <c:pt idx="32">
                  <c:v>0.15701619831936997</c:v>
                </c:pt>
                <c:pt idx="33">
                  <c:v>0.15703002016956</c:v>
                </c:pt>
                <c:pt idx="34">
                  <c:v>0.06409764982996</c:v>
                </c:pt>
                <c:pt idx="35">
                  <c:v>0.06408284009641899</c:v>
                </c:pt>
                <c:pt idx="36">
                  <c:v>0.033300375110542</c:v>
                </c:pt>
                <c:pt idx="37">
                  <c:v>0.018097091315419</c:v>
                </c:pt>
                <c:pt idx="38">
                  <c:v>0.018104516171304</c:v>
                </c:pt>
                <c:pt idx="39">
                  <c:v>0.0023982057709859995</c:v>
                </c:pt>
                <c:pt idx="40">
                  <c:v>0.0025679152650749</c:v>
                </c:pt>
                <c:pt idx="41">
                  <c:v>-0.013017228070132399</c:v>
                </c:pt>
                <c:pt idx="42">
                  <c:v>-0.012984471362374699</c:v>
                </c:pt>
                <c:pt idx="43">
                  <c:v>-0.02861539709133</c:v>
                </c:pt>
                <c:pt idx="44">
                  <c:v>-0.028618817162250995</c:v>
                </c:pt>
                <c:pt idx="45">
                  <c:v>-0.06005620334293299</c:v>
                </c:pt>
                <c:pt idx="46">
                  <c:v>-0.06006003505027399</c:v>
                </c:pt>
                <c:pt idx="47">
                  <c:v>-0.15372621067541498</c:v>
                </c:pt>
                <c:pt idx="48">
                  <c:v>-0.15375951565837698</c:v>
                </c:pt>
                <c:pt idx="49">
                  <c:v>-0.309386730234</c:v>
                </c:pt>
                <c:pt idx="50">
                  <c:v>-0.30940355450581997</c:v>
                </c:pt>
                <c:pt idx="51">
                  <c:v>-0.62026331563154</c:v>
                </c:pt>
                <c:pt idx="52">
                  <c:v>-0.62031143395794</c:v>
                </c:pt>
                <c:pt idx="53">
                  <c:v>-0.93053496638589</c:v>
                </c:pt>
                <c:pt idx="54">
                  <c:v>-0.9305733699341701</c:v>
                </c:pt>
                <c:pt idx="55">
                  <c:v>-1.2365943679379898</c:v>
                </c:pt>
                <c:pt idx="56">
                  <c:v>-1.23661219424553</c:v>
                </c:pt>
                <c:pt idx="57">
                  <c:v>-1.5359241744747898</c:v>
                </c:pt>
                <c:pt idx="58">
                  <c:v>-1.53595072998866</c:v>
                </c:pt>
                <c:pt idx="59">
                  <c:v>-1.6781622346949998</c:v>
                </c:pt>
                <c:pt idx="60">
                  <c:v>-1.6781718873788</c:v>
                </c:pt>
                <c:pt idx="61">
                  <c:v>-1.5360694635895298</c:v>
                </c:pt>
                <c:pt idx="62">
                  <c:v>-1.5361190146341899</c:v>
                </c:pt>
                <c:pt idx="63">
                  <c:v>-0.68131770595653</c:v>
                </c:pt>
                <c:pt idx="64">
                  <c:v>-0.42790839277896997</c:v>
                </c:pt>
                <c:pt idx="65">
                  <c:v>-0.9308165243140198</c:v>
                </c:pt>
                <c:pt idx="66">
                  <c:v>-0.9307716743872699</c:v>
                </c:pt>
                <c:pt idx="67">
                  <c:v>-0.62152419948955</c:v>
                </c:pt>
                <c:pt idx="68">
                  <c:v>-0.6215455460699799</c:v>
                </c:pt>
                <c:pt idx="69">
                  <c:v>-0.31101556451694</c:v>
                </c:pt>
                <c:pt idx="70">
                  <c:v>-0.31106407342332</c:v>
                </c:pt>
                <c:pt idx="71">
                  <c:v>-0.15595991394414999</c:v>
                </c:pt>
                <c:pt idx="72">
                  <c:v>-0.15595836297145999</c:v>
                </c:pt>
                <c:pt idx="73">
                  <c:v>-0.063078222194616</c:v>
                </c:pt>
                <c:pt idx="74">
                  <c:v>-0.06306603263491199</c:v>
                </c:pt>
                <c:pt idx="75">
                  <c:v>-0.032301999518694</c:v>
                </c:pt>
                <c:pt idx="76">
                  <c:v>-0.032319288462338995</c:v>
                </c:pt>
                <c:pt idx="77">
                  <c:v>-0.017094903675732</c:v>
                </c:pt>
                <c:pt idx="79">
                  <c:v>-0.0014798999537044997</c:v>
                </c:pt>
                <c:pt idx="80">
                  <c:v>-0.0014781445962398</c:v>
                </c:pt>
              </c:numCache>
            </c:numRef>
          </c:xVal>
          <c:yVal>
            <c:numRef>
              <c:f>'b3_data'!$AJ$4:$AJ$84</c:f>
              <c:numCache>
                <c:ptCount val="81"/>
                <c:pt idx="0">
                  <c:v>103.66747507086697</c:v>
                </c:pt>
                <c:pt idx="1">
                  <c:v>103.26438904017073</c:v>
                </c:pt>
                <c:pt idx="2">
                  <c:v>16.815037616349024</c:v>
                </c:pt>
                <c:pt idx="3">
                  <c:v>16.610981957757563</c:v>
                </c:pt>
                <c:pt idx="4">
                  <c:v>-13.278226332642097</c:v>
                </c:pt>
                <c:pt idx="5">
                  <c:v>-13.066351753015903</c:v>
                </c:pt>
                <c:pt idx="6">
                  <c:v>-12.2623948435527</c:v>
                </c:pt>
                <c:pt idx="7">
                  <c:v>-12.075304344314018</c:v>
                </c:pt>
                <c:pt idx="8">
                  <c:v>-9.499665835032278</c:v>
                </c:pt>
                <c:pt idx="9">
                  <c:v>-8.723328464822748</c:v>
                </c:pt>
                <c:pt idx="10">
                  <c:v>-6.991689907043488</c:v>
                </c:pt>
                <c:pt idx="11">
                  <c:v>-7.123218861028146</c:v>
                </c:pt>
                <c:pt idx="12">
                  <c:v>-6.588665140048514</c:v>
                </c:pt>
                <c:pt idx="13">
                  <c:v>-6.4765390897079875</c:v>
                </c:pt>
                <c:pt idx="14">
                  <c:v>-7.34741435532782</c:v>
                </c:pt>
                <c:pt idx="15">
                  <c:v>-7.216628114953713</c:v>
                </c:pt>
                <c:pt idx="16">
                  <c:v>-8.028585150195019</c:v>
                </c:pt>
                <c:pt idx="17">
                  <c:v>-8.046770843398729</c:v>
                </c:pt>
                <c:pt idx="18">
                  <c:v>-8.83173738321601</c:v>
                </c:pt>
                <c:pt idx="19">
                  <c:v>-8.461377122923075</c:v>
                </c:pt>
                <c:pt idx="20">
                  <c:v>-8.51176361484796</c:v>
                </c:pt>
                <c:pt idx="21">
                  <c:v>-8.418664025519613</c:v>
                </c:pt>
                <c:pt idx="22">
                  <c:v>-7.984707820454602</c:v>
                </c:pt>
                <c:pt idx="23">
                  <c:v>-7.938317157303609</c:v>
                </c:pt>
                <c:pt idx="24">
                  <c:v>-6.760638165271141</c:v>
                </c:pt>
                <c:pt idx="25">
                  <c:v>-6.757081796973525</c:v>
                </c:pt>
                <c:pt idx="26">
                  <c:v>-5.253404529058971</c:v>
                </c:pt>
                <c:pt idx="27">
                  <c:v>-4.835920041097047</c:v>
                </c:pt>
                <c:pt idx="28">
                  <c:v>-6.965661130979539</c:v>
                </c:pt>
                <c:pt idx="29">
                  <c:v>-6.957803924433589</c:v>
                </c:pt>
                <c:pt idx="30">
                  <c:v>-4.201375939416049</c:v>
                </c:pt>
                <c:pt idx="31">
                  <c:v>-4.1156401707243155</c:v>
                </c:pt>
                <c:pt idx="32">
                  <c:v>-0.583453987806547</c:v>
                </c:pt>
                <c:pt idx="33">
                  <c:v>-0.4945509334833801</c:v>
                </c:pt>
                <c:pt idx="34">
                  <c:v>18.93996887911573</c:v>
                </c:pt>
                <c:pt idx="35">
                  <c:v>18.442864407154197</c:v>
                </c:pt>
                <c:pt idx="36">
                  <c:v>60.951319808122854</c:v>
                </c:pt>
                <c:pt idx="37">
                  <c:v>127.19481664585473</c:v>
                </c:pt>
                <c:pt idx="38">
                  <c:v>125.62338762915569</c:v>
                </c:pt>
                <c:pt idx="39">
                  <c:v>876.2810230459279</c:v>
                </c:pt>
                <c:pt idx="40">
                  <c:v>965.014128028465</c:v>
                </c:pt>
                <c:pt idx="41">
                  <c:v>-192.22187070313427</c:v>
                </c:pt>
                <c:pt idx="42">
                  <c:v>-192.84863603026517</c:v>
                </c:pt>
                <c:pt idx="43">
                  <c:v>-81.91283611165348</c:v>
                </c:pt>
                <c:pt idx="44">
                  <c:v>-82.34200286127928</c:v>
                </c:pt>
                <c:pt idx="45">
                  <c:v>-34.721124765859415</c:v>
                </c:pt>
                <c:pt idx="46">
                  <c:v>-34.68671448892529</c:v>
                </c:pt>
                <c:pt idx="47">
                  <c:v>-12.646903139108108</c:v>
                </c:pt>
                <c:pt idx="48">
                  <c:v>-12.735464653688345</c:v>
                </c:pt>
                <c:pt idx="49">
                  <c:v>-8.093971455868232</c:v>
                </c:pt>
                <c:pt idx="50">
                  <c:v>-8.15310925983544</c:v>
                </c:pt>
                <c:pt idx="51">
                  <c:v>-6.780170211955628</c:v>
                </c:pt>
                <c:pt idx="52">
                  <c:v>-6.681407714272312</c:v>
                </c:pt>
                <c:pt idx="53">
                  <c:v>-6.539677406661046</c:v>
                </c:pt>
                <c:pt idx="54">
                  <c:v>-6.5078940570906445</c:v>
                </c:pt>
                <c:pt idx="55">
                  <c:v>-7.258223127466955</c:v>
                </c:pt>
                <c:pt idx="56">
                  <c:v>-7.248844558800211</c:v>
                </c:pt>
                <c:pt idx="57">
                  <c:v>-8.025826936172319</c:v>
                </c:pt>
                <c:pt idx="58">
                  <c:v>-8.017292227311822</c:v>
                </c:pt>
                <c:pt idx="59">
                  <c:v>-8.483364367402434</c:v>
                </c:pt>
                <c:pt idx="60">
                  <c:v>-8.498121447269789</c:v>
                </c:pt>
                <c:pt idx="61">
                  <c:v>-8.026182586599813</c:v>
                </c:pt>
                <c:pt idx="62">
                  <c:v>-7.945764595213765</c:v>
                </c:pt>
                <c:pt idx="63">
                  <c:v>-5.140132988732192</c:v>
                </c:pt>
                <c:pt idx="64">
                  <c:v>-4.8939193433361154</c:v>
                </c:pt>
                <c:pt idx="65">
                  <c:v>-6.587727516533777</c:v>
                </c:pt>
                <c:pt idx="66">
                  <c:v>-6.589933612377545</c:v>
                </c:pt>
                <c:pt idx="67">
                  <c:v>-5.390683653054982</c:v>
                </c:pt>
                <c:pt idx="68">
                  <c:v>-5.344071238754275</c:v>
                </c:pt>
                <c:pt idx="69">
                  <c:v>-4.1064931085834315</c:v>
                </c:pt>
                <c:pt idx="70">
                  <c:v>-4.10927747549763</c:v>
                </c:pt>
                <c:pt idx="71">
                  <c:v>-0.23301472819396327</c:v>
                </c:pt>
                <c:pt idx="72">
                  <c:v>-0.2576022618097262</c:v>
                </c:pt>
                <c:pt idx="73">
                  <c:v>19.185851112882133</c:v>
                </c:pt>
                <c:pt idx="74">
                  <c:v>19.186395114689116</c:v>
                </c:pt>
                <c:pt idx="75">
                  <c:v>65.64090618738041</c:v>
                </c:pt>
                <c:pt idx="76">
                  <c:v>65.67460788766658</c:v>
                </c:pt>
                <c:pt idx="77">
                  <c:v>138.79495249834872</c:v>
                </c:pt>
                <c:pt idx="78">
                  <c:v>0</c:v>
                </c:pt>
                <c:pt idx="79">
                  <c:v>1834.5514537109786</c:v>
                </c:pt>
                <c:pt idx="80">
                  <c:v>1702.5776708889457</c:v>
                </c:pt>
              </c:numCache>
            </c:numRef>
          </c:yVal>
          <c:smooth val="1"/>
        </c:ser>
        <c:ser>
          <c:idx val="17"/>
          <c:order val="17"/>
          <c:tx>
            <c:v>MCBX3_Inner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'b3_data'!$AK$4:$AK$46</c:f>
              <c:numCache>
                <c:ptCount val="43"/>
                <c:pt idx="0">
                  <c:v>-0.00011841668248096</c:v>
                </c:pt>
                <c:pt idx="1">
                  <c:v>-0.031743497724881005</c:v>
                </c:pt>
                <c:pt idx="2">
                  <c:v>-0.063449877257469</c:v>
                </c:pt>
                <c:pt idx="3">
                  <c:v>-0.15817445993065</c:v>
                </c:pt>
                <c:pt idx="4">
                  <c:v>-0.31574317866379004</c:v>
                </c:pt>
                <c:pt idx="5">
                  <c:v>-0.63064380901263</c:v>
                </c:pt>
                <c:pt idx="6">
                  <c:v>-0.9424426293775</c:v>
                </c:pt>
                <c:pt idx="7">
                  <c:v>-1.2521969404718</c:v>
                </c:pt>
                <c:pt idx="8">
                  <c:v>-1.5526716213671001</c:v>
                </c:pt>
                <c:pt idx="9">
                  <c:v>-1.6963311945322</c:v>
                </c:pt>
                <c:pt idx="10">
                  <c:v>-1.8192605266082</c:v>
                </c:pt>
                <c:pt idx="11">
                  <c:v>-1.6971109115205</c:v>
                </c:pt>
                <c:pt idx="12">
                  <c:v>-1.5535419656246003</c:v>
                </c:pt>
                <c:pt idx="13">
                  <c:v>-1.2531271086323001</c:v>
                </c:pt>
                <c:pt idx="14">
                  <c:v>-0.9431656031711001</c:v>
                </c:pt>
                <c:pt idx="15">
                  <c:v>-0.6316333436366101</c:v>
                </c:pt>
                <c:pt idx="16">
                  <c:v>-0.31704020609815</c:v>
                </c:pt>
                <c:pt idx="17">
                  <c:v>-0.16001440683996002</c:v>
                </c:pt>
                <c:pt idx="18">
                  <c:v>-0.066074017383072</c:v>
                </c:pt>
                <c:pt idx="19">
                  <c:v>-0.035066787914078</c:v>
                </c:pt>
                <c:pt idx="20">
                  <c:v>-0.019710162662962</c:v>
                </c:pt>
                <c:pt idx="21">
                  <c:v>-0.0040872504200984</c:v>
                </c:pt>
                <c:pt idx="22">
                  <c:v>0.009737098681300002</c:v>
                </c:pt>
                <c:pt idx="23">
                  <c:v>0.018961715470396</c:v>
                </c:pt>
                <c:pt idx="24">
                  <c:v>0.041457937400939004</c:v>
                </c:pt>
                <c:pt idx="25">
                  <c:v>0.11040744102302999</c:v>
                </c:pt>
                <c:pt idx="26">
                  <c:v>0.08400423724584001</c:v>
                </c:pt>
                <c:pt idx="27">
                  <c:v>0.45348607953208</c:v>
                </c:pt>
                <c:pt idx="28">
                  <c:v>0.6799631667007</c:v>
                </c:pt>
                <c:pt idx="29">
                  <c:v>0.9035746497695001</c:v>
                </c:pt>
                <c:pt idx="30">
                  <c:v>1.1232234717991</c:v>
                </c:pt>
                <c:pt idx="31">
                  <c:v>1.227128940451</c:v>
                </c:pt>
                <c:pt idx="32">
                  <c:v>1.3164227174877001</c:v>
                </c:pt>
                <c:pt idx="33">
                  <c:v>1.2269074553745</c:v>
                </c:pt>
                <c:pt idx="34">
                  <c:v>0.9050870932766</c:v>
                </c:pt>
                <c:pt idx="35">
                  <c:v>0.6808403679813</c:v>
                </c:pt>
                <c:pt idx="36">
                  <c:v>0.45381257694481003</c:v>
                </c:pt>
                <c:pt idx="37">
                  <c:v>0.08449268973489</c:v>
                </c:pt>
                <c:pt idx="38">
                  <c:v>0.11189339020235001</c:v>
                </c:pt>
                <c:pt idx="39">
                  <c:v>0.043208828333611</c:v>
                </c:pt>
                <c:pt idx="40">
                  <c:v>0.021168496115231</c:v>
                </c:pt>
                <c:pt idx="41">
                  <c:v>0.013983515406475001</c:v>
                </c:pt>
                <c:pt idx="42">
                  <c:v>0.00033272135025162004</c:v>
                </c:pt>
              </c:numCache>
            </c:numRef>
          </c:xVal>
          <c:yVal>
            <c:numRef>
              <c:f>'b3_data'!$AL$4:$AL$46</c:f>
              <c:numCache>
                <c:ptCount val="43"/>
                <c:pt idx="0">
                  <c:v>-17563.33816788222</c:v>
                </c:pt>
                <c:pt idx="1">
                  <c:v>-67.88593407556036</c:v>
                </c:pt>
                <c:pt idx="2">
                  <c:v>-32.898788829792856</c:v>
                </c:pt>
                <c:pt idx="3">
                  <c:v>-14.673134030421753</c:v>
                </c:pt>
                <c:pt idx="4">
                  <c:v>-11.378319859409986</c:v>
                </c:pt>
                <c:pt idx="5">
                  <c:v>-10.530015145585098</c:v>
                </c:pt>
                <c:pt idx="6">
                  <c:v>-10.2325878582042</c:v>
                </c:pt>
                <c:pt idx="7">
                  <c:v>-10.924473041036052</c:v>
                </c:pt>
                <c:pt idx="8">
                  <c:v>-11.658275831194656</c:v>
                </c:pt>
                <c:pt idx="9">
                  <c:v>-12.117666392295233</c:v>
                </c:pt>
                <c:pt idx="10">
                  <c:v>-12.77533846528939</c:v>
                </c:pt>
                <c:pt idx="11">
                  <c:v>-11.94708062924222</c:v>
                </c:pt>
                <c:pt idx="12">
                  <c:v>-11.430893985933414</c:v>
                </c:pt>
                <c:pt idx="13">
                  <c:v>-10.516806500650338</c:v>
                </c:pt>
                <c:pt idx="14">
                  <c:v>-9.679024097278731</c:v>
                </c:pt>
                <c:pt idx="15">
                  <c:v>-9.283467099990622</c:v>
                </c:pt>
                <c:pt idx="16">
                  <c:v>-8.277321532281306</c:v>
                </c:pt>
                <c:pt idx="17">
                  <c:v>-5.663441548526344</c:v>
                </c:pt>
                <c:pt idx="18">
                  <c:v>9.022845444568748</c:v>
                </c:pt>
                <c:pt idx="19">
                  <c:v>50.098341838506244</c:v>
                </c:pt>
                <c:pt idx="20">
                  <c:v>108.22935088975599</c:v>
                </c:pt>
                <c:pt idx="21">
                  <c:v>597.267853059482</c:v>
                </c:pt>
                <c:pt idx="22">
                  <c:v>-262.66360231443446</c:v>
                </c:pt>
                <c:pt idx="23">
                  <c:v>-93.53987589732395</c:v>
                </c:pt>
                <c:pt idx="24">
                  <c:v>-34.57852603915928</c:v>
                </c:pt>
                <c:pt idx="25">
                  <c:v>-12.178526280610573</c:v>
                </c:pt>
                <c:pt idx="26">
                  <c:v>-19.1489</c:v>
                </c:pt>
                <c:pt idx="27">
                  <c:v>-7.494927157365843</c:v>
                </c:pt>
                <c:pt idx="28">
                  <c:v>-7.454635423082436</c:v>
                </c:pt>
                <c:pt idx="29">
                  <c:v>-8.24495549178875</c:v>
                </c:pt>
                <c:pt idx="30">
                  <c:v>-8.943382934633377</c:v>
                </c:pt>
                <c:pt idx="31">
                  <c:v>-9.37797271224237</c:v>
                </c:pt>
                <c:pt idx="32">
                  <c:v>-9.653540966027174</c:v>
                </c:pt>
                <c:pt idx="33">
                  <c:v>-9.189927058900938</c:v>
                </c:pt>
                <c:pt idx="34">
                  <c:v>-7.720111785071403</c:v>
                </c:pt>
                <c:pt idx="35">
                  <c:v>-6.879273494127592</c:v>
                </c:pt>
                <c:pt idx="36">
                  <c:v>-6.54705681082692</c:v>
                </c:pt>
                <c:pt idx="37">
                  <c:v>-15.939070000000003</c:v>
                </c:pt>
                <c:pt idx="38">
                  <c:v>-2.4638250450177255</c:v>
                </c:pt>
                <c:pt idx="39">
                  <c:v>16.96112490815086</c:v>
                </c:pt>
                <c:pt idx="40">
                  <c:v>68.98380143293883</c:v>
                </c:pt>
                <c:pt idx="41">
                  <c:v>161.99699979057354</c:v>
                </c:pt>
                <c:pt idx="42">
                  <c:v>6552.896797787468</c:v>
                </c:pt>
              </c:numCache>
            </c:numRef>
          </c:yVal>
          <c:smooth val="1"/>
        </c:ser>
        <c:ser>
          <c:idx val="18"/>
          <c:order val="18"/>
          <c:tx>
            <c:v>MCBX3_Outer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'b3_data'!$AM$4:$AM$48</c:f>
              <c:numCache>
                <c:ptCount val="45"/>
                <c:pt idx="0">
                  <c:v>-0.0013049892857614999</c:v>
                </c:pt>
                <c:pt idx="1">
                  <c:v>0.028760054199369004</c:v>
                </c:pt>
                <c:pt idx="2">
                  <c:v>0.05873251667134401</c:v>
                </c:pt>
                <c:pt idx="3">
                  <c:v>0.14863745478373003</c:v>
                </c:pt>
                <c:pt idx="4">
                  <c:v>0.29754639920467</c:v>
                </c:pt>
                <c:pt idx="5">
                  <c:v>0.5954715722028701</c:v>
                </c:pt>
                <c:pt idx="6">
                  <c:v>0.8906953041289001</c:v>
                </c:pt>
                <c:pt idx="7">
                  <c:v>1.1876814337327</c:v>
                </c:pt>
                <c:pt idx="8">
                  <c:v>1.4819936453661</c:v>
                </c:pt>
                <c:pt idx="9">
                  <c:v>1.629306795535</c:v>
                </c:pt>
                <c:pt idx="10">
                  <c:v>1.7613570215382002</c:v>
                </c:pt>
                <c:pt idx="11">
                  <c:v>1.6303220844839</c:v>
                </c:pt>
                <c:pt idx="12">
                  <c:v>1.4831338631258</c:v>
                </c:pt>
                <c:pt idx="13">
                  <c:v>1.1890508401546</c:v>
                </c:pt>
                <c:pt idx="14">
                  <c:v>0.8919978583969002</c:v>
                </c:pt>
                <c:pt idx="15">
                  <c:v>0.59722131728833</c:v>
                </c:pt>
                <c:pt idx="16">
                  <c:v>0.30016575478414</c:v>
                </c:pt>
                <c:pt idx="17">
                  <c:v>0.15206842981042</c:v>
                </c:pt>
                <c:pt idx="18">
                  <c:v>0.063925413878372</c:v>
                </c:pt>
                <c:pt idx="19">
                  <c:v>0.034808387145752</c:v>
                </c:pt>
                <c:pt idx="20">
                  <c:v>0.020223984225119</c:v>
                </c:pt>
                <c:pt idx="21">
                  <c:v>0.005115144571407</c:v>
                </c:pt>
                <c:pt idx="22">
                  <c:v>-0.0079589784197569</c:v>
                </c:pt>
                <c:pt idx="23">
                  <c:v>-0.016291362478536</c:v>
                </c:pt>
                <c:pt idx="24">
                  <c:v>-0.037752091806547</c:v>
                </c:pt>
                <c:pt idx="25">
                  <c:v>-0.10325079560608</c:v>
                </c:pt>
                <c:pt idx="26">
                  <c:v>-0.20928567902414</c:v>
                </c:pt>
                <c:pt idx="27">
                  <c:v>-0.5898957265065701</c:v>
                </c:pt>
                <c:pt idx="28">
                  <c:v>-0.636392157034</c:v>
                </c:pt>
                <c:pt idx="29">
                  <c:v>-0.8502570232929001</c:v>
                </c:pt>
                <c:pt idx="30">
                  <c:v>-1.0632752837451</c:v>
                </c:pt>
                <c:pt idx="31">
                  <c:v>-1.6243150552729</c:v>
                </c:pt>
                <c:pt idx="32">
                  <c:v>-1.2627084070864</c:v>
                </c:pt>
                <c:pt idx="33">
                  <c:v>-1.6253958796057</c:v>
                </c:pt>
                <c:pt idx="34">
                  <c:v>-1.0643170032550002</c:v>
                </c:pt>
                <c:pt idx="35">
                  <c:v>-0.8511111174092</c:v>
                </c:pt>
                <c:pt idx="36">
                  <c:v>-0.6374466410529</c:v>
                </c:pt>
                <c:pt idx="37">
                  <c:v>-0.59166139794117</c:v>
                </c:pt>
                <c:pt idx="38">
                  <c:v>-0.21134977210856</c:v>
                </c:pt>
                <c:pt idx="39">
                  <c:v>-0.10567823399479001</c:v>
                </c:pt>
                <c:pt idx="40">
                  <c:v>-0.042141764582804</c:v>
                </c:pt>
                <c:pt idx="41">
                  <c:v>-0.029183038610791003</c:v>
                </c:pt>
                <c:pt idx="42">
                  <c:v>-0.014585090406049</c:v>
                </c:pt>
                <c:pt idx="43">
                  <c:v>-0.0013931805057059</c:v>
                </c:pt>
                <c:pt idx="44">
                  <c:v>-0.00074446394683476</c:v>
                </c:pt>
              </c:numCache>
            </c:numRef>
          </c:xVal>
          <c:yVal>
            <c:numRef>
              <c:f>'b3_data'!$AN$4:$AN$48</c:f>
              <c:numCache>
                <c:ptCount val="45"/>
                <c:pt idx="0">
                  <c:v>762.4110822256183</c:v>
                </c:pt>
                <c:pt idx="1">
                  <c:v>-46.83065265633933</c:v>
                </c:pt>
                <c:pt idx="2">
                  <c:v>-24.50909136496005</c:v>
                </c:pt>
                <c:pt idx="3">
                  <c:v>-15.841644459903822</c:v>
                </c:pt>
                <c:pt idx="4">
                  <c:v>-11.54231557834967</c:v>
                </c:pt>
                <c:pt idx="5">
                  <c:v>-10.352941355496954</c:v>
                </c:pt>
                <c:pt idx="6">
                  <c:v>-9.604833982085264</c:v>
                </c:pt>
                <c:pt idx="7">
                  <c:v>-9.467705121021373</c:v>
                </c:pt>
                <c:pt idx="8">
                  <c:v>-9.517100544632282</c:v>
                </c:pt>
                <c:pt idx="9">
                  <c:v>-9.650943697878345</c:v>
                </c:pt>
                <c:pt idx="10">
                  <c:v>-9.79809949669992</c:v>
                </c:pt>
                <c:pt idx="11">
                  <c:v>-9.278917251203511</c:v>
                </c:pt>
                <c:pt idx="12">
                  <c:v>-9.02773286789856</c:v>
                </c:pt>
                <c:pt idx="13">
                  <c:v>-8.801482471853221</c:v>
                </c:pt>
                <c:pt idx="14">
                  <c:v>-8.65715276610505</c:v>
                </c:pt>
                <c:pt idx="15">
                  <c:v>-8.161655110612744</c:v>
                </c:pt>
                <c:pt idx="16">
                  <c:v>-6.685236741959323</c:v>
                </c:pt>
                <c:pt idx="17">
                  <c:v>-3.1461206366319305</c:v>
                </c:pt>
                <c:pt idx="18">
                  <c:v>4.702030925596164</c:v>
                </c:pt>
                <c:pt idx="19">
                  <c:v>15.736788797832206</c:v>
                </c:pt>
                <c:pt idx="20">
                  <c:v>45.187880684219856</c:v>
                </c:pt>
                <c:pt idx="21">
                  <c:v>203.47693767637196</c:v>
                </c:pt>
                <c:pt idx="22">
                  <c:v>-143.31666807693338</c:v>
                </c:pt>
                <c:pt idx="23">
                  <c:v>-49.81505446268759</c:v>
                </c:pt>
                <c:pt idx="24">
                  <c:v>-20.266080839434807</c:v>
                </c:pt>
                <c:pt idx="25">
                  <c:v>-9.769240295196232</c:v>
                </c:pt>
                <c:pt idx="26">
                  <c:v>-6.392248271498109</c:v>
                </c:pt>
                <c:pt idx="27">
                  <c:v>-10.191462935351339</c:v>
                </c:pt>
                <c:pt idx="28">
                  <c:v>-3.8830034159153155</c:v>
                </c:pt>
                <c:pt idx="29">
                  <c:v>-3.7823769228937234</c:v>
                </c:pt>
                <c:pt idx="30">
                  <c:v>-3.7479876709023876</c:v>
                </c:pt>
                <c:pt idx="31">
                  <c:v>-9.612077050560872</c:v>
                </c:pt>
                <c:pt idx="32">
                  <c:v>-4.082894336049093</c:v>
                </c:pt>
                <c:pt idx="33">
                  <c:v>-9.160211807084373</c:v>
                </c:pt>
                <c:pt idx="34">
                  <c:v>-3.3116040799848405</c:v>
                </c:pt>
                <c:pt idx="35">
                  <c:v>-3.115401631505457</c:v>
                </c:pt>
                <c:pt idx="36">
                  <c:v>-2.9536313063871025</c:v>
                </c:pt>
                <c:pt idx="37">
                  <c:v>-8.16235816128233</c:v>
                </c:pt>
                <c:pt idx="38">
                  <c:v>-0.8941431861681584</c:v>
                </c:pt>
                <c:pt idx="39">
                  <c:v>2.455270189539487</c:v>
                </c:pt>
                <c:pt idx="40">
                  <c:v>11.971628814899159</c:v>
                </c:pt>
                <c:pt idx="41">
                  <c:v>37.7309806761037</c:v>
                </c:pt>
                <c:pt idx="42">
                  <c:v>72.26009466904411</c:v>
                </c:pt>
                <c:pt idx="43">
                  <c:v>782.0173482035792</c:v>
                </c:pt>
                <c:pt idx="44">
                  <c:v>1454.4537535157951</c:v>
                </c:pt>
              </c:numCache>
            </c:numRef>
          </c:yVal>
          <c:smooth val="1"/>
        </c:ser>
        <c:ser>
          <c:idx val="19"/>
          <c:order val="19"/>
          <c:tx>
            <c:v>MCBX25_Inner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'b3_data'!$AS$4:$AS$84</c:f>
              <c:numCache>
                <c:ptCount val="81"/>
                <c:pt idx="0">
                  <c:v>-0.003930376810593</c:v>
                </c:pt>
                <c:pt idx="1">
                  <c:v>-0.0039192647611864</c:v>
                </c:pt>
                <c:pt idx="2">
                  <c:v>0.0111169593596612</c:v>
                </c:pt>
                <c:pt idx="3">
                  <c:v>0.011137610960970799</c:v>
                </c:pt>
                <c:pt idx="4">
                  <c:v>0.025931438131157003</c:v>
                </c:pt>
                <c:pt idx="5">
                  <c:v>0.025927875323814</c:v>
                </c:pt>
                <c:pt idx="6">
                  <c:v>0.05573892637799399</c:v>
                </c:pt>
                <c:pt idx="7">
                  <c:v>0.055786355551204</c:v>
                </c:pt>
                <c:pt idx="8">
                  <c:v>0.144457319433128</c:v>
                </c:pt>
                <c:pt idx="9">
                  <c:v>0.14447811357774198</c:v>
                </c:pt>
                <c:pt idx="10">
                  <c:v>0.29118858013257</c:v>
                </c:pt>
                <c:pt idx="11">
                  <c:v>0.29117712635807</c:v>
                </c:pt>
                <c:pt idx="12">
                  <c:v>0.58413541811236</c:v>
                </c:pt>
                <c:pt idx="13">
                  <c:v>0.58411215738752</c:v>
                </c:pt>
                <c:pt idx="14">
                  <c:v>0.8766587705083</c:v>
                </c:pt>
                <c:pt idx="15">
                  <c:v>0.87670798967524</c:v>
                </c:pt>
                <c:pt idx="16">
                  <c:v>1.16899585627164</c:v>
                </c:pt>
                <c:pt idx="17">
                  <c:v>1.1692192422458199</c:v>
                </c:pt>
                <c:pt idx="18">
                  <c:v>1.46052689992868</c:v>
                </c:pt>
                <c:pt idx="19">
                  <c:v>1.4606086708625399</c:v>
                </c:pt>
                <c:pt idx="20">
                  <c:v>1.60527076256384</c:v>
                </c:pt>
                <c:pt idx="21">
                  <c:v>1.46177351749574</c:v>
                </c:pt>
                <c:pt idx="22">
                  <c:v>1.4617750414358803</c:v>
                </c:pt>
                <c:pt idx="23">
                  <c:v>1.1705398470038</c:v>
                </c:pt>
                <c:pt idx="24">
                  <c:v>1.17052360152648</c:v>
                </c:pt>
                <c:pt idx="25">
                  <c:v>0.87835336369336</c:v>
                </c:pt>
                <c:pt idx="26">
                  <c:v>0.8784500483540001</c:v>
                </c:pt>
                <c:pt idx="27">
                  <c:v>0.58626407788</c:v>
                </c:pt>
                <c:pt idx="28">
                  <c:v>0.58624311456576</c:v>
                </c:pt>
                <c:pt idx="29">
                  <c:v>0.29420771026070003</c:v>
                </c:pt>
                <c:pt idx="30">
                  <c:v>0.29413824836826</c:v>
                </c:pt>
                <c:pt idx="31">
                  <c:v>0.148549182653696</c:v>
                </c:pt>
                <c:pt idx="32">
                  <c:v>0.14853414039355</c:v>
                </c:pt>
                <c:pt idx="33">
                  <c:v>0.061982587324288</c:v>
                </c:pt>
                <c:pt idx="34">
                  <c:v>0.0619433697989</c:v>
                </c:pt>
                <c:pt idx="35">
                  <c:v>0.033456573342332006</c:v>
                </c:pt>
                <c:pt idx="36">
                  <c:v>0.033441069792144</c:v>
                </c:pt>
                <c:pt idx="37">
                  <c:v>0.019148766778430998</c:v>
                </c:pt>
                <c:pt idx="38">
                  <c:v>0.019120439926402</c:v>
                </c:pt>
                <c:pt idx="39">
                  <c:v>0.004477139172793</c:v>
                </c:pt>
                <c:pt idx="40">
                  <c:v>0.0044562182210002</c:v>
                </c:pt>
                <c:pt idx="41">
                  <c:v>-0.0103499159965268</c:v>
                </c:pt>
                <c:pt idx="42">
                  <c:v>-0.0103101192016496</c:v>
                </c:pt>
                <c:pt idx="43">
                  <c:v>-0.025258411996976003</c:v>
                </c:pt>
                <c:pt idx="44">
                  <c:v>-0.025248053437091002</c:v>
                </c:pt>
                <c:pt idx="45">
                  <c:v>-0.055076645817181996</c:v>
                </c:pt>
                <c:pt idx="46">
                  <c:v>-0.055118851892975995</c:v>
                </c:pt>
                <c:pt idx="47">
                  <c:v>-0.14379937512659802</c:v>
                </c:pt>
                <c:pt idx="48">
                  <c:v>-0.14381348736115</c:v>
                </c:pt>
                <c:pt idx="49">
                  <c:v>-0.29056241943647</c:v>
                </c:pt>
                <c:pt idx="50">
                  <c:v>-0.29053769246635</c:v>
                </c:pt>
                <c:pt idx="51">
                  <c:v>-0.58331608722764</c:v>
                </c:pt>
                <c:pt idx="52">
                  <c:v>-0.58339208087834</c:v>
                </c:pt>
                <c:pt idx="53">
                  <c:v>-0.8760476049627799</c:v>
                </c:pt>
                <c:pt idx="54">
                  <c:v>-0.8760209133535999</c:v>
                </c:pt>
                <c:pt idx="55">
                  <c:v>-1.16840198580026</c:v>
                </c:pt>
                <c:pt idx="56">
                  <c:v>-1.16841828534616</c:v>
                </c:pt>
                <c:pt idx="57">
                  <c:v>-1.45981102596036</c:v>
                </c:pt>
                <c:pt idx="58">
                  <c:v>-1.45984242090092</c:v>
                </c:pt>
                <c:pt idx="59">
                  <c:v>-1.60450290859114</c:v>
                </c:pt>
                <c:pt idx="60">
                  <c:v>-1.60451386158142</c:v>
                </c:pt>
                <c:pt idx="61">
                  <c:v>-1.46110735800614</c:v>
                </c:pt>
                <c:pt idx="62">
                  <c:v>-1.4612250093993</c:v>
                </c:pt>
                <c:pt idx="63">
                  <c:v>-1.17033777277884</c:v>
                </c:pt>
                <c:pt idx="64">
                  <c:v>-1.16973320938446</c:v>
                </c:pt>
                <c:pt idx="65">
                  <c:v>-0.877709210177</c:v>
                </c:pt>
                <c:pt idx="66">
                  <c:v>-0.87770817004924</c:v>
                </c:pt>
                <c:pt idx="67">
                  <c:v>-0.5855679303587801</c:v>
                </c:pt>
                <c:pt idx="68">
                  <c:v>-0.5856141766953</c:v>
                </c:pt>
                <c:pt idx="69">
                  <c:v>-0.29354278754566</c:v>
                </c:pt>
                <c:pt idx="70">
                  <c:v>-0.29349869356160996</c:v>
                </c:pt>
                <c:pt idx="71">
                  <c:v>-0.147953225335926</c:v>
                </c:pt>
                <c:pt idx="72">
                  <c:v>-0.14790336805166399</c:v>
                </c:pt>
                <c:pt idx="73">
                  <c:v>-0.061306180679650005</c:v>
                </c:pt>
                <c:pt idx="74">
                  <c:v>-0.061339661448196</c:v>
                </c:pt>
                <c:pt idx="75">
                  <c:v>-0.032817065557078</c:v>
                </c:pt>
                <c:pt idx="76">
                  <c:v>-0.032791158455832</c:v>
                </c:pt>
                <c:pt idx="77">
                  <c:v>-0.018421734053635</c:v>
                </c:pt>
                <c:pt idx="78">
                  <c:v>-0.018446155835909</c:v>
                </c:pt>
                <c:pt idx="79">
                  <c:v>-0.0036880303542379</c:v>
                </c:pt>
                <c:pt idx="80">
                  <c:v>-0.0037004558716358</c:v>
                </c:pt>
              </c:numCache>
            </c:numRef>
          </c:xVal>
          <c:yVal>
            <c:numRef>
              <c:f>'b3_data'!$AT$4:$AT$84</c:f>
              <c:numCache>
                <c:ptCount val="81"/>
                <c:pt idx="0">
                  <c:v>353.42957332470024</c:v>
                </c:pt>
                <c:pt idx="1">
                  <c:v>352.9753576180676</c:v>
                </c:pt>
                <c:pt idx="2">
                  <c:v>-130.91190726565299</c:v>
                </c:pt>
                <c:pt idx="3">
                  <c:v>-128.8268039915658</c:v>
                </c:pt>
                <c:pt idx="4">
                  <c:v>-62.48422295488421</c:v>
                </c:pt>
                <c:pt idx="5">
                  <c:v>-431.8004201903772</c:v>
                </c:pt>
                <c:pt idx="6">
                  <c:v>-30.641675998980862</c:v>
                </c:pt>
                <c:pt idx="7">
                  <c:v>-30.269381281831837</c:v>
                </c:pt>
                <c:pt idx="8">
                  <c:v>-16.639981780494956</c:v>
                </c:pt>
                <c:pt idx="9">
                  <c:v>-16.47001220184875</c:v>
                </c:pt>
                <c:pt idx="10">
                  <c:v>-13.417116773785882</c:v>
                </c:pt>
                <c:pt idx="11">
                  <c:v>-12.776897078153645</c:v>
                </c:pt>
                <c:pt idx="12">
                  <c:v>-11.05794182113903</c:v>
                </c:pt>
                <c:pt idx="13">
                  <c:v>-11.045605228737958</c:v>
                </c:pt>
                <c:pt idx="14">
                  <c:v>-10.398518208023669</c:v>
                </c:pt>
                <c:pt idx="15">
                  <c:v>-10.44696372098075</c:v>
                </c:pt>
                <c:pt idx="16">
                  <c:v>-10.221565394555524</c:v>
                </c:pt>
                <c:pt idx="17">
                  <c:v>-9.942490072736879</c:v>
                </c:pt>
                <c:pt idx="18">
                  <c:v>-10.191307154046148</c:v>
                </c:pt>
                <c:pt idx="19">
                  <c:v>-10.064588147261162</c:v>
                </c:pt>
                <c:pt idx="20">
                  <c:v>-10.170879867534925</c:v>
                </c:pt>
                <c:pt idx="21">
                  <c:v>-9.751941423188043</c:v>
                </c:pt>
                <c:pt idx="22">
                  <c:v>-9.655597681598609</c:v>
                </c:pt>
                <c:pt idx="23">
                  <c:v>-9.38630324410676</c:v>
                </c:pt>
                <c:pt idx="24">
                  <c:v>-9.398226116512127</c:v>
                </c:pt>
                <c:pt idx="25">
                  <c:v>-9.26008798938796</c:v>
                </c:pt>
                <c:pt idx="26">
                  <c:v>-9.370657439485491</c:v>
                </c:pt>
                <c:pt idx="27">
                  <c:v>-8.51948720090699</c:v>
                </c:pt>
                <c:pt idx="28">
                  <c:v>-8.617779992309819</c:v>
                </c:pt>
                <c:pt idx="29">
                  <c:v>-6.985906728084977</c:v>
                </c:pt>
                <c:pt idx="30">
                  <c:v>-6.3780467750553145</c:v>
                </c:pt>
                <c:pt idx="31">
                  <c:v>-2.91208687353203</c:v>
                </c:pt>
                <c:pt idx="32">
                  <c:v>-2.98110562667967</c:v>
                </c:pt>
                <c:pt idx="33">
                  <c:v>8.218971622465292</c:v>
                </c:pt>
                <c:pt idx="34">
                  <c:v>7.772474473822533</c:v>
                </c:pt>
                <c:pt idx="35">
                  <c:v>26.543405379703497</c:v>
                </c:pt>
                <c:pt idx="36">
                  <c:v>26.9188883696889</c:v>
                </c:pt>
                <c:pt idx="37">
                  <c:v>58.009733277202585</c:v>
                </c:pt>
                <c:pt idx="38">
                  <c:v>57.38346997001892</c:v>
                </c:pt>
                <c:pt idx="39">
                  <c:v>283.99168356134237</c:v>
                </c:pt>
                <c:pt idx="40">
                  <c:v>282.0892682115182</c:v>
                </c:pt>
                <c:pt idx="41">
                  <c:v>-140.01585697560282</c:v>
                </c:pt>
                <c:pt idx="42">
                  <c:v>-141.06413686562425</c:v>
                </c:pt>
                <c:pt idx="43">
                  <c:v>-65.24445521566436</c:v>
                </c:pt>
                <c:pt idx="44">
                  <c:v>-65.67475769994836</c:v>
                </c:pt>
                <c:pt idx="45">
                  <c:v>-30.82175608968331</c:v>
                </c:pt>
                <c:pt idx="46">
                  <c:v>-30.989881547856104</c:v>
                </c:pt>
                <c:pt idx="47">
                  <c:v>-16.544845405416783</c:v>
                </c:pt>
                <c:pt idx="48">
                  <c:v>-16.520535701260123</c:v>
                </c:pt>
                <c:pt idx="49">
                  <c:v>-13.033611909863401</c:v>
                </c:pt>
                <c:pt idx="50">
                  <c:v>-13.060454222760733</c:v>
                </c:pt>
                <c:pt idx="51">
                  <c:v>-12.018095986356707</c:v>
                </c:pt>
                <c:pt idx="52">
                  <c:v>-11.147509508234146</c:v>
                </c:pt>
                <c:pt idx="53">
                  <c:v>-10.45679307271664</c:v>
                </c:pt>
                <c:pt idx="54">
                  <c:v>-10.328198326451536</c:v>
                </c:pt>
                <c:pt idx="55">
                  <c:v>-10.153308608876348</c:v>
                </c:pt>
                <c:pt idx="56">
                  <c:v>-10.128249233422434</c:v>
                </c:pt>
                <c:pt idx="57">
                  <c:v>-10.197052130248268</c:v>
                </c:pt>
                <c:pt idx="58">
                  <c:v>-10.128023298270413</c:v>
                </c:pt>
                <c:pt idx="59">
                  <c:v>-10.33542998681453</c:v>
                </c:pt>
                <c:pt idx="60">
                  <c:v>-10.415229682834992</c:v>
                </c:pt>
                <c:pt idx="61">
                  <c:v>-9.72771406463225</c:v>
                </c:pt>
                <c:pt idx="62">
                  <c:v>-9.666702683884932</c:v>
                </c:pt>
                <c:pt idx="63">
                  <c:v>-8.986208080508897</c:v>
                </c:pt>
                <c:pt idx="64">
                  <c:v>-8.592169474798293</c:v>
                </c:pt>
                <c:pt idx="65">
                  <c:v>-9.170448083125425</c:v>
                </c:pt>
                <c:pt idx="66">
                  <c:v>-9.097033082438395</c:v>
                </c:pt>
                <c:pt idx="67">
                  <c:v>-8.660928955575198</c:v>
                </c:pt>
                <c:pt idx="68">
                  <c:v>-8.489061365562563</c:v>
                </c:pt>
                <c:pt idx="69">
                  <c:v>-6.873135727340849</c:v>
                </c:pt>
                <c:pt idx="70">
                  <c:v>-3.2173105076911743</c:v>
                </c:pt>
                <c:pt idx="71">
                  <c:v>-2.7064166672125185</c:v>
                </c:pt>
                <c:pt idx="72">
                  <c:v>-2.7294262610877587</c:v>
                </c:pt>
                <c:pt idx="73">
                  <c:v>8.39323844633503</c:v>
                </c:pt>
                <c:pt idx="74">
                  <c:v>8.19241716450946</c:v>
                </c:pt>
                <c:pt idx="75">
                  <c:v>27.102486171264896</c:v>
                </c:pt>
                <c:pt idx="76">
                  <c:v>27.682745775846605</c:v>
                </c:pt>
                <c:pt idx="77">
                  <c:v>60.93803412077649</c:v>
                </c:pt>
                <c:pt idx="78">
                  <c:v>61.62406510591119</c:v>
                </c:pt>
                <c:pt idx="79">
                  <c:v>374.9325606223043</c:v>
                </c:pt>
                <c:pt idx="80">
                  <c:v>350.3513806916917</c:v>
                </c:pt>
              </c:numCache>
            </c:numRef>
          </c:yVal>
          <c:smooth val="1"/>
        </c:ser>
        <c:ser>
          <c:idx val="20"/>
          <c:order val="20"/>
          <c:tx>
            <c:v>MCBX25_Outer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'b3_data'!$AU$4:$AU$85</c:f>
              <c:numCache>
                <c:ptCount val="82"/>
                <c:pt idx="0">
                  <c:v>-0.0029407715620352</c:v>
                </c:pt>
                <c:pt idx="1">
                  <c:v>-0.0029590980666297</c:v>
                </c:pt>
                <c:pt idx="2">
                  <c:v>0.0130703883544908</c:v>
                </c:pt>
                <c:pt idx="3">
                  <c:v>0.0130055947656036</c:v>
                </c:pt>
                <c:pt idx="4">
                  <c:v>0.028778329644313996</c:v>
                </c:pt>
                <c:pt idx="5">
                  <c:v>0.028763400457040997</c:v>
                </c:pt>
                <c:pt idx="6">
                  <c:v>0.060261632788230005</c:v>
                </c:pt>
                <c:pt idx="7">
                  <c:v>0.060249415735848</c:v>
                </c:pt>
                <c:pt idx="8">
                  <c:v>0.153771137191508</c:v>
                </c:pt>
                <c:pt idx="9">
                  <c:v>0.153766271404588</c:v>
                </c:pt>
                <c:pt idx="10">
                  <c:v>0.30892355444413</c:v>
                </c:pt>
                <c:pt idx="11">
                  <c:v>0.30894236900129</c:v>
                </c:pt>
                <c:pt idx="12">
                  <c:v>0.61885045203918</c:v>
                </c:pt>
                <c:pt idx="13">
                  <c:v>0.61884560103346</c:v>
                </c:pt>
                <c:pt idx="14">
                  <c:v>0.9280205807548</c:v>
                </c:pt>
                <c:pt idx="15">
                  <c:v>0.92810788252914</c:v>
                </c:pt>
                <c:pt idx="16">
                  <c:v>1.23199784415646</c:v>
                </c:pt>
                <c:pt idx="17">
                  <c:v>1.23213259242214</c:v>
                </c:pt>
                <c:pt idx="18">
                  <c:v>1.52835951379904</c:v>
                </c:pt>
                <c:pt idx="19">
                  <c:v>1.52845568901194</c:v>
                </c:pt>
                <c:pt idx="20">
                  <c:v>1.6704302311071</c:v>
                </c:pt>
                <c:pt idx="21">
                  <c:v>1.6703799540983</c:v>
                </c:pt>
                <c:pt idx="22">
                  <c:v>1.52948175728022</c:v>
                </c:pt>
                <c:pt idx="23">
                  <c:v>1.5294980750732</c:v>
                </c:pt>
                <c:pt idx="24">
                  <c:v>1.2332366724992398</c:v>
                </c:pt>
                <c:pt idx="25">
                  <c:v>1.23431845822772</c:v>
                </c:pt>
                <c:pt idx="26">
                  <c:v>0.9293371853357</c:v>
                </c:pt>
                <c:pt idx="27">
                  <c:v>0.929304892015</c:v>
                </c:pt>
                <c:pt idx="28">
                  <c:v>0.61936623941254</c:v>
                </c:pt>
                <c:pt idx="29">
                  <c:v>0.6201540117411801</c:v>
                </c:pt>
                <c:pt idx="30">
                  <c:v>0.31069231035989997</c:v>
                </c:pt>
                <c:pt idx="31">
                  <c:v>0.31069491976141994</c:v>
                </c:pt>
                <c:pt idx="32">
                  <c:v>0.15612353685317998</c:v>
                </c:pt>
                <c:pt idx="33">
                  <c:v>0.15615891831596002</c:v>
                </c:pt>
                <c:pt idx="34">
                  <c:v>0.063667666289444</c:v>
                </c:pt>
                <c:pt idx="35">
                  <c:v>0.063692103599214</c:v>
                </c:pt>
                <c:pt idx="36">
                  <c:v>0.033261365011833</c:v>
                </c:pt>
                <c:pt idx="37">
                  <c:v>0.033319049923148006</c:v>
                </c:pt>
                <c:pt idx="38">
                  <c:v>0.018227720729398</c:v>
                </c:pt>
                <c:pt idx="39">
                  <c:v>0.018145475519169</c:v>
                </c:pt>
                <c:pt idx="40">
                  <c:v>0.0029318577770003004</c:v>
                </c:pt>
                <c:pt idx="41">
                  <c:v>0.0029257090371124</c:v>
                </c:pt>
                <c:pt idx="42">
                  <c:v>-0.0129006847036276</c:v>
                </c:pt>
                <c:pt idx="43">
                  <c:v>-0.012880513694586</c:v>
                </c:pt>
                <c:pt idx="44">
                  <c:v>-0.028640548010309998</c:v>
                </c:pt>
                <c:pt idx="45">
                  <c:v>-0.028642904588291003</c:v>
                </c:pt>
                <c:pt idx="46">
                  <c:v>-0.06007704576705201</c:v>
                </c:pt>
                <c:pt idx="47">
                  <c:v>-0.06004649901843</c:v>
                </c:pt>
                <c:pt idx="48">
                  <c:v>-0.15360734063916198</c:v>
                </c:pt>
                <c:pt idx="49">
                  <c:v>-0.153599834856606</c:v>
                </c:pt>
                <c:pt idx="50">
                  <c:v>-0.30875251049766</c:v>
                </c:pt>
                <c:pt idx="51">
                  <c:v>-0.30876660558612</c:v>
                </c:pt>
                <c:pt idx="52">
                  <c:v>-0.61875461666058</c:v>
                </c:pt>
                <c:pt idx="53">
                  <c:v>-0.6187382777811601</c:v>
                </c:pt>
                <c:pt idx="54">
                  <c:v>-0.92797787192916</c:v>
                </c:pt>
                <c:pt idx="55">
                  <c:v>-0.9278486527752801</c:v>
                </c:pt>
                <c:pt idx="56">
                  <c:v>-1.23191378982626</c:v>
                </c:pt>
                <c:pt idx="57">
                  <c:v>-1.2320172979277202</c:v>
                </c:pt>
                <c:pt idx="58">
                  <c:v>-1.52833951137994</c:v>
                </c:pt>
                <c:pt idx="59">
                  <c:v>-1.5281075776075999</c:v>
                </c:pt>
                <c:pt idx="60">
                  <c:v>-1.6702794975282</c:v>
                </c:pt>
                <c:pt idx="61">
                  <c:v>-1.6704221079563002</c:v>
                </c:pt>
                <c:pt idx="62">
                  <c:v>-1.52939706836138</c:v>
                </c:pt>
                <c:pt idx="63">
                  <c:v>-1.5295296307014</c:v>
                </c:pt>
                <c:pt idx="64">
                  <c:v>-1.2332323245391799</c:v>
                </c:pt>
                <c:pt idx="65">
                  <c:v>-1.23325182778964</c:v>
                </c:pt>
                <c:pt idx="66">
                  <c:v>-0.9293510998825999</c:v>
                </c:pt>
                <c:pt idx="67">
                  <c:v>-0.9293235302380001</c:v>
                </c:pt>
                <c:pt idx="68">
                  <c:v>-0.62015784186694</c:v>
                </c:pt>
                <c:pt idx="69">
                  <c:v>-0.62014953061718</c:v>
                </c:pt>
                <c:pt idx="70">
                  <c:v>-0.31069503243315</c:v>
                </c:pt>
                <c:pt idx="71">
                  <c:v>-0.3106910245748</c:v>
                </c:pt>
                <c:pt idx="72">
                  <c:v>-0.15618534152161</c:v>
                </c:pt>
                <c:pt idx="73">
                  <c:v>-0.15616672662072</c:v>
                </c:pt>
                <c:pt idx="74">
                  <c:v>-0.06370610105166401</c:v>
                </c:pt>
                <c:pt idx="75">
                  <c:v>-0.06366751305531</c:v>
                </c:pt>
                <c:pt idx="76">
                  <c:v>-0.03329337801616</c:v>
                </c:pt>
                <c:pt idx="77">
                  <c:v>-0.033317628031031</c:v>
                </c:pt>
                <c:pt idx="78">
                  <c:v>-0.018181806703994004</c:v>
                </c:pt>
                <c:pt idx="79">
                  <c:v>-0.018145952313016</c:v>
                </c:pt>
                <c:pt idx="80">
                  <c:v>-0.0029320600433176995</c:v>
                </c:pt>
                <c:pt idx="81">
                  <c:v>-0.0029157643901705</c:v>
                </c:pt>
              </c:numCache>
            </c:numRef>
          </c:xVal>
          <c:yVal>
            <c:numRef>
              <c:f>'b3_data'!$AV$4:$AV$85</c:f>
              <c:numCache>
                <c:ptCount val="82"/>
                <c:pt idx="0">
                  <c:v>955.777510481481</c:v>
                </c:pt>
                <c:pt idx="1">
                  <c:v>972.4479320459026</c:v>
                </c:pt>
                <c:pt idx="2">
                  <c:v>-222.42701054265348</c:v>
                </c:pt>
                <c:pt idx="3">
                  <c:v>-221.4911863676546</c:v>
                </c:pt>
                <c:pt idx="4">
                  <c:v>-97.30427489170388</c:v>
                </c:pt>
                <c:pt idx="5">
                  <c:v>-97.71555480494605</c:v>
                </c:pt>
                <c:pt idx="6">
                  <c:v>-43.4958740316201</c:v>
                </c:pt>
                <c:pt idx="7">
                  <c:v>-43.427759839435275</c:v>
                </c:pt>
                <c:pt idx="8">
                  <c:v>-16.02549448292867</c:v>
                </c:pt>
                <c:pt idx="9">
                  <c:v>-15.932036440513857</c:v>
                </c:pt>
                <c:pt idx="10">
                  <c:v>-11.167266352223766</c:v>
                </c:pt>
                <c:pt idx="11">
                  <c:v>-11.025218305715708</c:v>
                </c:pt>
                <c:pt idx="12">
                  <c:v>-9.775538233014322</c:v>
                </c:pt>
                <c:pt idx="13">
                  <c:v>-9.51264957077154</c:v>
                </c:pt>
                <c:pt idx="14">
                  <c:v>-9.529426005018324</c:v>
                </c:pt>
                <c:pt idx="15">
                  <c:v>-9.25545472240324</c:v>
                </c:pt>
                <c:pt idx="16">
                  <c:v>-10.35650698640721</c:v>
                </c:pt>
                <c:pt idx="17">
                  <c:v>-10.404038864818082</c:v>
                </c:pt>
                <c:pt idx="18">
                  <c:v>-11.369847995162795</c:v>
                </c:pt>
                <c:pt idx="19">
                  <c:v>-11.351050306937925</c:v>
                </c:pt>
                <c:pt idx="20">
                  <c:v>-11.631946168916778</c:v>
                </c:pt>
                <c:pt idx="21">
                  <c:v>-11.498731712372832</c:v>
                </c:pt>
                <c:pt idx="22">
                  <c:v>-11.096849730591092</c:v>
                </c:pt>
                <c:pt idx="23">
                  <c:v>-10.841394633888903</c:v>
                </c:pt>
                <c:pt idx="24">
                  <c:v>-9.761805423202267</c:v>
                </c:pt>
                <c:pt idx="25">
                  <c:v>-54.35072926782016</c:v>
                </c:pt>
                <c:pt idx="26">
                  <c:v>-8.655841498816853</c:v>
                </c:pt>
                <c:pt idx="27">
                  <c:v>-8.811055053012065</c:v>
                </c:pt>
                <c:pt idx="28">
                  <c:v>151.34899459542854</c:v>
                </c:pt>
                <c:pt idx="29">
                  <c:v>-8.215101023796056</c:v>
                </c:pt>
                <c:pt idx="30">
                  <c:v>-6.760329748334155</c:v>
                </c:pt>
                <c:pt idx="31">
                  <c:v>-6.803061548509626</c:v>
                </c:pt>
                <c:pt idx="32">
                  <c:v>-2.48428125960996</c:v>
                </c:pt>
                <c:pt idx="33">
                  <c:v>-2.6362310712780057</c:v>
                </c:pt>
                <c:pt idx="34">
                  <c:v>20.691264418212498</c:v>
                </c:pt>
                <c:pt idx="35">
                  <c:v>20.672336422885056</c:v>
                </c:pt>
                <c:pt idx="36">
                  <c:v>67.64618292607481</c:v>
                </c:pt>
                <c:pt idx="37">
                  <c:v>71.09933396860731</c:v>
                </c:pt>
                <c:pt idx="38">
                  <c:v>151.00034093047586</c:v>
                </c:pt>
                <c:pt idx="39">
                  <c:v>141.66186463027674</c:v>
                </c:pt>
                <c:pt idx="40">
                  <c:v>961.7353529762679</c:v>
                </c:pt>
                <c:pt idx="41">
                  <c:v>974.249139703838</c:v>
                </c:pt>
                <c:pt idx="42">
                  <c:v>-233.02120167274472</c:v>
                </c:pt>
                <c:pt idx="43">
                  <c:v>-233.7078896125544</c:v>
                </c:pt>
                <c:pt idx="44">
                  <c:v>-106.83045790032642</c:v>
                </c:pt>
                <c:pt idx="45">
                  <c:v>-104.52304618806222</c:v>
                </c:pt>
                <c:pt idx="46">
                  <c:v>-45.306479661475926</c:v>
                </c:pt>
                <c:pt idx="47">
                  <c:v>-45.4031900517667</c:v>
                </c:pt>
                <c:pt idx="48">
                  <c:v>-16.61234437414255</c:v>
                </c:pt>
                <c:pt idx="49">
                  <c:v>-16.424393773221563</c:v>
                </c:pt>
                <c:pt idx="50">
                  <c:v>-11.407737331368173</c:v>
                </c:pt>
                <c:pt idx="51">
                  <c:v>-11.384978316460861</c:v>
                </c:pt>
                <c:pt idx="52">
                  <c:v>-9.690772914672637</c:v>
                </c:pt>
                <c:pt idx="53">
                  <c:v>-9.840317722203787</c:v>
                </c:pt>
                <c:pt idx="54">
                  <c:v>-9.55758123238531</c:v>
                </c:pt>
                <c:pt idx="55">
                  <c:v>-9.582021581788371</c:v>
                </c:pt>
                <c:pt idx="56">
                  <c:v>-10.778386937764237</c:v>
                </c:pt>
                <c:pt idx="57">
                  <c:v>-10.314637878734995</c:v>
                </c:pt>
                <c:pt idx="58">
                  <c:v>-10.927207083573405</c:v>
                </c:pt>
                <c:pt idx="59">
                  <c:v>-12.224370025605516</c:v>
                </c:pt>
                <c:pt idx="60">
                  <c:v>-11.503616599711389</c:v>
                </c:pt>
                <c:pt idx="61">
                  <c:v>-10.510354423959946</c:v>
                </c:pt>
                <c:pt idx="62">
                  <c:v>-10.908227244583667</c:v>
                </c:pt>
                <c:pt idx="63">
                  <c:v>-11.879703766025491</c:v>
                </c:pt>
                <c:pt idx="64">
                  <c:v>-9.481119691495348</c:v>
                </c:pt>
                <c:pt idx="65">
                  <c:v>-9.754643059372773</c:v>
                </c:pt>
                <c:pt idx="66">
                  <c:v>-8.628786765946712</c:v>
                </c:pt>
                <c:pt idx="67">
                  <c:v>-8.683370271196251</c:v>
                </c:pt>
                <c:pt idx="68">
                  <c:v>-8.309149305818524</c:v>
                </c:pt>
                <c:pt idx="69">
                  <c:v>-8.2723575826973</c:v>
                </c:pt>
                <c:pt idx="70">
                  <c:v>-6.797698694000607</c:v>
                </c:pt>
                <c:pt idx="71">
                  <c:v>-6.790635708318828</c:v>
                </c:pt>
                <c:pt idx="72">
                  <c:v>-2.4998802540882314</c:v>
                </c:pt>
                <c:pt idx="73">
                  <c:v>-2.4567285824009617</c:v>
                </c:pt>
                <c:pt idx="74">
                  <c:v>20.821853066855557</c:v>
                </c:pt>
                <c:pt idx="75">
                  <c:v>20.942598177928907</c:v>
                </c:pt>
                <c:pt idx="76">
                  <c:v>69.49164612684284</c:v>
                </c:pt>
                <c:pt idx="77">
                  <c:v>68.72229201289716</c:v>
                </c:pt>
                <c:pt idx="78">
                  <c:v>141.67859804690778</c:v>
                </c:pt>
                <c:pt idx="79">
                  <c:v>142.99834481422914</c:v>
                </c:pt>
                <c:pt idx="80">
                  <c:v>967.7483125559944</c:v>
                </c:pt>
                <c:pt idx="81">
                  <c:v>975.6610867377491</c:v>
                </c:pt>
              </c:numCache>
            </c:numRef>
          </c:yVal>
          <c:smooth val="1"/>
        </c:ser>
        <c:axId val="38850381"/>
        <c:axId val="14109110"/>
      </c:scatterChart>
      <c:valAx>
        <c:axId val="3885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B1 [Tm]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4109110"/>
        <c:crossesAt val="-30"/>
        <c:crossBetween val="midCat"/>
        <c:dispUnits/>
        <c:majorUnit val="0.4"/>
      </c:valAx>
      <c:valAx>
        <c:axId val="14109110"/>
        <c:scaling>
          <c:orientation val="minMax"/>
          <c:max val="6"/>
          <c:min val="-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b3 [unit]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in"/>
        <c:tickLblPos val="low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At val="-2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"/>
          <c:w val="0.29225"/>
          <c:h val="0.39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Inner dipoles @ 550 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485"/>
          <c:w val="0.928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v>MCBX11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Harmonic_data!$A$6:$A$15</c:f>
              <c:strCache>
                <c:ptCount val="1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</c:strCache>
            </c:strRef>
          </c:cat>
          <c:val>
            <c:numRef>
              <c:f>Harmonic_data!$D$6:$D$15</c:f>
              <c:numCache>
                <c:ptCount val="10"/>
                <c:pt idx="0">
                  <c:v>-6.449498107595266</c:v>
                </c:pt>
                <c:pt idx="1">
                  <c:v>-7.82917266279572</c:v>
                </c:pt>
                <c:pt idx="2">
                  <c:v>-9.035045386252825</c:v>
                </c:pt>
                <c:pt idx="3">
                  <c:v>-3.14322786250448</c:v>
                </c:pt>
                <c:pt idx="4">
                  <c:v>-0.3258080102705734</c:v>
                </c:pt>
                <c:pt idx="5">
                  <c:v>0.11168277186940208</c:v>
                </c:pt>
                <c:pt idx="6">
                  <c:v>-0.6828357250525956</c:v>
                </c:pt>
                <c:pt idx="7">
                  <c:v>0.3476767805779194</c:v>
                </c:pt>
                <c:pt idx="8">
                  <c:v>0.012175248592648085</c:v>
                </c:pt>
                <c:pt idx="9">
                  <c:v>0.1549527034503889</c:v>
                </c:pt>
              </c:numCache>
            </c:numRef>
          </c:val>
        </c:ser>
        <c:ser>
          <c:idx val="2"/>
          <c:order val="1"/>
          <c:tx>
            <c:v>MCBX22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Harmonic_data!$A$6:$A$15</c:f>
              <c:strCache>
                <c:ptCount val="1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</c:strCache>
            </c:strRef>
          </c:cat>
          <c:val>
            <c:numRef>
              <c:f>Harmonic_data!$H$6:$H$15</c:f>
              <c:numCache>
                <c:ptCount val="10"/>
                <c:pt idx="0">
                  <c:v>4.586603731163328</c:v>
                </c:pt>
                <c:pt idx="1">
                  <c:v>-1.6032994727864907</c:v>
                </c:pt>
                <c:pt idx="2">
                  <c:v>-7.055124701190268</c:v>
                </c:pt>
                <c:pt idx="3">
                  <c:v>-3.2462965754078734</c:v>
                </c:pt>
                <c:pt idx="4">
                  <c:v>0.1787674554588711</c:v>
                </c:pt>
                <c:pt idx="5">
                  <c:v>-0.050546354997189305</c:v>
                </c:pt>
                <c:pt idx="6">
                  <c:v>-0.6350584577078183</c:v>
                </c:pt>
                <c:pt idx="7">
                  <c:v>0.3001144689800793</c:v>
                </c:pt>
                <c:pt idx="8">
                  <c:v>0.007951935590421982</c:v>
                </c:pt>
                <c:pt idx="9">
                  <c:v>-0.013537556953876952</c:v>
                </c:pt>
              </c:numCache>
            </c:numRef>
          </c:val>
        </c:ser>
        <c:ser>
          <c:idx val="3"/>
          <c:order val="2"/>
          <c:tx>
            <c:v>MCBX24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Harmonic_data!$A$6:$A$15</c:f>
              <c:strCache>
                <c:ptCount val="1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</c:strCache>
            </c:strRef>
          </c:cat>
          <c:val>
            <c:numRef>
              <c:f>Harmonic_data!$L$6:$L$15</c:f>
              <c:numCache>
                <c:ptCount val="10"/>
                <c:pt idx="0">
                  <c:v>2.615253268016419</c:v>
                </c:pt>
                <c:pt idx="1">
                  <c:v>-0.5924508715182739</c:v>
                </c:pt>
                <c:pt idx="2">
                  <c:v>-10.639696647661472</c:v>
                </c:pt>
                <c:pt idx="3">
                  <c:v>-3.7545744863748842</c:v>
                </c:pt>
                <c:pt idx="4">
                  <c:v>0.22233635251582348</c:v>
                </c:pt>
                <c:pt idx="5">
                  <c:v>-0.09231901362557957</c:v>
                </c:pt>
                <c:pt idx="6">
                  <c:v>-1.1662479330012832</c:v>
                </c:pt>
                <c:pt idx="7">
                  <c:v>0.23707066839620902</c:v>
                </c:pt>
                <c:pt idx="8">
                  <c:v>0.04437087589632148</c:v>
                </c:pt>
                <c:pt idx="9">
                  <c:v>0.03489549261441921</c:v>
                </c:pt>
              </c:numCache>
            </c:numRef>
          </c:val>
        </c:ser>
        <c:ser>
          <c:idx val="1"/>
          <c:order val="3"/>
          <c:tx>
            <c:v>MCBX26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Harmonic_data!$A$6:$A$15</c:f>
              <c:strCache>
                <c:ptCount val="1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</c:strCache>
            </c:strRef>
          </c:cat>
          <c:val>
            <c:numRef>
              <c:f>Harmonic_data!$P$6:$P$15</c:f>
              <c:numCache>
                <c:ptCount val="10"/>
                <c:pt idx="0">
                  <c:v>-6.697259256985259</c:v>
                </c:pt>
                <c:pt idx="1">
                  <c:v>4.961754777832563</c:v>
                </c:pt>
                <c:pt idx="2">
                  <c:v>-13.188068311560036</c:v>
                </c:pt>
                <c:pt idx="3">
                  <c:v>-4.289890192501146</c:v>
                </c:pt>
                <c:pt idx="4">
                  <c:v>-0.3129206221791448</c:v>
                </c:pt>
                <c:pt idx="5">
                  <c:v>-0.6144514028922272</c:v>
                </c:pt>
                <c:pt idx="6">
                  <c:v>-0.6885001040551729</c:v>
                </c:pt>
                <c:pt idx="7">
                  <c:v>0.19410410125592056</c:v>
                </c:pt>
                <c:pt idx="8">
                  <c:v>0.060616736327141374</c:v>
                </c:pt>
                <c:pt idx="9">
                  <c:v>-0.1289580257073278</c:v>
                </c:pt>
              </c:numCache>
            </c:numRef>
          </c:val>
        </c:ser>
        <c:ser>
          <c:idx val="4"/>
          <c:order val="4"/>
          <c:tx>
            <c:v>MCBX8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Harmonic_data!$T$6:$T$15</c:f>
              <c:numCache>
                <c:ptCount val="10"/>
                <c:pt idx="0">
                  <c:v>-7.3888045779329925</c:v>
                </c:pt>
                <c:pt idx="1">
                  <c:v>-1.7719226078691384</c:v>
                </c:pt>
                <c:pt idx="2">
                  <c:v>-4.356422812090637</c:v>
                </c:pt>
                <c:pt idx="3">
                  <c:v>-6.688100155267119</c:v>
                </c:pt>
                <c:pt idx="4">
                  <c:v>-0.49441115672011426</c:v>
                </c:pt>
                <c:pt idx="5">
                  <c:v>0.08715664422157213</c:v>
                </c:pt>
                <c:pt idx="6">
                  <c:v>-0.8670241814796539</c:v>
                </c:pt>
                <c:pt idx="7">
                  <c:v>0.23923828437305303</c:v>
                </c:pt>
                <c:pt idx="8">
                  <c:v>0.1762587054377957</c:v>
                </c:pt>
                <c:pt idx="9">
                  <c:v>-0.13174283641910622</c:v>
                </c:pt>
              </c:numCache>
            </c:numRef>
          </c:val>
        </c:ser>
        <c:ser>
          <c:idx val="5"/>
          <c:order val="5"/>
          <c:tx>
            <c:v>MCBX10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Harmonic_data!$X$6:$X$15</c:f>
              <c:numCache>
                <c:ptCount val="10"/>
                <c:pt idx="0">
                  <c:v>-3.011314762458271</c:v>
                </c:pt>
                <c:pt idx="1">
                  <c:v>5.876066799487428</c:v>
                </c:pt>
                <c:pt idx="2">
                  <c:v>-9.720197129153735</c:v>
                </c:pt>
                <c:pt idx="3">
                  <c:v>-4.458281168629805</c:v>
                </c:pt>
                <c:pt idx="4">
                  <c:v>-0.7680425175258535</c:v>
                </c:pt>
                <c:pt idx="5">
                  <c:v>0.4355703628246444</c:v>
                </c:pt>
                <c:pt idx="6">
                  <c:v>-0.6796737548975647</c:v>
                </c:pt>
                <c:pt idx="7">
                  <c:v>0.24477470218450303</c:v>
                </c:pt>
                <c:pt idx="8">
                  <c:v>0.19536967946188366</c:v>
                </c:pt>
                <c:pt idx="9">
                  <c:v>0.19851302186429803</c:v>
                </c:pt>
              </c:numCache>
            </c:numRef>
          </c:val>
        </c:ser>
        <c:ser>
          <c:idx val="6"/>
          <c:order val="6"/>
          <c:tx>
            <c:v>MCBX12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Harmonic_data!$AB$6:$AB$15</c:f>
              <c:numCache>
                <c:ptCount val="10"/>
                <c:pt idx="0">
                  <c:v>-0.36457041508383664</c:v>
                </c:pt>
                <c:pt idx="1">
                  <c:v>-0.36307190777245346</c:v>
                </c:pt>
                <c:pt idx="2">
                  <c:v>-8.629363861473134</c:v>
                </c:pt>
                <c:pt idx="3">
                  <c:v>-3.730191368699739</c:v>
                </c:pt>
                <c:pt idx="4">
                  <c:v>0.03578585369468152</c:v>
                </c:pt>
                <c:pt idx="5">
                  <c:v>0.0002050208782166191</c:v>
                </c:pt>
                <c:pt idx="6">
                  <c:v>-0.7345097940914463</c:v>
                </c:pt>
                <c:pt idx="7">
                  <c:v>0.17162890949749987</c:v>
                </c:pt>
                <c:pt idx="8">
                  <c:v>0.04429255713373357</c:v>
                </c:pt>
                <c:pt idx="9">
                  <c:v>0.002187068953222542</c:v>
                </c:pt>
              </c:numCache>
            </c:numRef>
          </c:val>
        </c:ser>
        <c:ser>
          <c:idx val="7"/>
          <c:order val="7"/>
          <c:tx>
            <c:v>MCBX13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Harmonic_data!$AF$6:$AF$15</c:f>
              <c:numCache>
                <c:ptCount val="10"/>
                <c:pt idx="0">
                  <c:v>0.05603469964362844</c:v>
                </c:pt>
                <c:pt idx="1">
                  <c:v>5.593797802559801</c:v>
                </c:pt>
                <c:pt idx="2">
                  <c:v>-6.308733014532409</c:v>
                </c:pt>
                <c:pt idx="3">
                  <c:v>-3.7489853684284533</c:v>
                </c:pt>
                <c:pt idx="4">
                  <c:v>-0.4524833649472884</c:v>
                </c:pt>
                <c:pt idx="5">
                  <c:v>0.3160849990295647</c:v>
                </c:pt>
                <c:pt idx="6">
                  <c:v>-0.6898975266561115</c:v>
                </c:pt>
                <c:pt idx="7">
                  <c:v>0.13966451214026523</c:v>
                </c:pt>
                <c:pt idx="8">
                  <c:v>0.04411030925726042</c:v>
                </c:pt>
                <c:pt idx="9">
                  <c:v>0.06357576051416658</c:v>
                </c:pt>
              </c:numCache>
            </c:numRef>
          </c:val>
        </c:ser>
        <c:ser>
          <c:idx val="8"/>
          <c:order val="8"/>
          <c:tx>
            <c:v>MCBX16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Harmonic_data!$AJ$6:$AJ$15</c:f>
              <c:numCache>
                <c:ptCount val="10"/>
                <c:pt idx="0">
                  <c:v>1.6702537023432047</c:v>
                </c:pt>
                <c:pt idx="1">
                  <c:v>-0.9752750988758503</c:v>
                </c:pt>
                <c:pt idx="2">
                  <c:v>-7.2840158948249965</c:v>
                </c:pt>
                <c:pt idx="3">
                  <c:v>-4.1987906863725275</c:v>
                </c:pt>
                <c:pt idx="4">
                  <c:v>-0.13015058727326848</c:v>
                </c:pt>
                <c:pt idx="5">
                  <c:v>0.03069915846469005</c:v>
                </c:pt>
                <c:pt idx="6">
                  <c:v>-0.6446123053346026</c:v>
                </c:pt>
                <c:pt idx="7">
                  <c:v>0.2062588859880082</c:v>
                </c:pt>
                <c:pt idx="8">
                  <c:v>-0.013833977609958597</c:v>
                </c:pt>
                <c:pt idx="9">
                  <c:v>0.03250082769255116</c:v>
                </c:pt>
              </c:numCache>
            </c:numRef>
          </c:val>
        </c:ser>
        <c:ser>
          <c:idx val="9"/>
          <c:order val="9"/>
          <c:tx>
            <c:v>MCBX3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Harmonic_data!$AN$6:$AN$15</c:f>
              <c:numCache>
                <c:ptCount val="10"/>
                <c:pt idx="0">
                  <c:v>0.5276833880205654</c:v>
                </c:pt>
                <c:pt idx="1">
                  <c:v>-1.9753114496980069</c:v>
                </c:pt>
                <c:pt idx="2">
                  <c:v>-9.650943697878345</c:v>
                </c:pt>
                <c:pt idx="3">
                  <c:v>-3.855643742912183</c:v>
                </c:pt>
                <c:pt idx="4">
                  <c:v>-0.30259537618980276</c:v>
                </c:pt>
                <c:pt idx="5">
                  <c:v>-0.21013275512362986</c:v>
                </c:pt>
                <c:pt idx="6">
                  <c:v>-1.0693569561725607</c:v>
                </c:pt>
                <c:pt idx="7">
                  <c:v>0.022693220857664443</c:v>
                </c:pt>
                <c:pt idx="8">
                  <c:v>-0.045968777826001915</c:v>
                </c:pt>
                <c:pt idx="9">
                  <c:v>-0.05095625858944054</c:v>
                </c:pt>
              </c:numCache>
            </c:numRef>
          </c:val>
        </c:ser>
        <c:ser>
          <c:idx val="10"/>
          <c:order val="10"/>
          <c:tx>
            <c:v>MCBX4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Harmonic_data!$AR$6:$AR$15</c:f>
              <c:numCache>
                <c:ptCount val="10"/>
                <c:pt idx="0">
                  <c:v>7.712164485662284</c:v>
                </c:pt>
                <c:pt idx="1">
                  <c:v>-1.5128498374582746</c:v>
                </c:pt>
                <c:pt idx="2">
                  <c:v>-14.53887293152381</c:v>
                </c:pt>
                <c:pt idx="3">
                  <c:v>-4.692569239120715</c:v>
                </c:pt>
                <c:pt idx="4">
                  <c:v>0.7420935582248307</c:v>
                </c:pt>
                <c:pt idx="5">
                  <c:v>0.42199029667022314</c:v>
                </c:pt>
                <c:pt idx="6">
                  <c:v>-1.224889197318294</c:v>
                </c:pt>
                <c:pt idx="7">
                  <c:v>-0.0018525767195613232</c:v>
                </c:pt>
                <c:pt idx="8">
                  <c:v>0.06869661563425795</c:v>
                </c:pt>
                <c:pt idx="9">
                  <c:v>0.07285335456597497</c:v>
                </c:pt>
              </c:numCache>
            </c:numRef>
          </c:val>
        </c:ser>
        <c:ser>
          <c:idx val="11"/>
          <c:order val="11"/>
          <c:tx>
            <c:v>MCBX6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Harmonic_data!$AV$6:$AV$15</c:f>
              <c:numCache>
                <c:ptCount val="10"/>
                <c:pt idx="0">
                  <c:v>-1.0715309120311416</c:v>
                </c:pt>
                <c:pt idx="1">
                  <c:v>2.1239183323532522</c:v>
                </c:pt>
                <c:pt idx="2">
                  <c:v>-8.715267982786052</c:v>
                </c:pt>
                <c:pt idx="3">
                  <c:v>-1.7602531609795122</c:v>
                </c:pt>
                <c:pt idx="4">
                  <c:v>-0.16768996826632754</c:v>
                </c:pt>
                <c:pt idx="5">
                  <c:v>0.27354766078410453</c:v>
                </c:pt>
                <c:pt idx="6">
                  <c:v>-0.6607015301148185</c:v>
                </c:pt>
                <c:pt idx="7">
                  <c:v>0.4172110437658114</c:v>
                </c:pt>
                <c:pt idx="8">
                  <c:v>-0.05726417786444203</c:v>
                </c:pt>
                <c:pt idx="9">
                  <c:v>-0.018556460805470597</c:v>
                </c:pt>
              </c:numCache>
            </c:numRef>
          </c:val>
        </c:ser>
        <c:ser>
          <c:idx val="12"/>
          <c:order val="12"/>
          <c:tx>
            <c:v>MCBX25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Harmonic_data!$AZ$6:$AZ$15</c:f>
              <c:numCache>
                <c:ptCount val="10"/>
                <c:pt idx="0">
                  <c:v>-4.992281115903468</c:v>
                </c:pt>
                <c:pt idx="1">
                  <c:v>-10.070248273766039</c:v>
                </c:pt>
                <c:pt idx="2">
                  <c:v>-10.170879867534902</c:v>
                </c:pt>
                <c:pt idx="3">
                  <c:v>-3.3840713263476405</c:v>
                </c:pt>
                <c:pt idx="4">
                  <c:v>0.09000354707781273</c:v>
                </c:pt>
                <c:pt idx="5">
                  <c:v>-0.6025984930502043</c:v>
                </c:pt>
                <c:pt idx="6">
                  <c:v>-1.1622930642284695</c:v>
                </c:pt>
                <c:pt idx="7">
                  <c:v>0.3000181606522199</c:v>
                </c:pt>
                <c:pt idx="8">
                  <c:v>0.14963862600674913</c:v>
                </c:pt>
                <c:pt idx="9">
                  <c:v>0.19215323884513974</c:v>
                </c:pt>
              </c:numCache>
            </c:numRef>
          </c:val>
        </c:ser>
        <c:ser>
          <c:idx val="13"/>
          <c:order val="13"/>
          <c:tx>
            <c:v>MCBXA20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Harmonic_data!$BD$6:$BD$15</c:f>
              <c:numCache>
                <c:ptCount val="10"/>
                <c:pt idx="0">
                  <c:v>4.371851268386196</c:v>
                </c:pt>
                <c:pt idx="1">
                  <c:v>-0.34359528935754396</c:v>
                </c:pt>
                <c:pt idx="2">
                  <c:v>-10.691518267680202</c:v>
                </c:pt>
                <c:pt idx="3">
                  <c:v>-2.957802450827891</c:v>
                </c:pt>
                <c:pt idx="4">
                  <c:v>0.2675053132056827</c:v>
                </c:pt>
                <c:pt idx="5">
                  <c:v>0.6768650302971502</c:v>
                </c:pt>
                <c:pt idx="6">
                  <c:v>-0.8851990374775472</c:v>
                </c:pt>
                <c:pt idx="7">
                  <c:v>0.2651992703576615</c:v>
                </c:pt>
                <c:pt idx="8">
                  <c:v>0.010883306696199867</c:v>
                </c:pt>
                <c:pt idx="9">
                  <c:v>0.00739528986401047</c:v>
                </c:pt>
              </c:numCache>
            </c:numRef>
          </c:val>
        </c:ser>
        <c:ser>
          <c:idx val="14"/>
          <c:order val="14"/>
          <c:tx>
            <c:v>MCBXA27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Harmonic_data!$BH$6:$BH$15</c:f>
              <c:numCache>
                <c:ptCount val="10"/>
                <c:pt idx="0">
                  <c:v>-1.683626077385196</c:v>
                </c:pt>
                <c:pt idx="1">
                  <c:v>-2.651081260094867</c:v>
                </c:pt>
                <c:pt idx="2">
                  <c:v>-13.087164726019129</c:v>
                </c:pt>
                <c:pt idx="3">
                  <c:v>-3.759612897546398</c:v>
                </c:pt>
                <c:pt idx="4">
                  <c:v>-0.24948674874902907</c:v>
                </c:pt>
                <c:pt idx="5">
                  <c:v>-1.1388149584804905</c:v>
                </c:pt>
                <c:pt idx="6">
                  <c:v>-1.0145080882930713</c:v>
                </c:pt>
                <c:pt idx="7">
                  <c:v>0.16209767400454306</c:v>
                </c:pt>
                <c:pt idx="8">
                  <c:v>0.11896674960250431</c:v>
                </c:pt>
                <c:pt idx="9">
                  <c:v>0.004863182986789354</c:v>
                </c:pt>
              </c:numCache>
            </c:numRef>
          </c:val>
        </c:ser>
        <c:ser>
          <c:idx val="15"/>
          <c:order val="15"/>
          <c:tx>
            <c:v>MCBXA23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Harmonic_data!$BL$6:$BL$15</c:f>
              <c:numCache>
                <c:ptCount val="10"/>
                <c:pt idx="0">
                  <c:v>-10.20009985176188</c:v>
                </c:pt>
                <c:pt idx="1">
                  <c:v>5.128726617297525</c:v>
                </c:pt>
                <c:pt idx="2">
                  <c:v>-10.519392626521826</c:v>
                </c:pt>
                <c:pt idx="3">
                  <c:v>-1.8360158543482061</c:v>
                </c:pt>
                <c:pt idx="4">
                  <c:v>-1.1363749686686986</c:v>
                </c:pt>
                <c:pt idx="5">
                  <c:v>1.3050920682796034</c:v>
                </c:pt>
                <c:pt idx="6">
                  <c:v>-0.916796083103021</c:v>
                </c:pt>
                <c:pt idx="7">
                  <c:v>0.4512870779040805</c:v>
                </c:pt>
                <c:pt idx="8">
                  <c:v>0.07582011217717553</c:v>
                </c:pt>
                <c:pt idx="9">
                  <c:v>0.5275577448666039</c:v>
                </c:pt>
              </c:numCache>
            </c:numRef>
          </c:val>
        </c:ser>
        <c:ser>
          <c:idx val="16"/>
          <c:order val="16"/>
          <c:tx>
            <c:v>MCBXA29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Harmonic_data!$BP$6:$BP$15</c:f>
              <c:numCache>
                <c:ptCount val="10"/>
                <c:pt idx="0">
                  <c:v>-2.7487376760176088</c:v>
                </c:pt>
                <c:pt idx="1">
                  <c:v>-2.7752703890072534</c:v>
                </c:pt>
                <c:pt idx="2">
                  <c:v>-12.16760018150204</c:v>
                </c:pt>
                <c:pt idx="3">
                  <c:v>-4.054112530403511</c:v>
                </c:pt>
                <c:pt idx="4">
                  <c:v>-0.43914097834588767</c:v>
                </c:pt>
                <c:pt idx="5">
                  <c:v>-0.682509814892175</c:v>
                </c:pt>
                <c:pt idx="6">
                  <c:v>-0.9619238426609706</c:v>
                </c:pt>
                <c:pt idx="7">
                  <c:v>0.22629671007031385</c:v>
                </c:pt>
                <c:pt idx="8">
                  <c:v>0.057344467551538374</c:v>
                </c:pt>
                <c:pt idx="9">
                  <c:v>-0.13569891686167265</c:v>
                </c:pt>
              </c:numCache>
            </c:numRef>
          </c:val>
        </c:ser>
        <c:overlap val="30"/>
        <c:gapWidth val="500"/>
        <c:axId val="59873127"/>
        <c:axId val="1987232"/>
      </c:bar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auto val="1"/>
        <c:lblOffset val="100"/>
        <c:noMultiLvlLbl val="0"/>
      </c:catAx>
      <c:valAx>
        <c:axId val="1987232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units @ 17 mm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5"/>
          <c:y val="0.5625"/>
          <c:w val="0.52125"/>
          <c:h val="0.2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Outer  dipoles @ 550 A</a:t>
            </a:r>
          </a:p>
        </c:rich>
      </c:tx>
      <c:layout>
        <c:manualLayout>
          <c:xMode val="factor"/>
          <c:yMode val="factor"/>
          <c:x val="-0.0037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16"/>
          <c:w val="0.932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v>MCBX11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Harmonic_data!$A$6:$A$15</c:f>
              <c:strCache>
                <c:ptCount val="1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</c:strCache>
            </c:strRef>
          </c:cat>
          <c:val>
            <c:numRef>
              <c:f>Harmonic_data!$F$6:$F$15</c:f>
              <c:numCache>
                <c:ptCount val="10"/>
                <c:pt idx="0">
                  <c:v>-0.7874924575103665</c:v>
                </c:pt>
                <c:pt idx="1">
                  <c:v>-1.0022792873907551</c:v>
                </c:pt>
                <c:pt idx="2">
                  <c:v>-11.314122611826635</c:v>
                </c:pt>
                <c:pt idx="3">
                  <c:v>-1.7955959889983524</c:v>
                </c:pt>
                <c:pt idx="4">
                  <c:v>-0.21712198923578235</c:v>
                </c:pt>
                <c:pt idx="5">
                  <c:v>0.3042540876498642</c:v>
                </c:pt>
                <c:pt idx="6">
                  <c:v>-0.9820742879280264</c:v>
                </c:pt>
                <c:pt idx="7">
                  <c:v>0.13794663083352743</c:v>
                </c:pt>
                <c:pt idx="8">
                  <c:v>0.01735829530040909</c:v>
                </c:pt>
                <c:pt idx="9">
                  <c:v>0.011990221298504973</c:v>
                </c:pt>
              </c:numCache>
            </c:numRef>
          </c:val>
        </c:ser>
        <c:ser>
          <c:idx val="1"/>
          <c:order val="1"/>
          <c:tx>
            <c:v>MCBX22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Harmonic_data!$A$6:$A$15</c:f>
              <c:strCache>
                <c:ptCount val="1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</c:strCache>
            </c:strRef>
          </c:cat>
          <c:val>
            <c:numRef>
              <c:f>Harmonic_data!$J$6:$J$15</c:f>
              <c:numCache>
                <c:ptCount val="10"/>
                <c:pt idx="0">
                  <c:v>-0.03639795355571342</c:v>
                </c:pt>
                <c:pt idx="1">
                  <c:v>-0.10789306150184824</c:v>
                </c:pt>
                <c:pt idx="2">
                  <c:v>-12.66877658379918</c:v>
                </c:pt>
                <c:pt idx="3">
                  <c:v>-2.105431601075582</c:v>
                </c:pt>
                <c:pt idx="4">
                  <c:v>0.009928952747222618</c:v>
                </c:pt>
                <c:pt idx="5">
                  <c:v>0.10265781116214501</c:v>
                </c:pt>
                <c:pt idx="6">
                  <c:v>-1.0728195691985216</c:v>
                </c:pt>
                <c:pt idx="7">
                  <c:v>0.10741301895650947</c:v>
                </c:pt>
                <c:pt idx="8">
                  <c:v>-0.006627713500461132</c:v>
                </c:pt>
                <c:pt idx="9">
                  <c:v>0.004918968407659456</c:v>
                </c:pt>
              </c:numCache>
            </c:numRef>
          </c:val>
        </c:ser>
        <c:ser>
          <c:idx val="2"/>
          <c:order val="2"/>
          <c:tx>
            <c:v>MCBX24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Harmonic_data!$A$6:$A$15</c:f>
              <c:strCache>
                <c:ptCount val="1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</c:strCache>
            </c:strRef>
          </c:cat>
          <c:val>
            <c:numRef>
              <c:f>Harmonic_data!$N$6:$N$15</c:f>
              <c:numCache>
                <c:ptCount val="10"/>
                <c:pt idx="0">
                  <c:v>-3.1136547038430433</c:v>
                </c:pt>
                <c:pt idx="1">
                  <c:v>-4.049650827746685</c:v>
                </c:pt>
                <c:pt idx="2">
                  <c:v>-11.40427852751455</c:v>
                </c:pt>
                <c:pt idx="3">
                  <c:v>-2.4032962029762643</c:v>
                </c:pt>
                <c:pt idx="4">
                  <c:v>-0.019602764954034423</c:v>
                </c:pt>
                <c:pt idx="5">
                  <c:v>0.1464484368835067</c:v>
                </c:pt>
                <c:pt idx="6">
                  <c:v>-1.0206303397135459</c:v>
                </c:pt>
                <c:pt idx="7">
                  <c:v>0.07196420880165733</c:v>
                </c:pt>
                <c:pt idx="8">
                  <c:v>-0.011059006685230554</c:v>
                </c:pt>
                <c:pt idx="9">
                  <c:v>0.009352176403633169</c:v>
                </c:pt>
              </c:numCache>
            </c:numRef>
          </c:val>
        </c:ser>
        <c:ser>
          <c:idx val="3"/>
          <c:order val="3"/>
          <c:tx>
            <c:v>MCBX26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Harmonic_data!$A$6:$A$15</c:f>
              <c:strCache>
                <c:ptCount val="10"/>
                <c:pt idx="0">
                  <c:v>b2</c:v>
                </c:pt>
                <c:pt idx="1">
                  <c:v>a2</c:v>
                </c:pt>
                <c:pt idx="2">
                  <c:v>b3</c:v>
                </c:pt>
                <c:pt idx="3">
                  <c:v>a3</c:v>
                </c:pt>
                <c:pt idx="4">
                  <c:v>b4</c:v>
                </c:pt>
                <c:pt idx="5">
                  <c:v>a4</c:v>
                </c:pt>
                <c:pt idx="6">
                  <c:v>b5</c:v>
                </c:pt>
                <c:pt idx="7">
                  <c:v>a5</c:v>
                </c:pt>
                <c:pt idx="8">
                  <c:v>b6</c:v>
                </c:pt>
                <c:pt idx="9">
                  <c:v>a6</c:v>
                </c:pt>
              </c:strCache>
            </c:strRef>
          </c:cat>
          <c:val>
            <c:numRef>
              <c:f>Harmonic_data!$R$6:$R$15</c:f>
              <c:numCache>
                <c:ptCount val="10"/>
                <c:pt idx="0">
                  <c:v>4.377284666159808</c:v>
                </c:pt>
                <c:pt idx="1">
                  <c:v>-2.6070915070786893</c:v>
                </c:pt>
                <c:pt idx="2">
                  <c:v>-12.772748816511136</c:v>
                </c:pt>
                <c:pt idx="3">
                  <c:v>-2.1510098041816885</c:v>
                </c:pt>
                <c:pt idx="4">
                  <c:v>0.5428201975310123</c:v>
                </c:pt>
                <c:pt idx="5">
                  <c:v>-0.28237342811498967</c:v>
                </c:pt>
                <c:pt idx="6">
                  <c:v>-1.04448015510323</c:v>
                </c:pt>
                <c:pt idx="7">
                  <c:v>0.09904420419200544</c:v>
                </c:pt>
                <c:pt idx="8">
                  <c:v>0.015065346409140846</c:v>
                </c:pt>
                <c:pt idx="9">
                  <c:v>-0.012721957925195041</c:v>
                </c:pt>
              </c:numCache>
            </c:numRef>
          </c:val>
        </c:ser>
        <c:ser>
          <c:idx val="4"/>
          <c:order val="4"/>
          <c:tx>
            <c:v>MCBX8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Harmonic_data!$V$6:$V$15</c:f>
              <c:numCache>
                <c:ptCount val="10"/>
                <c:pt idx="0">
                  <c:v>0.0014299998110284353</c:v>
                </c:pt>
                <c:pt idx="1">
                  <c:v>10.346728965066436</c:v>
                </c:pt>
                <c:pt idx="2">
                  <c:v>-1.0498490655275747</c:v>
                </c:pt>
                <c:pt idx="3">
                  <c:v>5.115455066910174</c:v>
                </c:pt>
                <c:pt idx="4">
                  <c:v>0.040971229233304644</c:v>
                </c:pt>
                <c:pt idx="5">
                  <c:v>0.6045812673877432</c:v>
                </c:pt>
                <c:pt idx="6">
                  <c:v>-0.6757301459676894</c:v>
                </c:pt>
                <c:pt idx="7">
                  <c:v>0.07086991670537043</c:v>
                </c:pt>
                <c:pt idx="8">
                  <c:v>0.0692733324516505</c:v>
                </c:pt>
                <c:pt idx="9">
                  <c:v>-0.04174859885610481</c:v>
                </c:pt>
              </c:numCache>
            </c:numRef>
          </c:val>
        </c:ser>
        <c:ser>
          <c:idx val="5"/>
          <c:order val="5"/>
          <c:tx>
            <c:v>MCBX10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Harmonic_data!$Z$6:$Z$15</c:f>
              <c:numCache>
                <c:ptCount val="10"/>
                <c:pt idx="0">
                  <c:v>1.2956520567319871</c:v>
                </c:pt>
                <c:pt idx="1">
                  <c:v>3.5423685673851826</c:v>
                </c:pt>
                <c:pt idx="2">
                  <c:v>-10.675136206079534</c:v>
                </c:pt>
                <c:pt idx="3">
                  <c:v>-2.7202506127491985</c:v>
                </c:pt>
                <c:pt idx="4">
                  <c:v>0.05376070124268538</c:v>
                </c:pt>
                <c:pt idx="5">
                  <c:v>0.04886202633172176</c:v>
                </c:pt>
                <c:pt idx="6">
                  <c:v>-0.9446412402943017</c:v>
                </c:pt>
                <c:pt idx="7">
                  <c:v>0.00536596083411851</c:v>
                </c:pt>
                <c:pt idx="8">
                  <c:v>0.02608372469447989</c:v>
                </c:pt>
                <c:pt idx="9">
                  <c:v>0.015234366701495392</c:v>
                </c:pt>
              </c:numCache>
            </c:numRef>
          </c:val>
        </c:ser>
        <c:ser>
          <c:idx val="6"/>
          <c:order val="6"/>
          <c:tx>
            <c:v>MCBX12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Harmonic_data!$AD$6:$AD$15</c:f>
              <c:numCache>
                <c:ptCount val="10"/>
                <c:pt idx="0">
                  <c:v>-0.3827134071734849</c:v>
                </c:pt>
                <c:pt idx="1">
                  <c:v>1.9963508399747818</c:v>
                </c:pt>
                <c:pt idx="2">
                  <c:v>-10.19970276945344</c:v>
                </c:pt>
                <c:pt idx="3">
                  <c:v>-1.834372787266088</c:v>
                </c:pt>
                <c:pt idx="4">
                  <c:v>0.061291462177478565</c:v>
                </c:pt>
                <c:pt idx="5">
                  <c:v>-0.22158383865587084</c:v>
                </c:pt>
                <c:pt idx="6">
                  <c:v>-0.8443609954618329</c:v>
                </c:pt>
                <c:pt idx="7">
                  <c:v>0.0391667955169315</c:v>
                </c:pt>
                <c:pt idx="8">
                  <c:v>0.008459692431458452</c:v>
                </c:pt>
                <c:pt idx="9">
                  <c:v>-0.0006171764549048675</c:v>
                </c:pt>
              </c:numCache>
            </c:numRef>
          </c:val>
        </c:ser>
        <c:ser>
          <c:idx val="7"/>
          <c:order val="7"/>
          <c:tx>
            <c:v>MCBX13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Harmonic_data!$AH$6:$AH$15</c:f>
              <c:numCache>
                <c:ptCount val="10"/>
                <c:pt idx="0">
                  <c:v>-1.1402525409356141</c:v>
                </c:pt>
                <c:pt idx="1">
                  <c:v>-0.50220684263351</c:v>
                </c:pt>
                <c:pt idx="2">
                  <c:v>-9.226826170200162</c:v>
                </c:pt>
                <c:pt idx="3">
                  <c:v>-2.1212363063350823</c:v>
                </c:pt>
                <c:pt idx="4">
                  <c:v>-0.11814590756153075</c:v>
                </c:pt>
                <c:pt idx="5">
                  <c:v>-0.30823763041051283</c:v>
                </c:pt>
                <c:pt idx="6">
                  <c:v>-0.8219217557372847</c:v>
                </c:pt>
                <c:pt idx="7">
                  <c:v>0.06105390305725717</c:v>
                </c:pt>
                <c:pt idx="8">
                  <c:v>0.022193781382235375</c:v>
                </c:pt>
                <c:pt idx="9">
                  <c:v>0.010634105607719534</c:v>
                </c:pt>
              </c:numCache>
            </c:numRef>
          </c:val>
        </c:ser>
        <c:ser>
          <c:idx val="8"/>
          <c:order val="8"/>
          <c:tx>
            <c:v>MCBX16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Harmonic_data!$AL$6:$AL$15</c:f>
              <c:numCache>
                <c:ptCount val="10"/>
                <c:pt idx="0">
                  <c:v>3.5924221008851727</c:v>
                </c:pt>
                <c:pt idx="1">
                  <c:v>-0.1883745942380294</c:v>
                </c:pt>
                <c:pt idx="2">
                  <c:v>-8.461377122923075</c:v>
                </c:pt>
                <c:pt idx="3">
                  <c:v>-2.1361189691662563</c:v>
                </c:pt>
                <c:pt idx="4">
                  <c:v>0.25531943216978875</c:v>
                </c:pt>
                <c:pt idx="5">
                  <c:v>-0.49337918285643717</c:v>
                </c:pt>
                <c:pt idx="6">
                  <c:v>-0.9014394242524828</c:v>
                </c:pt>
                <c:pt idx="7">
                  <c:v>0.031207656988382803</c:v>
                </c:pt>
                <c:pt idx="8">
                  <c:v>0.001966616696808544</c:v>
                </c:pt>
                <c:pt idx="9">
                  <c:v>0.01438891294953183</c:v>
                </c:pt>
              </c:numCache>
            </c:numRef>
          </c:val>
        </c:ser>
        <c:ser>
          <c:idx val="9"/>
          <c:order val="9"/>
          <c:tx>
            <c:v>MCBX3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Harmonic_data!$AP$6:$AP$15</c:f>
              <c:numCache>
                <c:ptCount val="10"/>
                <c:pt idx="0">
                  <c:v>1.2175470208760542</c:v>
                </c:pt>
                <c:pt idx="1">
                  <c:v>4.399093154872058</c:v>
                </c:pt>
                <c:pt idx="2">
                  <c:v>-12.117666392295233</c:v>
                </c:pt>
                <c:pt idx="3">
                  <c:v>-3.006829972949845</c:v>
                </c:pt>
                <c:pt idx="4">
                  <c:v>0.2668487330346979</c:v>
                </c:pt>
                <c:pt idx="5">
                  <c:v>0.7874695290794054</c:v>
                </c:pt>
                <c:pt idx="6">
                  <c:v>-0.9172187813851347</c:v>
                </c:pt>
                <c:pt idx="7">
                  <c:v>-0.025063531373475282</c:v>
                </c:pt>
                <c:pt idx="8">
                  <c:v>-0.008575120315857478</c:v>
                </c:pt>
                <c:pt idx="9">
                  <c:v>0.012440250766854564</c:v>
                </c:pt>
              </c:numCache>
            </c:numRef>
          </c:val>
        </c:ser>
        <c:ser>
          <c:idx val="10"/>
          <c:order val="10"/>
          <c:tx>
            <c:v>MCBX6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Harmonic_data!$AX$6:$AX$15</c:f>
              <c:numCache>
                <c:ptCount val="10"/>
                <c:pt idx="0">
                  <c:v>1.3968018932964739</c:v>
                </c:pt>
                <c:pt idx="1">
                  <c:v>2.2709103366227597</c:v>
                </c:pt>
                <c:pt idx="2">
                  <c:v>-7.876283079677259</c:v>
                </c:pt>
                <c:pt idx="3">
                  <c:v>0.20008937303357593</c:v>
                </c:pt>
                <c:pt idx="4">
                  <c:v>0.29538267497606524</c:v>
                </c:pt>
                <c:pt idx="5">
                  <c:v>-0.07187470586563034</c:v>
                </c:pt>
                <c:pt idx="6">
                  <c:v>-0.5390553434344056</c:v>
                </c:pt>
                <c:pt idx="7">
                  <c:v>0.37432843422029183</c:v>
                </c:pt>
                <c:pt idx="8">
                  <c:v>0.012636927705482687</c:v>
                </c:pt>
                <c:pt idx="9">
                  <c:v>-0.0030050215391597126</c:v>
                </c:pt>
              </c:numCache>
            </c:numRef>
          </c:val>
        </c:ser>
        <c:ser>
          <c:idx val="11"/>
          <c:order val="11"/>
          <c:tx>
            <c:v>MCBX25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Harmonic_data!$BB$6:$BB$15</c:f>
              <c:numCache>
                <c:ptCount val="10"/>
                <c:pt idx="0">
                  <c:v>9.120465064576305</c:v>
                </c:pt>
                <c:pt idx="1">
                  <c:v>-1.111052339101788</c:v>
                </c:pt>
                <c:pt idx="2">
                  <c:v>-11.631946168916796</c:v>
                </c:pt>
                <c:pt idx="3">
                  <c:v>-1.3753652470591728</c:v>
                </c:pt>
                <c:pt idx="4">
                  <c:v>0.836854678817769</c:v>
                </c:pt>
                <c:pt idx="5">
                  <c:v>-0.47022192472790647</c:v>
                </c:pt>
                <c:pt idx="6">
                  <c:v>-1.063217855454466</c:v>
                </c:pt>
                <c:pt idx="7">
                  <c:v>0.20313521062813442</c:v>
                </c:pt>
                <c:pt idx="8">
                  <c:v>0.03815660377793247</c:v>
                </c:pt>
                <c:pt idx="9">
                  <c:v>-0.07572460550499684</c:v>
                </c:pt>
              </c:numCache>
            </c:numRef>
          </c:val>
        </c:ser>
        <c:ser>
          <c:idx val="12"/>
          <c:order val="12"/>
          <c:tx>
            <c:v>MCBXA20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Harmonic_data!$BF$6:$BF$15</c:f>
              <c:numCache>
                <c:ptCount val="10"/>
                <c:pt idx="0">
                  <c:v>3.783115230289439</c:v>
                </c:pt>
                <c:pt idx="1">
                  <c:v>-4.162119971245016</c:v>
                </c:pt>
                <c:pt idx="2">
                  <c:v>-9.803673113644699</c:v>
                </c:pt>
                <c:pt idx="3">
                  <c:v>-1.5040273794609003</c:v>
                </c:pt>
                <c:pt idx="4">
                  <c:v>0.12806164555660587</c:v>
                </c:pt>
                <c:pt idx="5">
                  <c:v>-0.36783728867386734</c:v>
                </c:pt>
                <c:pt idx="6">
                  <c:v>-0.9115679970970071</c:v>
                </c:pt>
                <c:pt idx="7">
                  <c:v>0.11493775784275964</c:v>
                </c:pt>
                <c:pt idx="8">
                  <c:v>0.00516146618185283</c:v>
                </c:pt>
                <c:pt idx="9">
                  <c:v>0.008505266114639158</c:v>
                </c:pt>
              </c:numCache>
            </c:numRef>
          </c:val>
        </c:ser>
        <c:ser>
          <c:idx val="13"/>
          <c:order val="13"/>
          <c:tx>
            <c:v>MCBXA27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Harmonic_data!$BJ$6:$BJ$15</c:f>
              <c:numCache>
                <c:ptCount val="10"/>
                <c:pt idx="0">
                  <c:v>-1.4567227443340107</c:v>
                </c:pt>
                <c:pt idx="1">
                  <c:v>-3.887453148209439</c:v>
                </c:pt>
                <c:pt idx="2">
                  <c:v>-12.20076521738691</c:v>
                </c:pt>
                <c:pt idx="3">
                  <c:v>-2.663253158694333</c:v>
                </c:pt>
                <c:pt idx="4">
                  <c:v>-0.43904029818043244</c:v>
                </c:pt>
                <c:pt idx="5">
                  <c:v>-0.24770855998368307</c:v>
                </c:pt>
                <c:pt idx="6">
                  <c:v>-1.000663137673965</c:v>
                </c:pt>
                <c:pt idx="7">
                  <c:v>0.05190895584402013</c:v>
                </c:pt>
                <c:pt idx="8">
                  <c:v>0.013865837400499395</c:v>
                </c:pt>
                <c:pt idx="9">
                  <c:v>-0.015541530649937478</c:v>
                </c:pt>
              </c:numCache>
            </c:numRef>
          </c:val>
        </c:ser>
        <c:ser>
          <c:idx val="14"/>
          <c:order val="14"/>
          <c:tx>
            <c:v>MCBXA23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Harmonic_data!$BN$6:$BN$15</c:f>
              <c:numCache>
                <c:ptCount val="10"/>
                <c:pt idx="0">
                  <c:v>-1.1111598416059985</c:v>
                </c:pt>
                <c:pt idx="1">
                  <c:v>-5.6800107443326375</c:v>
                </c:pt>
                <c:pt idx="2">
                  <c:v>-12.603841892325915</c:v>
                </c:pt>
                <c:pt idx="3">
                  <c:v>-2.8207881789870797</c:v>
                </c:pt>
                <c:pt idx="4">
                  <c:v>-0.3817671340959992</c:v>
                </c:pt>
                <c:pt idx="5">
                  <c:v>-0.6096606325108502</c:v>
                </c:pt>
                <c:pt idx="6">
                  <c:v>-0.9254002151066408</c:v>
                </c:pt>
                <c:pt idx="7">
                  <c:v>0.17078032384332156</c:v>
                </c:pt>
                <c:pt idx="8">
                  <c:v>0.04378346865039571</c:v>
                </c:pt>
                <c:pt idx="9">
                  <c:v>-0.2536684463562247</c:v>
                </c:pt>
              </c:numCache>
            </c:numRef>
          </c:val>
        </c:ser>
        <c:ser>
          <c:idx val="15"/>
          <c:order val="15"/>
          <c:tx>
            <c:v>MCBXA29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Harmonic_data!$BR$6:$BR$15</c:f>
              <c:numCache>
                <c:ptCount val="10"/>
                <c:pt idx="0">
                  <c:v>-2.2633686973972504</c:v>
                </c:pt>
                <c:pt idx="1">
                  <c:v>0.01950706241749795</c:v>
                </c:pt>
                <c:pt idx="2">
                  <c:v>-11.04026973573863</c:v>
                </c:pt>
                <c:pt idx="3">
                  <c:v>-2.381908677685853</c:v>
                </c:pt>
                <c:pt idx="4">
                  <c:v>-0.5583775136482251</c:v>
                </c:pt>
                <c:pt idx="5">
                  <c:v>-0.26741922492954767</c:v>
                </c:pt>
                <c:pt idx="6">
                  <c:v>-0.9482185933959826</c:v>
                </c:pt>
                <c:pt idx="7">
                  <c:v>0.0717209954090268</c:v>
                </c:pt>
                <c:pt idx="8">
                  <c:v>-0.0014879853215632375</c:v>
                </c:pt>
                <c:pt idx="9">
                  <c:v>-0.01491842968562926</c:v>
                </c:pt>
              </c:numCache>
            </c:numRef>
          </c:val>
        </c:ser>
        <c:overlap val="30"/>
        <c:gapWidth val="500"/>
        <c:axId val="17885089"/>
        <c:axId val="26748074"/>
      </c:barChart>
      <c:cat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auto val="1"/>
        <c:lblOffset val="100"/>
        <c:noMultiLvlLbl val="0"/>
      </c:catAx>
      <c:valAx>
        <c:axId val="26748074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units @ 17 mm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7885089"/>
        <c:crossesAt val="1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275"/>
          <c:y val="0.54875"/>
          <c:w val="0.452"/>
          <c:h val="0.2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Inner @ 550 A</a:t>
            </a:r>
          </a:p>
        </c:rich>
      </c:tx>
      <c:layout>
        <c:manualLayout>
          <c:xMode val="factor"/>
          <c:yMode val="factor"/>
          <c:x val="0.021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6625"/>
          <c:w val="0.901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v>MCBX11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Harmonic_data!$C$35</c:f>
              <c:numCache>
                <c:ptCount val="1"/>
                <c:pt idx="0">
                  <c:v>1.6018731844387002</c:v>
                </c:pt>
              </c:numCache>
            </c:numRef>
          </c:val>
        </c:ser>
        <c:ser>
          <c:idx val="2"/>
          <c:order val="1"/>
          <c:tx>
            <c:v>MCBX22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Harmonic_data!$G$35</c:f>
              <c:numCache>
                <c:ptCount val="1"/>
                <c:pt idx="0">
                  <c:v>1.6090732720988998</c:v>
                </c:pt>
              </c:numCache>
            </c:numRef>
          </c:val>
        </c:ser>
        <c:ser>
          <c:idx val="3"/>
          <c:order val="2"/>
          <c:tx>
            <c:v>MCBX24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Harmonic_data!$K$35</c:f>
              <c:numCache>
                <c:ptCount val="1"/>
                <c:pt idx="0">
                  <c:v>1.6077530286469</c:v>
                </c:pt>
              </c:numCache>
            </c:numRef>
          </c:val>
        </c:ser>
        <c:ser>
          <c:idx val="1"/>
          <c:order val="3"/>
          <c:tx>
            <c:v>MCBX26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Harmonic_data!$O$35</c:f>
              <c:numCache>
                <c:ptCount val="1"/>
                <c:pt idx="0">
                  <c:v>1.6067436469181002</c:v>
                </c:pt>
              </c:numCache>
            </c:numRef>
          </c:val>
        </c:ser>
        <c:ser>
          <c:idx val="4"/>
          <c:order val="4"/>
          <c:tx>
            <c:v>MCBX8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Harmonic_data!$S$35</c:f>
              <c:numCache>
                <c:ptCount val="1"/>
                <c:pt idx="0">
                  <c:v>1.6027354596998</c:v>
                </c:pt>
              </c:numCache>
            </c:numRef>
          </c:val>
        </c:ser>
        <c:ser>
          <c:idx val="5"/>
          <c:order val="5"/>
          <c:tx>
            <c:v>MCBX10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Harmonic_data!$W$35</c:f>
              <c:numCache>
                <c:ptCount val="1"/>
                <c:pt idx="0">
                  <c:v>1.6035137048094</c:v>
                </c:pt>
              </c:numCache>
            </c:numRef>
          </c:val>
        </c:ser>
        <c:ser>
          <c:idx val="6"/>
          <c:order val="6"/>
          <c:tx>
            <c:v>MCBX12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Harmonic_data!$AA$35</c:f>
              <c:numCache>
                <c:ptCount val="1"/>
                <c:pt idx="0">
                  <c:v>1.6028455817694998</c:v>
                </c:pt>
              </c:numCache>
            </c:numRef>
          </c:val>
        </c:ser>
        <c:ser>
          <c:idx val="7"/>
          <c:order val="7"/>
          <c:tx>
            <c:v>MCBX13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Harmonic_data!$AE$35</c:f>
              <c:numCache>
                <c:ptCount val="1"/>
                <c:pt idx="0">
                  <c:v>1.60416217392219</c:v>
                </c:pt>
              </c:numCache>
            </c:numRef>
          </c:val>
        </c:ser>
        <c:ser>
          <c:idx val="8"/>
          <c:order val="8"/>
          <c:tx>
            <c:v>MCBX16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Harmonic_data!$AI$35</c:f>
              <c:numCache>
                <c:ptCount val="1"/>
                <c:pt idx="0">
                  <c:v>1.6036201638465999</c:v>
                </c:pt>
              </c:numCache>
            </c:numRef>
          </c:val>
        </c:ser>
        <c:ser>
          <c:idx val="12"/>
          <c:order val="9"/>
          <c:tx>
            <c:v>MCBX25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Harmonic_data!$AY$35</c:f>
              <c:numCache>
                <c:ptCount val="1"/>
                <c:pt idx="0">
                  <c:v>1.6052707625638412</c:v>
                </c:pt>
              </c:numCache>
            </c:numRef>
          </c:val>
        </c:ser>
        <c:ser>
          <c:idx val="9"/>
          <c:order val="10"/>
          <c:tx>
            <c:v>MCBXA20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Harmonic_data!$BC$35</c:f>
              <c:numCache>
                <c:ptCount val="1"/>
                <c:pt idx="0">
                  <c:v>1.6125616853033464</c:v>
                </c:pt>
              </c:numCache>
            </c:numRef>
          </c:val>
        </c:ser>
        <c:ser>
          <c:idx val="10"/>
          <c:order val="11"/>
          <c:tx>
            <c:v>MCBXA27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Harmonic_data!$BG$35</c:f>
              <c:numCache>
                <c:ptCount val="1"/>
                <c:pt idx="0">
                  <c:v>1.6062844567557</c:v>
                </c:pt>
              </c:numCache>
            </c:numRef>
          </c:val>
        </c:ser>
        <c:ser>
          <c:idx val="11"/>
          <c:order val="12"/>
          <c:tx>
            <c:v>MCBXA23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Harmonic_data!$BK$35</c:f>
              <c:numCache>
                <c:ptCount val="1"/>
                <c:pt idx="0">
                  <c:v>1.6038972152659</c:v>
                </c:pt>
              </c:numCache>
            </c:numRef>
          </c:val>
        </c:ser>
        <c:ser>
          <c:idx val="13"/>
          <c:order val="13"/>
          <c:tx>
            <c:v>MCBXA29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Harmonic_data!$BO$35</c:f>
              <c:numCache>
                <c:ptCount val="1"/>
                <c:pt idx="0">
                  <c:v>1.608498991013605</c:v>
                </c:pt>
              </c:numCache>
            </c:numRef>
          </c:val>
        </c:ser>
        <c:ser>
          <c:idx val="14"/>
          <c:order val="14"/>
          <c:tx>
            <c:v>MCBX3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Harmonic_data!$AM$35</c:f>
              <c:numCache>
                <c:ptCount val="1"/>
                <c:pt idx="0">
                  <c:v>1.629306795535</c:v>
                </c:pt>
              </c:numCache>
            </c:numRef>
          </c:val>
        </c:ser>
        <c:ser>
          <c:idx val="15"/>
          <c:order val="15"/>
          <c:tx>
            <c:v>MCBX4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Harmonic_data!$AQ$35</c:f>
              <c:numCache>
                <c:ptCount val="1"/>
                <c:pt idx="0">
                  <c:v>1.6265598469181</c:v>
                </c:pt>
              </c:numCache>
            </c:numRef>
          </c:val>
        </c:ser>
        <c:ser>
          <c:idx val="16"/>
          <c:order val="16"/>
          <c:tx>
            <c:v>MCBX6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Harmonic_data!$AU$35</c:f>
              <c:numCache>
                <c:ptCount val="1"/>
                <c:pt idx="0">
                  <c:v>1.6274781151891307</c:v>
                </c:pt>
              </c:numCache>
            </c:numRef>
          </c:val>
        </c:ser>
        <c:gapWidth val="500"/>
        <c:axId val="39406075"/>
        <c:axId val="19110356"/>
      </c:bar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auto val="1"/>
        <c:lblOffset val="100"/>
        <c:noMultiLvlLbl val="0"/>
      </c:catAx>
      <c:valAx>
        <c:axId val="19110356"/>
        <c:scaling>
          <c:orientation val="minMax"/>
          <c:max val="1.7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B1 [Tm]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9406075"/>
        <c:crossesAt val="1"/>
        <c:crossBetween val="between"/>
        <c:dispUnits/>
        <c:maj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75"/>
          <c:y val="0.11525"/>
          <c:w val="0.78325"/>
          <c:h val="0.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Outer @ 550 A</a:t>
            </a:r>
          </a:p>
        </c:rich>
      </c:tx>
      <c:layout>
        <c:manualLayout>
          <c:xMode val="factor"/>
          <c:yMode val="factor"/>
          <c:x val="0.023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655"/>
          <c:w val="0.902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v>MCBX11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Harmonic_data!$E$35</c:f>
              <c:numCache>
                <c:ptCount val="1"/>
                <c:pt idx="0">
                  <c:v>1.6756429613004</c:v>
                </c:pt>
              </c:numCache>
            </c:numRef>
          </c:val>
        </c:ser>
        <c:ser>
          <c:idx val="2"/>
          <c:order val="1"/>
          <c:tx>
            <c:v>MCBX22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Harmonic_data!$I$35</c:f>
              <c:numCache>
                <c:ptCount val="1"/>
                <c:pt idx="0">
                  <c:v>1.6744223990723</c:v>
                </c:pt>
              </c:numCache>
            </c:numRef>
          </c:val>
        </c:ser>
        <c:ser>
          <c:idx val="3"/>
          <c:order val="2"/>
          <c:tx>
            <c:v>MCBX24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Harmonic_data!$M$35</c:f>
              <c:numCache>
                <c:ptCount val="1"/>
                <c:pt idx="0">
                  <c:v>1.6726243327221</c:v>
                </c:pt>
              </c:numCache>
            </c:numRef>
          </c:val>
        </c:ser>
        <c:ser>
          <c:idx val="1"/>
          <c:order val="3"/>
          <c:tx>
            <c:v>MCBX26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Harmonic_data!$Q$35</c:f>
              <c:numCache>
                <c:ptCount val="1"/>
                <c:pt idx="0">
                  <c:v>1.6599426180022</c:v>
                </c:pt>
              </c:numCache>
            </c:numRef>
          </c:val>
        </c:ser>
        <c:ser>
          <c:idx val="11"/>
          <c:order val="4"/>
          <c:tx>
            <c:v>MCBX25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Harmonic_data!$BA$35</c:f>
              <c:numCache>
                <c:ptCount val="1"/>
                <c:pt idx="0">
                  <c:v>1.6704302311070942</c:v>
                </c:pt>
              </c:numCache>
            </c:numRef>
          </c:val>
        </c:ser>
        <c:ser>
          <c:idx val="9"/>
          <c:order val="5"/>
          <c:tx>
            <c:v>MCBXA20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Harmonic_data!$BE$35</c:f>
              <c:numCache>
                <c:ptCount val="1"/>
                <c:pt idx="0">
                  <c:v>1.6749737612549</c:v>
                </c:pt>
              </c:numCache>
            </c:numRef>
          </c:val>
        </c:ser>
        <c:ser>
          <c:idx val="10"/>
          <c:order val="6"/>
          <c:tx>
            <c:v>MCBXA27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Harmonic_data!$BI$35</c:f>
              <c:numCache>
                <c:ptCount val="1"/>
                <c:pt idx="0">
                  <c:v>1.6756610076996998</c:v>
                </c:pt>
              </c:numCache>
            </c:numRef>
          </c:val>
        </c:ser>
        <c:ser>
          <c:idx val="12"/>
          <c:order val="7"/>
          <c:tx>
            <c:v>MCBXA23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Harmonic_data!$BM$35</c:f>
              <c:numCache>
                <c:ptCount val="1"/>
                <c:pt idx="0">
                  <c:v>1.6683497386489</c:v>
                </c:pt>
              </c:numCache>
            </c:numRef>
          </c:val>
        </c:ser>
        <c:ser>
          <c:idx val="13"/>
          <c:order val="8"/>
          <c:tx>
            <c:v>MCBXA29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Harmonic_data!$BQ$35</c:f>
              <c:numCache>
                <c:ptCount val="1"/>
                <c:pt idx="0">
                  <c:v>1.6768725951661982</c:v>
                </c:pt>
              </c:numCache>
            </c:numRef>
          </c:val>
        </c:ser>
        <c:ser>
          <c:idx val="4"/>
          <c:order val="9"/>
          <c:tx>
            <c:v>MCBX8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Harmonic_data!$U$35</c:f>
              <c:numCache>
                <c:ptCount val="1"/>
                <c:pt idx="0">
                  <c:v>1.6714043616727998</c:v>
                </c:pt>
              </c:numCache>
            </c:numRef>
          </c:val>
        </c:ser>
        <c:ser>
          <c:idx val="5"/>
          <c:order val="10"/>
          <c:tx>
            <c:v>MCBX10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Harmonic_data!$Y$35</c:f>
              <c:numCache>
                <c:ptCount val="1"/>
                <c:pt idx="0">
                  <c:v>1.6698219505904999</c:v>
                </c:pt>
              </c:numCache>
            </c:numRef>
          </c:val>
        </c:ser>
        <c:ser>
          <c:idx val="6"/>
          <c:order val="11"/>
          <c:tx>
            <c:v>MCBX12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Harmonic_data!$AC$35</c:f>
              <c:numCache>
                <c:ptCount val="1"/>
                <c:pt idx="0">
                  <c:v>1.6695695601444</c:v>
                </c:pt>
              </c:numCache>
            </c:numRef>
          </c:val>
        </c:ser>
        <c:ser>
          <c:idx val="7"/>
          <c:order val="12"/>
          <c:tx>
            <c:v>MCBX13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Harmonic_data!$AG$35</c:f>
              <c:numCache>
                <c:ptCount val="1"/>
                <c:pt idx="0">
                  <c:v>1.67723337248471</c:v>
                </c:pt>
              </c:numCache>
            </c:numRef>
          </c:val>
        </c:ser>
        <c:ser>
          <c:idx val="8"/>
          <c:order val="13"/>
          <c:tx>
            <c:v>MCBX16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Harmonic_data!$AK$35</c:f>
              <c:numCache>
                <c:ptCount val="1"/>
                <c:pt idx="0">
                  <c:v>1.6792163032759997</c:v>
                </c:pt>
              </c:numCache>
            </c:numRef>
          </c:val>
        </c:ser>
        <c:ser>
          <c:idx val="14"/>
          <c:order val="14"/>
          <c:tx>
            <c:v>MCBX3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Harmonic_data!$AO$35</c:f>
              <c:numCache>
                <c:ptCount val="1"/>
                <c:pt idx="0">
                  <c:v>1.6963311945322</c:v>
                </c:pt>
              </c:numCache>
            </c:numRef>
          </c:val>
        </c:ser>
        <c:ser>
          <c:idx val="15"/>
          <c:order val="15"/>
          <c:tx>
            <c:v>MCBX6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Harmonic_data!$AW$35</c:f>
              <c:numCache>
                <c:ptCount val="1"/>
                <c:pt idx="0">
                  <c:v>1.7001640664035813</c:v>
                </c:pt>
              </c:numCache>
            </c:numRef>
          </c:val>
        </c:ser>
        <c:gapWidth val="500"/>
        <c:axId val="37775477"/>
        <c:axId val="4434974"/>
      </c:bar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434974"/>
        <c:crosses val="autoZero"/>
        <c:auto val="1"/>
        <c:lblOffset val="100"/>
        <c:noMultiLvlLbl val="0"/>
      </c:catAx>
      <c:valAx>
        <c:axId val="4434974"/>
        <c:scaling>
          <c:orientation val="minMax"/>
          <c:max val="1.7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B1 [Tm]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7775477"/>
        <c:crossesAt val="1"/>
        <c:crossBetween val="between"/>
        <c:dispUnits/>
        <c:maj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5375"/>
          <c:w val="0.67"/>
          <c:h val="0.0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325"/>
          <c:w val="0.87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B1 [Tm]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2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50</c:v>
              </c:pt>
              <c:pt idx="4">
                <c:v>100</c:v>
              </c:pt>
              <c:pt idx="5">
                <c:v>200</c:v>
              </c:pt>
              <c:pt idx="6">
                <c:v>300</c:v>
              </c:pt>
              <c:pt idx="7">
                <c:v>400</c:v>
              </c:pt>
              <c:pt idx="8">
                <c:v>500</c:v>
              </c:pt>
              <c:pt idx="9">
                <c:v>550</c:v>
              </c:pt>
              <c:pt idx="10">
                <c:v>595</c:v>
              </c:pt>
              <c:pt idx="11">
                <c:v>550</c:v>
              </c:pt>
              <c:pt idx="12">
                <c:v>500</c:v>
              </c:pt>
              <c:pt idx="13">
                <c:v>400</c:v>
              </c:pt>
              <c:pt idx="14">
                <c:v>300</c:v>
              </c:pt>
              <c:pt idx="15">
                <c:v>200</c:v>
              </c:pt>
              <c:pt idx="16">
                <c:v>100</c:v>
              </c:pt>
              <c:pt idx="17">
                <c:v>50</c:v>
              </c:pt>
              <c:pt idx="18">
                <c:v>20</c:v>
              </c:pt>
              <c:pt idx="19">
                <c:v>10</c:v>
              </c:pt>
              <c:pt idx="20">
                <c:v>5</c:v>
              </c:pt>
              <c:pt idx="21">
                <c:v>0</c:v>
              </c:pt>
            </c:numLit>
          </c:xVal>
          <c:yVal>
            <c:numLit>
              <c:ptCount val="22"/>
              <c:pt idx="0">
                <c:v>-0.0013049892857614999</c:v>
              </c:pt>
              <c:pt idx="1">
                <c:v>0.028760054199369004</c:v>
              </c:pt>
              <c:pt idx="2">
                <c:v>0.05873251667134401</c:v>
              </c:pt>
              <c:pt idx="3">
                <c:v>0.14863745478373003</c:v>
              </c:pt>
              <c:pt idx="4">
                <c:v>0.29754639920467</c:v>
              </c:pt>
              <c:pt idx="5">
                <c:v>0.5954715722028701</c:v>
              </c:pt>
              <c:pt idx="6">
                <c:v>0.8906953041289001</c:v>
              </c:pt>
              <c:pt idx="7">
                <c:v>1.1876814337327</c:v>
              </c:pt>
              <c:pt idx="8">
                <c:v>1.4819936453661</c:v>
              </c:pt>
              <c:pt idx="9">
                <c:v>1.629306795535</c:v>
              </c:pt>
              <c:pt idx="10">
                <c:v>1.7613570215382002</c:v>
              </c:pt>
              <c:pt idx="11">
                <c:v>1.6303220844839</c:v>
              </c:pt>
              <c:pt idx="12">
                <c:v>1.4831338631258</c:v>
              </c:pt>
              <c:pt idx="13">
                <c:v>1.1890508401546</c:v>
              </c:pt>
              <c:pt idx="14">
                <c:v>0.8919978583969002</c:v>
              </c:pt>
              <c:pt idx="15">
                <c:v>0.59722131728833</c:v>
              </c:pt>
              <c:pt idx="16">
                <c:v>0.30016575478414</c:v>
              </c:pt>
              <c:pt idx="17">
                <c:v>0.15206842981042</c:v>
              </c:pt>
              <c:pt idx="18">
                <c:v>0.063925413878372</c:v>
              </c:pt>
              <c:pt idx="19">
                <c:v>0.034808387145752</c:v>
              </c:pt>
              <c:pt idx="20">
                <c:v>0.020223984225119</c:v>
              </c:pt>
              <c:pt idx="21">
                <c:v>0.005115144571407</c:v>
              </c:pt>
            </c:numLit>
          </c:yVal>
          <c:smooth val="0"/>
        </c:ser>
        <c:axId val="11870665"/>
        <c:axId val="39727122"/>
      </c:scatterChart>
      <c:valAx>
        <c:axId val="11870665"/>
        <c:scaling>
          <c:orientation val="minMax"/>
          <c:max val="510"/>
          <c:min val="490"/>
        </c:scaling>
        <c:axPos val="b"/>
        <c:delete val="0"/>
        <c:numFmt formatCode="General" sourceLinked="1"/>
        <c:majorTickMark val="out"/>
        <c:minorTickMark val="none"/>
        <c:tickLblPos val="nextTo"/>
        <c:crossAx val="39727122"/>
        <c:crosses val="autoZero"/>
        <c:crossBetween val="midCat"/>
        <c:dispUnits/>
      </c:valAx>
      <c:valAx>
        <c:axId val="39727122"/>
        <c:scaling>
          <c:orientation val="minMax"/>
          <c:max val="1.49"/>
          <c:min val="1.47"/>
        </c:scaling>
        <c:axPos val="l"/>
        <c:majorGridlines/>
        <c:delete val="0"/>
        <c:numFmt formatCode="0.0000" sourceLinked="0"/>
        <c:majorTickMark val="out"/>
        <c:minorTickMark val="none"/>
        <c:tickLblPos val="nextTo"/>
        <c:crossAx val="118706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"/>
          <c:y val="0.679"/>
          <c:w val="0.3315"/>
          <c:h val="0.13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MCBX Inner Dipole Hysteresis</a:t>
            </a:r>
          </a:p>
        </c:rich>
      </c:tx>
      <c:layout>
        <c:manualLayout>
          <c:xMode val="factor"/>
          <c:yMode val="factor"/>
          <c:x val="0.04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4175"/>
          <c:w val="0.940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v>mcbx8 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'B1_hysteresis_data'!$X$4:$X$13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'B1_hysteresis_data'!$Z$4:$Z$13</c:f>
              <c:numCache>
                <c:ptCount val="10"/>
                <c:pt idx="0">
                  <c:v>0.00599903511643464</c:v>
                </c:pt>
                <c:pt idx="1">
                  <c:v>0.006240221530082999</c:v>
                </c:pt>
                <c:pt idx="2">
                  <c:v>0.005820515001849998</c:v>
                </c:pt>
                <c:pt idx="3">
                  <c:v>0.004966780053032992</c:v>
                </c:pt>
                <c:pt idx="4">
                  <c:v>0.0035509802840099913</c:v>
                </c:pt>
                <c:pt idx="5">
                  <c:v>0.0026837611021300334</c:v>
                </c:pt>
                <c:pt idx="6">
                  <c:v>0.0017812689032600248</c:v>
                </c:pt>
                <c:pt idx="7">
                  <c:v>0.0020355808785899043</c:v>
                </c:pt>
                <c:pt idx="8">
                  <c:v>0.0021039799447801766</c:v>
                </c:pt>
                <c:pt idx="9">
                  <c:v>0.0008403279828002042</c:v>
                </c:pt>
              </c:numCache>
            </c:numRef>
          </c:yVal>
          <c:smooth val="0"/>
        </c:ser>
        <c:ser>
          <c:idx val="2"/>
          <c:order val="1"/>
          <c:tx>
            <c:v>mcbx 4 inner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'B1_hysteresis_data'!$BH$4:$BH$14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</c:numCache>
            </c:numRef>
          </c:xVal>
          <c:yVal>
            <c:numRef>
              <c:f>'B1_hysteresis_data'!$BJ$4:$BJ$14</c:f>
              <c:numCache>
                <c:ptCount val="11"/>
                <c:pt idx="0">
                  <c:v>0.0064426640089314605</c:v>
                </c:pt>
                <c:pt idx="1">
                  <c:v>0.006308485331977002</c:v>
                </c:pt>
                <c:pt idx="2">
                  <c:v>0.005973173407700004</c:v>
                </c:pt>
                <c:pt idx="3">
                  <c:v>0.004918103102832</c:v>
                </c:pt>
                <c:pt idx="4">
                  <c:v>0.0036010272758399964</c:v>
                </c:pt>
                <c:pt idx="5">
                  <c:v>0.0026506887446400285</c:v>
                </c:pt>
                <c:pt idx="6">
                  <c:v>0.001855718638139936</c:v>
                </c:pt>
                <c:pt idx="7">
                  <c:v>0.0016023335390999982</c:v>
                </c:pt>
                <c:pt idx="8">
                  <c:v>0.001381730519000035</c:v>
                </c:pt>
                <c:pt idx="9">
                  <c:v>0.0012992471059001254</c:v>
                </c:pt>
                <c:pt idx="10">
                  <c:v>0.0007885298289003195</c:v>
                </c:pt>
              </c:numCache>
            </c:numRef>
          </c:yVal>
          <c:smooth val="0"/>
        </c:ser>
        <c:ser>
          <c:idx val="3"/>
          <c:order val="2"/>
          <c:tx>
            <c:v>mcbx12 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'B1_hysteresis_data'!$AJ$4:$AJ$12</c:f>
              <c:numCache>
                <c:ptCount val="9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</c:numCache>
            </c:numRef>
          </c:xVal>
          <c:yVal>
            <c:numRef>
              <c:f>'B1_hysteresis_data'!$AL$4:$AL$12</c:f>
              <c:numCache>
                <c:ptCount val="9"/>
                <c:pt idx="0">
                  <c:v>0.00584275783957923</c:v>
                </c:pt>
                <c:pt idx="1">
                  <c:v>0.005108353509320998</c:v>
                </c:pt>
                <c:pt idx="2">
                  <c:v>0.0034629681788160005</c:v>
                </c:pt>
                <c:pt idx="3">
                  <c:v>0.002684580131370018</c:v>
                </c:pt>
                <c:pt idx="4">
                  <c:v>0.00221391321171005</c:v>
                </c:pt>
                <c:pt idx="5">
                  <c:v>0.001418904677979893</c:v>
                </c:pt>
                <c:pt idx="6">
                  <c:v>0.0012555304401600242</c:v>
                </c:pt>
                <c:pt idx="7">
                  <c:v>0.0007989957358001121</c:v>
                </c:pt>
                <c:pt idx="8">
                  <c:v>0.0008879698839001637</c:v>
                </c:pt>
              </c:numCache>
            </c:numRef>
          </c:yVal>
          <c:smooth val="0"/>
        </c:ser>
        <c:ser>
          <c:idx val="8"/>
          <c:order val="3"/>
          <c:tx>
            <c:v>mcbx16 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'B1_hysteresis_data'!$AV$4:$AV$13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'B1_hysteresis_data'!$AX$4:$AX$13</c:f>
              <c:numCache>
                <c:ptCount val="10"/>
                <c:pt idx="0">
                  <c:v>0.005003738038208499</c:v>
                </c:pt>
                <c:pt idx="1">
                  <c:v>0.0031129156696300987</c:v>
                </c:pt>
                <c:pt idx="2">
                  <c:v>0.010764016580328991</c:v>
                </c:pt>
                <c:pt idx="3">
                  <c:v>0.005212160924636992</c:v>
                </c:pt>
                <c:pt idx="4">
                  <c:v>0.0036791062884060366</c:v>
                </c:pt>
                <c:pt idx="5">
                  <c:v>0.002503567789700012</c:v>
                </c:pt>
                <c:pt idx="6">
                  <c:v>0.001787720896999967</c:v>
                </c:pt>
                <c:pt idx="7">
                  <c:v>0.0016912770989000458</c:v>
                </c:pt>
                <c:pt idx="8">
                  <c:v>0.0011946548785699562</c:v>
                </c:pt>
                <c:pt idx="9">
                  <c:v>0.0011004776329799348</c:v>
                </c:pt>
              </c:numCache>
            </c:numRef>
          </c:yVal>
          <c:smooth val="0"/>
        </c:ser>
        <c:ser>
          <c:idx val="7"/>
          <c:order val="4"/>
          <c:tx>
            <c:v>mcbx22 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'B1_hysteresis_data'!$G$4:$G$13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'B1_hysteresis_data'!$I$4:$I$13</c:f>
              <c:numCache>
                <c:ptCount val="10"/>
                <c:pt idx="0">
                  <c:v>0.0071185305435875</c:v>
                </c:pt>
                <c:pt idx="1">
                  <c:v>0.007503156169975</c:v>
                </c:pt>
                <c:pt idx="2">
                  <c:v>0.007041619438585004</c:v>
                </c:pt>
                <c:pt idx="3">
                  <c:v>0.005877648017119999</c:v>
                </c:pt>
                <c:pt idx="4">
                  <c:v>0.00398250353387003</c:v>
                </c:pt>
                <c:pt idx="5">
                  <c:v>0.002894404695059971</c:v>
                </c:pt>
                <c:pt idx="6">
                  <c:v>0.0019750664870399337</c:v>
                </c:pt>
                <c:pt idx="7">
                  <c:v>0.0016393841118800268</c:v>
                </c:pt>
                <c:pt idx="8">
                  <c:v>0.0014116226399001341</c:v>
                </c:pt>
                <c:pt idx="9">
                  <c:v>0.0011599117218401567</c:v>
                </c:pt>
              </c:numCache>
            </c:numRef>
          </c:yVal>
          <c:smooth val="0"/>
        </c:ser>
        <c:ser>
          <c:idx val="11"/>
          <c:order val="5"/>
          <c:tx>
            <c:v>mcbx24 inner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'B1_hysteresis_data'!$M$4:$M$11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</c:numCache>
            </c:numRef>
          </c:xVal>
          <c:yVal>
            <c:numRef>
              <c:f>'B1_hysteresis_data'!$O$4:$O$11</c:f>
              <c:numCache>
                <c:ptCount val="8"/>
                <c:pt idx="0">
                  <c:v>0.0092205674065464</c:v>
                </c:pt>
                <c:pt idx="1">
                  <c:v>0.0195413429807062</c:v>
                </c:pt>
                <c:pt idx="2">
                  <c:v>0.006658201879499996</c:v>
                </c:pt>
                <c:pt idx="3">
                  <c:v>0.0061231897774460045</c:v>
                </c:pt>
                <c:pt idx="4">
                  <c:v>0.005463406282896016</c:v>
                </c:pt>
                <c:pt idx="5">
                  <c:v>0.004053814143990031</c:v>
                </c:pt>
                <c:pt idx="6">
                  <c:v>0.0028883649669000366</c:v>
                </c:pt>
                <c:pt idx="7">
                  <c:v>0.00128941532618021</c:v>
                </c:pt>
              </c:numCache>
            </c:numRef>
          </c:yVal>
          <c:smooth val="0"/>
        </c:ser>
        <c:ser>
          <c:idx val="13"/>
          <c:order val="6"/>
          <c:tx>
            <c:v>mcbx10 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'B1_hysteresis_data'!$AD$4:$AD$11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20.1</c:v>
                </c:pt>
                <c:pt idx="4">
                  <c:v>50.1</c:v>
                </c:pt>
                <c:pt idx="5">
                  <c:v>100.1</c:v>
                </c:pt>
                <c:pt idx="6">
                  <c:v>200.1</c:v>
                </c:pt>
                <c:pt idx="7">
                  <c:v>500.1</c:v>
                </c:pt>
              </c:numCache>
            </c:numRef>
          </c:xVal>
          <c:yVal>
            <c:numRef>
              <c:f>'B1_hysteresis_data'!$AF$4:$AF$11</c:f>
              <c:numCache>
                <c:ptCount val="8"/>
                <c:pt idx="0">
                  <c:v>0.006500826537790199</c:v>
                </c:pt>
                <c:pt idx="1">
                  <c:v>0.006623290478269303</c:v>
                </c:pt>
                <c:pt idx="2">
                  <c:v>0.006313395039526996</c:v>
                </c:pt>
                <c:pt idx="3">
                  <c:v>0.005112621255514996</c:v>
                </c:pt>
                <c:pt idx="4">
                  <c:v>0.0033600976004229954</c:v>
                </c:pt>
                <c:pt idx="5">
                  <c:v>0.0024743939797899905</c:v>
                </c:pt>
                <c:pt idx="6">
                  <c:v>6.912505070011399E-06</c:v>
                </c:pt>
                <c:pt idx="7">
                  <c:v>0.0006469361001399943</c:v>
                </c:pt>
              </c:numCache>
            </c:numRef>
          </c:yVal>
          <c:smooth val="0"/>
        </c:ser>
        <c:ser>
          <c:idx val="15"/>
          <c:order val="7"/>
          <c:tx>
            <c:v>mcbx13 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'B1_hysteresis_data'!$AP$4:$AP$13</c:f>
              <c:numCache>
                <c:ptCount val="10"/>
                <c:pt idx="0">
                  <c:v>1.5</c:v>
                </c:pt>
                <c:pt idx="1">
                  <c:v>6.5</c:v>
                </c:pt>
                <c:pt idx="2">
                  <c:v>11.5</c:v>
                </c:pt>
                <c:pt idx="3">
                  <c:v>21.6</c:v>
                </c:pt>
                <c:pt idx="4">
                  <c:v>51.6</c:v>
                </c:pt>
                <c:pt idx="5">
                  <c:v>101.7</c:v>
                </c:pt>
                <c:pt idx="6">
                  <c:v>201.9</c:v>
                </c:pt>
                <c:pt idx="7">
                  <c:v>300.1</c:v>
                </c:pt>
                <c:pt idx="8">
                  <c:v>400.3</c:v>
                </c:pt>
                <c:pt idx="9">
                  <c:v>498.6</c:v>
                </c:pt>
              </c:numCache>
            </c:numRef>
          </c:xVal>
          <c:yVal>
            <c:numRef>
              <c:f>'B1_hysteresis_data'!$AR$4:$AR$13</c:f>
              <c:numCache>
                <c:ptCount val="10"/>
                <c:pt idx="0">
                  <c:v>0.006494264102586649</c:v>
                </c:pt>
                <c:pt idx="1">
                  <c:v>0.006817165534923602</c:v>
                </c:pt>
                <c:pt idx="2">
                  <c:v>0.006221276542038301</c:v>
                </c:pt>
                <c:pt idx="3">
                  <c:v>0.005179102623360007</c:v>
                </c:pt>
                <c:pt idx="4">
                  <c:v>0.003550916519240055</c:v>
                </c:pt>
                <c:pt idx="5">
                  <c:v>0.0025995439709779466</c:v>
                </c:pt>
                <c:pt idx="6">
                  <c:v>0.0018976429035599818</c:v>
                </c:pt>
                <c:pt idx="7">
                  <c:v>0.001549189741499979</c:v>
                </c:pt>
                <c:pt idx="8">
                  <c:v>0.0010986786495301715</c:v>
                </c:pt>
                <c:pt idx="9">
                  <c:v>0.0010600234173199219</c:v>
                </c:pt>
              </c:numCache>
            </c:numRef>
          </c:yVal>
          <c:smooth val="0"/>
        </c:ser>
        <c:ser>
          <c:idx val="17"/>
          <c:order val="8"/>
          <c:tx>
            <c:v>mcbx3 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'B1_hysteresis_data'!$BB$4:$BB$13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550</c:v>
                </c:pt>
              </c:numCache>
            </c:numRef>
          </c:xVal>
          <c:yVal>
            <c:numRef>
              <c:f>'B1_hysteresis_data'!$BD$4:$BD$13</c:f>
              <c:numCache>
                <c:ptCount val="10"/>
                <c:pt idx="0">
                  <c:v>0.0064201338571685</c:v>
                </c:pt>
                <c:pt idx="1">
                  <c:v>0.006048332946382993</c:v>
                </c:pt>
                <c:pt idx="2">
                  <c:v>0.005192897207027994</c:v>
                </c:pt>
                <c:pt idx="3">
                  <c:v>0.0034309750266899863</c:v>
                </c:pt>
                <c:pt idx="4">
                  <c:v>0.002619355579469962</c:v>
                </c:pt>
                <c:pt idx="5">
                  <c:v>0.0017497450854598862</c:v>
                </c:pt>
                <c:pt idx="6">
                  <c:v>0.001302554268000078</c:v>
                </c:pt>
                <c:pt idx="7">
                  <c:v>0.0013694064219000879</c:v>
                </c:pt>
                <c:pt idx="8">
                  <c:v>0.0011402177596999685</c:v>
                </c:pt>
                <c:pt idx="9">
                  <c:v>0.0010152889488999062</c:v>
                </c:pt>
              </c:numCache>
            </c:numRef>
          </c:yVal>
          <c:smooth val="0"/>
        </c:ser>
        <c:ser>
          <c:idx val="5"/>
          <c:order val="9"/>
          <c:tx>
            <c:v>mcbx25 inner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'B1_hysteresis_data'!$BM$4:$BM$13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'B1_hysteresis_data'!$BO$4:$BO$13</c:f>
              <c:numCache>
                <c:ptCount val="10"/>
                <c:pt idx="0">
                  <c:v>0.0083754829821866</c:v>
                </c:pt>
                <c:pt idx="1">
                  <c:v>0.007982828965431201</c:v>
                </c:pt>
                <c:pt idx="2">
                  <c:v>0.007513194468330001</c:v>
                </c:pt>
                <c:pt idx="3">
                  <c:v>0.006157014247695998</c:v>
                </c:pt>
                <c:pt idx="4">
                  <c:v>0.004056026815808023</c:v>
                </c:pt>
                <c:pt idx="5">
                  <c:v>0.002961122010189998</c:v>
                </c:pt>
                <c:pt idx="6">
                  <c:v>0.0021309571782399672</c:v>
                </c:pt>
                <c:pt idx="7">
                  <c:v>0.0017420586787600945</c:v>
                </c:pt>
                <c:pt idx="8">
                  <c:v>0.0013043592806600834</c:v>
                </c:pt>
                <c:pt idx="9">
                  <c:v>0.0011663705733404583</c:v>
                </c:pt>
              </c:numCache>
            </c:numRef>
          </c:yVal>
          <c:smooth val="0"/>
        </c:ser>
        <c:axId val="39914767"/>
        <c:axId val="23688584"/>
      </c:scatterChart>
      <c:valAx>
        <c:axId val="3991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3688584"/>
        <c:crosses val="autoZero"/>
        <c:crossBetween val="midCat"/>
        <c:dispUnits/>
      </c:valAx>
      <c:valAx>
        <c:axId val="23688584"/>
        <c:scaling>
          <c:orientation val="minMax"/>
          <c:max val="0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DB1 [Tm]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99147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325"/>
          <c:w val="0.793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6325"/>
          <c:w val="0.86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B1 [Tm]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2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50</c:v>
              </c:pt>
              <c:pt idx="4">
                <c:v>100</c:v>
              </c:pt>
              <c:pt idx="5">
                <c:v>200</c:v>
              </c:pt>
              <c:pt idx="6">
                <c:v>300</c:v>
              </c:pt>
              <c:pt idx="7">
                <c:v>400</c:v>
              </c:pt>
              <c:pt idx="8">
                <c:v>500</c:v>
              </c:pt>
              <c:pt idx="9">
                <c:v>550</c:v>
              </c:pt>
              <c:pt idx="10">
                <c:v>595</c:v>
              </c:pt>
              <c:pt idx="11">
                <c:v>550</c:v>
              </c:pt>
              <c:pt idx="12">
                <c:v>500</c:v>
              </c:pt>
              <c:pt idx="13">
                <c:v>400</c:v>
              </c:pt>
              <c:pt idx="14">
                <c:v>300</c:v>
              </c:pt>
              <c:pt idx="15">
                <c:v>200</c:v>
              </c:pt>
              <c:pt idx="16">
                <c:v>100</c:v>
              </c:pt>
              <c:pt idx="17">
                <c:v>50</c:v>
              </c:pt>
              <c:pt idx="18">
                <c:v>20</c:v>
              </c:pt>
              <c:pt idx="19">
                <c:v>10</c:v>
              </c:pt>
              <c:pt idx="20">
                <c:v>5</c:v>
              </c:pt>
              <c:pt idx="21">
                <c:v>0</c:v>
              </c:pt>
            </c:numLit>
          </c:xVal>
          <c:yVal>
            <c:numLit>
              <c:ptCount val="22"/>
              <c:pt idx="0">
                <c:v>-0.0013049892857614999</c:v>
              </c:pt>
              <c:pt idx="1">
                <c:v>0.028760054199369004</c:v>
              </c:pt>
              <c:pt idx="2">
                <c:v>0.05873251667134401</c:v>
              </c:pt>
              <c:pt idx="3">
                <c:v>0.14863745478373003</c:v>
              </c:pt>
              <c:pt idx="4">
                <c:v>0.29754639920467</c:v>
              </c:pt>
              <c:pt idx="5">
                <c:v>0.5954715722028701</c:v>
              </c:pt>
              <c:pt idx="6">
                <c:v>0.8906953041289001</c:v>
              </c:pt>
              <c:pt idx="7">
                <c:v>1.1876814337327</c:v>
              </c:pt>
              <c:pt idx="8">
                <c:v>1.4819936453661</c:v>
              </c:pt>
              <c:pt idx="9">
                <c:v>1.629306795535</c:v>
              </c:pt>
              <c:pt idx="10">
                <c:v>1.7613570215382002</c:v>
              </c:pt>
              <c:pt idx="11">
                <c:v>1.6303220844839</c:v>
              </c:pt>
              <c:pt idx="12">
                <c:v>1.4831338631258</c:v>
              </c:pt>
              <c:pt idx="13">
                <c:v>1.1890508401546</c:v>
              </c:pt>
              <c:pt idx="14">
                <c:v>0.8919978583969002</c:v>
              </c:pt>
              <c:pt idx="15">
                <c:v>0.59722131728833</c:v>
              </c:pt>
              <c:pt idx="16">
                <c:v>0.30016575478414</c:v>
              </c:pt>
              <c:pt idx="17">
                <c:v>0.15206842981042</c:v>
              </c:pt>
              <c:pt idx="18">
                <c:v>0.063925413878372</c:v>
              </c:pt>
              <c:pt idx="19">
                <c:v>0.034808387145752</c:v>
              </c:pt>
              <c:pt idx="20">
                <c:v>0.020223984225119</c:v>
              </c:pt>
              <c:pt idx="21">
                <c:v>0.005115144571407</c:v>
              </c:pt>
            </c:numLit>
          </c:yVal>
          <c:smooth val="0"/>
        </c:ser>
        <c:axId val="37151645"/>
        <c:axId val="65929350"/>
      </c:scatterChart>
      <c:valAx>
        <c:axId val="37151645"/>
        <c:scaling>
          <c:orientation val="minMax"/>
          <c:max val="510"/>
          <c:min val="490"/>
        </c:scaling>
        <c:axPos val="b"/>
        <c:delete val="0"/>
        <c:numFmt formatCode="General" sourceLinked="1"/>
        <c:majorTickMark val="out"/>
        <c:minorTickMark val="none"/>
        <c:tickLblPos val="nextTo"/>
        <c:crossAx val="65929350"/>
        <c:crosses val="autoZero"/>
        <c:crossBetween val="midCat"/>
        <c:dispUnits/>
      </c:valAx>
      <c:valAx>
        <c:axId val="65929350"/>
        <c:scaling>
          <c:orientation val="minMax"/>
          <c:max val="1.49"/>
          <c:min val="1.47"/>
        </c:scaling>
        <c:axPos val="l"/>
        <c:majorGridlines/>
        <c:delete val="0"/>
        <c:numFmt formatCode="0.0000" sourceLinked="0"/>
        <c:majorTickMark val="out"/>
        <c:minorTickMark val="none"/>
        <c:tickLblPos val="nextTo"/>
        <c:crossAx val="37151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75"/>
          <c:y val="0.679"/>
          <c:w val="0.33325"/>
          <c:h val="0.13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MCBX Outer Dipole Hysteresis</a:t>
            </a:r>
          </a:p>
        </c:rich>
      </c:tx>
      <c:layout>
        <c:manualLayout>
          <c:xMode val="factor"/>
          <c:yMode val="factor"/>
          <c:x val="0.04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4175"/>
          <c:w val="0.95"/>
          <c:h val="0.9065"/>
        </c:manualLayout>
      </c:layout>
      <c:scatterChart>
        <c:scatterStyle val="lineMarker"/>
        <c:varyColors val="0"/>
        <c:ser>
          <c:idx val="1"/>
          <c:order val="0"/>
          <c:tx>
            <c:v>mcbx8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'B1_hysteresis_data'!$AA$4:$AA$13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'B1_hysteresis_data'!$AC$4:$AC$13</c:f>
              <c:numCache>
                <c:ptCount val="10"/>
                <c:pt idx="0">
                  <c:v>0.0036347437147851006</c:v>
                </c:pt>
                <c:pt idx="1">
                  <c:v>0.003723399024144005</c:v>
                </c:pt>
                <c:pt idx="2">
                  <c:v>0.003181251152393004</c:v>
                </c:pt>
                <c:pt idx="3">
                  <c:v>0.0025497566889969986</c:v>
                </c:pt>
                <c:pt idx="4">
                  <c:v>0.0018858448812499873</c:v>
                </c:pt>
                <c:pt idx="5">
                  <c:v>0.0013741094272600174</c:v>
                </c:pt>
                <c:pt idx="6">
                  <c:v>0.0009366201933199703</c:v>
                </c:pt>
                <c:pt idx="7">
                  <c:v>0.0009501810364800356</c:v>
                </c:pt>
                <c:pt idx="8">
                  <c:v>0.0009459267848199726</c:v>
                </c:pt>
                <c:pt idx="9">
                  <c:v>0.0007735115350999688</c:v>
                </c:pt>
              </c:numCache>
            </c:numRef>
          </c:yVal>
          <c:smooth val="0"/>
        </c:ser>
        <c:ser>
          <c:idx val="4"/>
          <c:order val="1"/>
          <c:tx>
            <c:v>mcbx12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'B1_hysteresis_data'!$AM$4:$AM$12</c:f>
              <c:numCache>
                <c:ptCount val="9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</c:numCache>
            </c:numRef>
          </c:xVal>
          <c:yVal>
            <c:numRef>
              <c:f>'B1_hysteresis_data'!$AO$4:$AO$12</c:f>
              <c:numCache>
                <c:ptCount val="9"/>
                <c:pt idx="0">
                  <c:v>0.0038037621269018</c:v>
                </c:pt>
                <c:pt idx="1">
                  <c:v>0.0022302599343620028</c:v>
                </c:pt>
                <c:pt idx="2">
                  <c:v>0.00161067885397001</c:v>
                </c:pt>
                <c:pt idx="3">
                  <c:v>0.0013511146871999502</c:v>
                </c:pt>
                <c:pt idx="4">
                  <c:v>0.0011516599496299573</c:v>
                </c:pt>
                <c:pt idx="5">
                  <c:v>0.0009123953913300342</c:v>
                </c:pt>
                <c:pt idx="6">
                  <c:v>0.0008124514189502552</c:v>
                </c:pt>
                <c:pt idx="7">
                  <c:v>0.0004642811807400449</c:v>
                </c:pt>
                <c:pt idx="8">
                  <c:v>0.0006246191475001162</c:v>
                </c:pt>
              </c:numCache>
            </c:numRef>
          </c:yVal>
          <c:smooth val="0"/>
        </c:ser>
        <c:ser>
          <c:idx val="9"/>
          <c:order val="2"/>
          <c:tx>
            <c:v>mcbx16 outer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'B1_hysteresis_data'!$AY$4:$AY$11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</c:numCache>
            </c:numRef>
          </c:xVal>
          <c:yVal>
            <c:numRef>
              <c:f>'B1_hysteresis_data'!$BA$4:$BA$11</c:f>
              <c:numCache>
                <c:ptCount val="8"/>
                <c:pt idx="0">
                  <c:v>0.001464806574494</c:v>
                </c:pt>
                <c:pt idx="1">
                  <c:v>0.0019153427884240001</c:v>
                </c:pt>
                <c:pt idx="2">
                  <c:v>0.0024401666064120045</c:v>
                </c:pt>
                <c:pt idx="3">
                  <c:v>0.0021373839353339974</c:v>
                </c:pt>
                <c:pt idx="4">
                  <c:v>0.0015817096492899974</c:v>
                </c:pt>
                <c:pt idx="5">
                  <c:v>0.00018319431990998503</c:v>
                </c:pt>
                <c:pt idx="6">
                  <c:v>0.000986000507109841</c:v>
                </c:pt>
                <c:pt idx="7">
                  <c:v>0.00015067983920991068</c:v>
                </c:pt>
              </c:numCache>
            </c:numRef>
          </c:yVal>
          <c:smooth val="0"/>
        </c:ser>
        <c:ser>
          <c:idx val="6"/>
          <c:order val="3"/>
          <c:tx>
            <c:v>mcbx11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'B1_hysteresis_data'!$D$4:$D$12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400</c:v>
                </c:pt>
                <c:pt idx="8">
                  <c:v>500</c:v>
                </c:pt>
              </c:numCache>
            </c:numRef>
          </c:xVal>
          <c:yVal>
            <c:numRef>
              <c:f>'B1_hysteresis_data'!$F$4:$F$12</c:f>
              <c:numCache>
                <c:ptCount val="9"/>
                <c:pt idx="0">
                  <c:v>0.0006038507840670998</c:v>
                </c:pt>
                <c:pt idx="1">
                  <c:v>0.002113457121105</c:v>
                </c:pt>
                <c:pt idx="2">
                  <c:v>0.0023426541995020013</c:v>
                </c:pt>
                <c:pt idx="3">
                  <c:v>0.0026044880511259944</c:v>
                </c:pt>
                <c:pt idx="4">
                  <c:v>0.0021393296126279993</c:v>
                </c:pt>
                <c:pt idx="5">
                  <c:v>0.0014447309683799925</c:v>
                </c:pt>
                <c:pt idx="6">
                  <c:v>0.00013963205076006346</c:v>
                </c:pt>
                <c:pt idx="7">
                  <c:v>0.0009739190570601242</c:v>
                </c:pt>
                <c:pt idx="8">
                  <c:v>0.0010334573939401182</c:v>
                </c:pt>
              </c:numCache>
            </c:numRef>
          </c:yVal>
          <c:smooth val="0"/>
        </c:ser>
        <c:ser>
          <c:idx val="10"/>
          <c:order val="4"/>
          <c:tx>
            <c:v>mcbx22 outer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'B1_hysteresis_data'!$J$4:$J$13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50.1</c:v>
                </c:pt>
                <c:pt idx="5">
                  <c:v>100</c:v>
                </c:pt>
                <c:pt idx="6">
                  <c:v>200</c:v>
                </c:pt>
                <c:pt idx="7">
                  <c:v>300.1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'B1_hysteresis_data'!$L$4:$L$13</c:f>
              <c:numCache>
                <c:ptCount val="10"/>
                <c:pt idx="0">
                  <c:v>0.0048635251985576</c:v>
                </c:pt>
                <c:pt idx="1">
                  <c:v>0.004432211429442598</c:v>
                </c:pt>
                <c:pt idx="2">
                  <c:v>0.0038675695126850033</c:v>
                </c:pt>
                <c:pt idx="3">
                  <c:v>0.002993302670963996</c:v>
                </c:pt>
                <c:pt idx="4">
                  <c:v>0.0020882148528900135</c:v>
                </c:pt>
                <c:pt idx="5">
                  <c:v>0.001516703595060065</c:v>
                </c:pt>
                <c:pt idx="6">
                  <c:v>0.00015267036503996412</c:v>
                </c:pt>
                <c:pt idx="7">
                  <c:v>0</c:v>
                </c:pt>
                <c:pt idx="8">
                  <c:v>0.0010981662095201905</c:v>
                </c:pt>
                <c:pt idx="9">
                  <c:v>0.0009474123358998998</c:v>
                </c:pt>
              </c:numCache>
            </c:numRef>
          </c:yVal>
          <c:smooth val="0"/>
        </c:ser>
        <c:ser>
          <c:idx val="12"/>
          <c:order val="5"/>
          <c:tx>
            <c:v>mcbx24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'B1_hysteresis_data'!$P$4:$P$12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50.1</c:v>
                </c:pt>
                <c:pt idx="5">
                  <c:v>100</c:v>
                </c:pt>
                <c:pt idx="6">
                  <c:v>200</c:v>
                </c:pt>
                <c:pt idx="7">
                  <c:v>400.075</c:v>
                </c:pt>
                <c:pt idx="8">
                  <c:v>500.025</c:v>
                </c:pt>
              </c:numCache>
            </c:numRef>
          </c:xVal>
          <c:yVal>
            <c:numRef>
              <c:f>'B1_hysteresis_data'!$R$4:$R$12</c:f>
              <c:numCache>
                <c:ptCount val="9"/>
                <c:pt idx="0">
                  <c:v>0.005344008753185799</c:v>
                </c:pt>
                <c:pt idx="1">
                  <c:v>0.013105002674207</c:v>
                </c:pt>
                <c:pt idx="2">
                  <c:v>0.004313364149635991</c:v>
                </c:pt>
                <c:pt idx="3">
                  <c:v>0.003133031157508001</c:v>
                </c:pt>
                <c:pt idx="4">
                  <c:v>0.002242529121299991</c:v>
                </c:pt>
                <c:pt idx="5">
                  <c:v>0.001587068468149988</c:v>
                </c:pt>
                <c:pt idx="6">
                  <c:v>0.00012658524590003495</c:v>
                </c:pt>
                <c:pt idx="7">
                  <c:v>0.0010228925147000023</c:v>
                </c:pt>
                <c:pt idx="8">
                  <c:v>0.0009386790982999216</c:v>
                </c:pt>
              </c:numCache>
            </c:numRef>
          </c:yVal>
          <c:smooth val="0"/>
        </c:ser>
        <c:ser>
          <c:idx val="14"/>
          <c:order val="6"/>
          <c:tx>
            <c:v>mcbx10 outer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'B1_hysteresis_data'!$AG$4:$AG$13</c:f>
              <c:numCache>
                <c:ptCount val="10"/>
                <c:pt idx="0">
                  <c:v>1.5</c:v>
                </c:pt>
                <c:pt idx="1">
                  <c:v>6.6</c:v>
                </c:pt>
                <c:pt idx="2">
                  <c:v>11.6</c:v>
                </c:pt>
                <c:pt idx="3">
                  <c:v>21.6</c:v>
                </c:pt>
                <c:pt idx="4">
                  <c:v>51.6</c:v>
                </c:pt>
                <c:pt idx="5">
                  <c:v>101.7</c:v>
                </c:pt>
                <c:pt idx="6">
                  <c:v>201.9</c:v>
                </c:pt>
                <c:pt idx="7">
                  <c:v>300.1</c:v>
                </c:pt>
                <c:pt idx="8">
                  <c:v>400.3</c:v>
                </c:pt>
                <c:pt idx="9">
                  <c:v>498.5</c:v>
                </c:pt>
              </c:numCache>
            </c:numRef>
          </c:xVal>
          <c:yVal>
            <c:numRef>
              <c:f>'B1_hysteresis_data'!$AI$4:$AI$13</c:f>
              <c:numCache>
                <c:ptCount val="10"/>
                <c:pt idx="0">
                  <c:v>0.0032992443323825</c:v>
                </c:pt>
                <c:pt idx="1">
                  <c:v>0.004040660946519</c:v>
                </c:pt>
                <c:pt idx="2">
                  <c:v>0.0033459656733460033</c:v>
                </c:pt>
                <c:pt idx="3">
                  <c:v>0.002532617287893002</c:v>
                </c:pt>
                <c:pt idx="4">
                  <c:v>0.0012761707719999849</c:v>
                </c:pt>
                <c:pt idx="5">
                  <c:v>0.0007648489126100277</c:v>
                </c:pt>
                <c:pt idx="6">
                  <c:v>0.0004326682318799291</c:v>
                </c:pt>
                <c:pt idx="7">
                  <c:v>0.00043314784857007016</c:v>
                </c:pt>
                <c:pt idx="8">
                  <c:v>0.0005388010413498456</c:v>
                </c:pt>
                <c:pt idx="9">
                  <c:v>0.00043843272031995895</c:v>
                </c:pt>
              </c:numCache>
            </c:numRef>
          </c:yVal>
          <c:smooth val="0"/>
        </c:ser>
        <c:ser>
          <c:idx val="16"/>
          <c:order val="7"/>
          <c:tx>
            <c:v>mcbx13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'B1_hysteresis_data'!$AS$4:$AS$12</c:f>
              <c:numCache>
                <c:ptCount val="9"/>
                <c:pt idx="0">
                  <c:v>1.5</c:v>
                </c:pt>
                <c:pt idx="1">
                  <c:v>6.5</c:v>
                </c:pt>
                <c:pt idx="2">
                  <c:v>11.5</c:v>
                </c:pt>
                <c:pt idx="3">
                  <c:v>21.6</c:v>
                </c:pt>
                <c:pt idx="4">
                  <c:v>51.6</c:v>
                </c:pt>
                <c:pt idx="5">
                  <c:v>201.9</c:v>
                </c:pt>
                <c:pt idx="6">
                  <c:v>300.1</c:v>
                </c:pt>
                <c:pt idx="7">
                  <c:v>400.3</c:v>
                </c:pt>
                <c:pt idx="8">
                  <c:v>498.6</c:v>
                </c:pt>
              </c:numCache>
            </c:numRef>
          </c:xVal>
          <c:yVal>
            <c:numRef>
              <c:f>'B1_hysteresis_data'!$AU$4:$AU$12</c:f>
              <c:numCache>
                <c:ptCount val="9"/>
                <c:pt idx="0">
                  <c:v>0.0040200829432512596</c:v>
                </c:pt>
                <c:pt idx="1">
                  <c:v>0.0042031256689723</c:v>
                </c:pt>
                <c:pt idx="2">
                  <c:v>0.0035541887799628025</c:v>
                </c:pt>
                <c:pt idx="3">
                  <c:v>0.0026814485953390033</c:v>
                </c:pt>
                <c:pt idx="4">
                  <c:v>0.001810219595096002</c:v>
                </c:pt>
                <c:pt idx="5">
                  <c:v>0.0009563618137300445</c:v>
                </c:pt>
                <c:pt idx="6">
                  <c:v>0.001044534887760018</c:v>
                </c:pt>
                <c:pt idx="7">
                  <c:v>0.0008652161453399643</c:v>
                </c:pt>
                <c:pt idx="8">
                  <c:v>0.000759771660240105</c:v>
                </c:pt>
              </c:numCache>
            </c:numRef>
          </c:yVal>
          <c:smooth val="0"/>
        </c:ser>
        <c:ser>
          <c:idx val="18"/>
          <c:order val="8"/>
          <c:tx>
            <c:v>mcbx3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'B1_hysteresis_data'!$BE$4:$BE$13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550</c:v>
                </c:pt>
              </c:numCache>
            </c:numRef>
          </c:xVal>
          <c:yVal>
            <c:numRef>
              <c:f>'B1_hysteresis_data'!$BG$4:$BG$13</c:f>
              <c:numCache>
                <c:ptCount val="10"/>
                <c:pt idx="0">
                  <c:v>0.01959174598048104</c:v>
                </c:pt>
                <c:pt idx="1">
                  <c:v>0.003323290189196998</c:v>
                </c:pt>
                <c:pt idx="2">
                  <c:v>0.0026241401256029973</c:v>
                </c:pt>
                <c:pt idx="3">
                  <c:v>0.0018399469093100251</c:v>
                </c:pt>
                <c:pt idx="4">
                  <c:v>0.001297027434359943</c:v>
                </c:pt>
                <c:pt idx="5">
                  <c:v>0.000989534623980104</c:v>
                </c:pt>
                <c:pt idx="6">
                  <c:v>0.0007229737936000902</c:v>
                </c:pt>
                <c:pt idx="7">
                  <c:v>0.0009301681605000667</c:v>
                </c:pt>
                <c:pt idx="8">
                  <c:v>0.0008703442575002107</c:v>
                </c:pt>
                <c:pt idx="9">
                  <c:v>0.0007797169883001498</c:v>
                </c:pt>
              </c:numCache>
            </c:numRef>
          </c:yVal>
          <c:smooth val="0"/>
        </c:ser>
        <c:ser>
          <c:idx val="19"/>
          <c:order val="9"/>
          <c:tx>
            <c:v>mcbx25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'B1_hysteresis_data'!$BP$4:$BP$13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50.1</c:v>
                </c:pt>
                <c:pt idx="5">
                  <c:v>100</c:v>
                </c:pt>
                <c:pt idx="6">
                  <c:v>200</c:v>
                </c:pt>
                <c:pt idx="7">
                  <c:v>300.1</c:v>
                </c:pt>
                <c:pt idx="8">
                  <c:v>400.1</c:v>
                </c:pt>
                <c:pt idx="9">
                  <c:v>500.1</c:v>
                </c:pt>
              </c:numCache>
            </c:numRef>
          </c:xVal>
          <c:yVal>
            <c:numRef>
              <c:f>'B1_hysteresis_data'!$BR$4:$BR$13</c:f>
              <c:numCache>
                <c:ptCount val="10"/>
                <c:pt idx="0">
                  <c:v>0.0058848071037421</c:v>
                </c:pt>
                <c:pt idx="1">
                  <c:v>0.0051398807535654005</c:v>
                </c:pt>
                <c:pt idx="2">
                  <c:v>0.004555649466107009</c:v>
                </c:pt>
                <c:pt idx="3">
                  <c:v>0.0034426878633659966</c:v>
                </c:pt>
                <c:pt idx="4">
                  <c:v>0.002392646911372004</c:v>
                </c:pt>
                <c:pt idx="5">
                  <c:v>0.0017525507601299228</c:v>
                </c:pt>
                <c:pt idx="6">
                  <c:v>0.0013084107077201423</c:v>
                </c:pt>
                <c:pt idx="7">
                  <c:v>0.00119700948585999</c:v>
                </c:pt>
                <c:pt idx="8">
                  <c:v>0.0021858658055800007</c:v>
                </c:pt>
                <c:pt idx="9">
                  <c:v>0.0010423860612598368</c:v>
                </c:pt>
              </c:numCache>
            </c:numRef>
          </c:yVal>
          <c:smooth val="0"/>
        </c:ser>
        <c:axId val="21999779"/>
        <c:axId val="63780284"/>
      </c:scatterChart>
      <c:valAx>
        <c:axId val="21999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0.001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3780284"/>
        <c:crosses val="autoZero"/>
        <c:crossBetween val="midCat"/>
        <c:dispUnits/>
      </c:valAx>
      <c:valAx>
        <c:axId val="63780284"/>
        <c:scaling>
          <c:orientation val="minMax"/>
          <c:max val="0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DB1 [Tm]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19997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"/>
          <c:y val="0.13125"/>
          <c:w val="0.7905"/>
          <c:h val="0.0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Inner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FF9900"/>
                </a:solidFill>
              </a:ln>
            </c:spPr>
            <c:trendlineType val="linear"/>
            <c:forward val="10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WarmCold_Data!$H$36:$H$42</c:f>
              <c:numCache/>
            </c:numRef>
          </c:xVal>
          <c:yVal>
            <c:numRef>
              <c:f>WarmCold_Data!$I$36:$I$42</c:f>
              <c:numCache/>
            </c:numRef>
          </c:yVal>
          <c:smooth val="0"/>
        </c:ser>
        <c:ser>
          <c:idx val="1"/>
          <c:order val="1"/>
          <c:tx>
            <c:v>Outer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3175">
                <a:solidFill>
                  <a:srgbClr val="00FFFF"/>
                </a:solidFill>
              </a:ln>
            </c:spPr>
            <c:trendlineType val="linear"/>
            <c:forward val="10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WarmCold_Data!$H$45:$H$51</c:f>
              <c:numCache/>
            </c:numRef>
          </c:xVal>
          <c:yVal>
            <c:numRef>
              <c:f>WarmCold_Data!$I$45:$I$51</c:f>
              <c:numCache/>
            </c:numRef>
          </c:yVal>
          <c:smooth val="0"/>
        </c:ser>
        <c:axId val="17408515"/>
        <c:axId val="22458908"/>
      </c:scatterChart>
      <c:valAx>
        <c:axId val="17408515"/>
        <c:scaling>
          <c:orientation val="minMax"/>
          <c:max val="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warm b3 @ 1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58908"/>
        <c:crosses val="autoZero"/>
        <c:crossBetween val="midCat"/>
        <c:dispUnits/>
      </c:valAx>
      <c:valAx>
        <c:axId val="22458908"/>
        <c:scaling>
          <c:orientation val="minMax"/>
          <c:max val="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cold b3 @ 550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7408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6325"/>
          <c:w val="0.86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B1 [Tm]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2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50</c:v>
              </c:pt>
              <c:pt idx="4">
                <c:v>100</c:v>
              </c:pt>
              <c:pt idx="5">
                <c:v>200</c:v>
              </c:pt>
              <c:pt idx="6">
                <c:v>300</c:v>
              </c:pt>
              <c:pt idx="7">
                <c:v>400</c:v>
              </c:pt>
              <c:pt idx="8">
                <c:v>500</c:v>
              </c:pt>
              <c:pt idx="9">
                <c:v>550</c:v>
              </c:pt>
              <c:pt idx="10">
                <c:v>595</c:v>
              </c:pt>
              <c:pt idx="11">
                <c:v>550</c:v>
              </c:pt>
              <c:pt idx="12">
                <c:v>500</c:v>
              </c:pt>
              <c:pt idx="13">
                <c:v>400</c:v>
              </c:pt>
              <c:pt idx="14">
                <c:v>300</c:v>
              </c:pt>
              <c:pt idx="15">
                <c:v>200</c:v>
              </c:pt>
              <c:pt idx="16">
                <c:v>100</c:v>
              </c:pt>
              <c:pt idx="17">
                <c:v>50</c:v>
              </c:pt>
              <c:pt idx="18">
                <c:v>20</c:v>
              </c:pt>
              <c:pt idx="19">
                <c:v>10</c:v>
              </c:pt>
              <c:pt idx="20">
                <c:v>5</c:v>
              </c:pt>
              <c:pt idx="21">
                <c:v>0</c:v>
              </c:pt>
            </c:numLit>
          </c:xVal>
          <c:yVal>
            <c:numLit>
              <c:ptCount val="22"/>
              <c:pt idx="0">
                <c:v>-0.0013049892857614999</c:v>
              </c:pt>
              <c:pt idx="1">
                <c:v>0.028760054199369004</c:v>
              </c:pt>
              <c:pt idx="2">
                <c:v>0.05873251667134401</c:v>
              </c:pt>
              <c:pt idx="3">
                <c:v>0.14863745478373003</c:v>
              </c:pt>
              <c:pt idx="4">
                <c:v>0.29754639920467</c:v>
              </c:pt>
              <c:pt idx="5">
                <c:v>0.5954715722028701</c:v>
              </c:pt>
              <c:pt idx="6">
                <c:v>0.8906953041289001</c:v>
              </c:pt>
              <c:pt idx="7">
                <c:v>1.1876814337327</c:v>
              </c:pt>
              <c:pt idx="8">
                <c:v>1.4819936453661</c:v>
              </c:pt>
              <c:pt idx="9">
                <c:v>1.629306795535</c:v>
              </c:pt>
              <c:pt idx="10">
                <c:v>1.7613570215382002</c:v>
              </c:pt>
              <c:pt idx="11">
                <c:v>1.6303220844839</c:v>
              </c:pt>
              <c:pt idx="12">
                <c:v>1.4831338631258</c:v>
              </c:pt>
              <c:pt idx="13">
                <c:v>1.1890508401546</c:v>
              </c:pt>
              <c:pt idx="14">
                <c:v>0.8919978583969002</c:v>
              </c:pt>
              <c:pt idx="15">
                <c:v>0.59722131728833</c:v>
              </c:pt>
              <c:pt idx="16">
                <c:v>0.30016575478414</c:v>
              </c:pt>
              <c:pt idx="17">
                <c:v>0.15206842981042</c:v>
              </c:pt>
              <c:pt idx="18">
                <c:v>0.063925413878372</c:v>
              </c:pt>
              <c:pt idx="19">
                <c:v>0.034808387145752</c:v>
              </c:pt>
              <c:pt idx="20">
                <c:v>0.020223984225119</c:v>
              </c:pt>
              <c:pt idx="21">
                <c:v>0.005115144571407</c:v>
              </c:pt>
            </c:numLit>
          </c:yVal>
          <c:smooth val="0"/>
        </c:ser>
        <c:axId val="12549617"/>
        <c:axId val="45837690"/>
      </c:scatterChart>
      <c:valAx>
        <c:axId val="12549617"/>
        <c:scaling>
          <c:orientation val="minMax"/>
          <c:max val="510"/>
          <c:min val="490"/>
        </c:scaling>
        <c:axPos val="b"/>
        <c:delete val="0"/>
        <c:numFmt formatCode="General" sourceLinked="1"/>
        <c:majorTickMark val="out"/>
        <c:minorTickMark val="none"/>
        <c:tickLblPos val="nextTo"/>
        <c:crossAx val="45837690"/>
        <c:crosses val="autoZero"/>
        <c:crossBetween val="midCat"/>
        <c:dispUnits/>
      </c:valAx>
      <c:valAx>
        <c:axId val="45837690"/>
        <c:scaling>
          <c:orientation val="minMax"/>
          <c:max val="1.49"/>
          <c:min val="1.47"/>
        </c:scaling>
        <c:axPos val="l"/>
        <c:majorGridlines/>
        <c:delete val="0"/>
        <c:numFmt formatCode="0.0000" sourceLinked="0"/>
        <c:majorTickMark val="out"/>
        <c:minorTickMark val="none"/>
        <c:tickLblPos val="nextTo"/>
        <c:crossAx val="12549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7015"/>
          <c:w val="0.33325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MCBX dipole Hysteresis</a:t>
            </a:r>
          </a:p>
        </c:rich>
      </c:tx>
      <c:layout>
        <c:manualLayout>
          <c:xMode val="factor"/>
          <c:yMode val="factor"/>
          <c:x val="0.021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4225"/>
          <c:w val="0.950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mcbx8 inner</c:v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'B1_hysteresis_data'!$X$4:$X$13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'B1_hysteresis_data'!$Z$4:$Z$13</c:f>
              <c:numCache>
                <c:ptCount val="10"/>
                <c:pt idx="0">
                  <c:v>0.00599903511643464</c:v>
                </c:pt>
                <c:pt idx="1">
                  <c:v>0.006240221530082999</c:v>
                </c:pt>
                <c:pt idx="2">
                  <c:v>0.005820515001849998</c:v>
                </c:pt>
                <c:pt idx="3">
                  <c:v>0.004966780053032992</c:v>
                </c:pt>
                <c:pt idx="4">
                  <c:v>0.0035509802840099913</c:v>
                </c:pt>
                <c:pt idx="5">
                  <c:v>0.0026837611021300334</c:v>
                </c:pt>
                <c:pt idx="6">
                  <c:v>0.0017812689032600248</c:v>
                </c:pt>
                <c:pt idx="7">
                  <c:v>0.0020355808785899043</c:v>
                </c:pt>
                <c:pt idx="8">
                  <c:v>0.0021039799447801766</c:v>
                </c:pt>
                <c:pt idx="9">
                  <c:v>0.0008403279828002042</c:v>
                </c:pt>
              </c:numCache>
            </c:numRef>
          </c:yVal>
          <c:smooth val="0"/>
        </c:ser>
        <c:ser>
          <c:idx val="2"/>
          <c:order val="1"/>
          <c:tx>
            <c:v>mcbx 4 inner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'B1_hysteresis_data'!$BH$4:$BH$14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</c:numCache>
            </c:numRef>
          </c:xVal>
          <c:yVal>
            <c:numRef>
              <c:f>'B1_hysteresis_data'!$BJ$4:$BJ$14</c:f>
              <c:numCache>
                <c:ptCount val="11"/>
                <c:pt idx="0">
                  <c:v>0.0064426640089314605</c:v>
                </c:pt>
                <c:pt idx="1">
                  <c:v>0.006308485331977002</c:v>
                </c:pt>
                <c:pt idx="2">
                  <c:v>0.005973173407700004</c:v>
                </c:pt>
                <c:pt idx="3">
                  <c:v>0.004918103102832</c:v>
                </c:pt>
                <c:pt idx="4">
                  <c:v>0.0036010272758399964</c:v>
                </c:pt>
                <c:pt idx="5">
                  <c:v>0.0026506887446400285</c:v>
                </c:pt>
                <c:pt idx="6">
                  <c:v>0.001855718638139936</c:v>
                </c:pt>
                <c:pt idx="7">
                  <c:v>0.0016023335390999982</c:v>
                </c:pt>
                <c:pt idx="8">
                  <c:v>0.001381730519000035</c:v>
                </c:pt>
                <c:pt idx="9">
                  <c:v>0.0012992471059001254</c:v>
                </c:pt>
                <c:pt idx="10">
                  <c:v>0.0007885298289003195</c:v>
                </c:pt>
              </c:numCache>
            </c:numRef>
          </c:yVal>
          <c:smooth val="0"/>
        </c:ser>
        <c:ser>
          <c:idx val="3"/>
          <c:order val="2"/>
          <c:tx>
            <c:v>mcbx12 inner</c:v>
          </c:tx>
          <c:spPr>
            <a:ln w="127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'B1_hysteresis_data'!$AJ$4:$AJ$12</c:f>
              <c:numCache>
                <c:ptCount val="9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</c:numCache>
            </c:numRef>
          </c:xVal>
          <c:yVal>
            <c:numRef>
              <c:f>'B1_hysteresis_data'!$AL$4:$AL$12</c:f>
              <c:numCache>
                <c:ptCount val="9"/>
                <c:pt idx="0">
                  <c:v>0.00584275783957923</c:v>
                </c:pt>
                <c:pt idx="1">
                  <c:v>0.005108353509320998</c:v>
                </c:pt>
                <c:pt idx="2">
                  <c:v>0.0034629681788160005</c:v>
                </c:pt>
                <c:pt idx="3">
                  <c:v>0.002684580131370018</c:v>
                </c:pt>
                <c:pt idx="4">
                  <c:v>0.00221391321171005</c:v>
                </c:pt>
                <c:pt idx="5">
                  <c:v>0.001418904677979893</c:v>
                </c:pt>
                <c:pt idx="6">
                  <c:v>0.0012555304401600242</c:v>
                </c:pt>
                <c:pt idx="7">
                  <c:v>0.0007989957358001121</c:v>
                </c:pt>
                <c:pt idx="8">
                  <c:v>0.0008879698839001637</c:v>
                </c:pt>
              </c:numCache>
            </c:numRef>
          </c:yVal>
          <c:smooth val="0"/>
        </c:ser>
        <c:ser>
          <c:idx val="8"/>
          <c:order val="3"/>
          <c:tx>
            <c:v>mcbx16 inner</c:v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'B1_hysteresis_data'!$AV$4:$AV$13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'B1_hysteresis_data'!$AX$4:$AX$13</c:f>
              <c:numCache>
                <c:ptCount val="10"/>
                <c:pt idx="0">
                  <c:v>0.005003738038208499</c:v>
                </c:pt>
                <c:pt idx="1">
                  <c:v>0.0031129156696300987</c:v>
                </c:pt>
                <c:pt idx="2">
                  <c:v>0.010764016580328991</c:v>
                </c:pt>
                <c:pt idx="3">
                  <c:v>0.005212160924636992</c:v>
                </c:pt>
                <c:pt idx="4">
                  <c:v>0.0036791062884060366</c:v>
                </c:pt>
                <c:pt idx="5">
                  <c:v>0.002503567789700012</c:v>
                </c:pt>
                <c:pt idx="6">
                  <c:v>0.001787720896999967</c:v>
                </c:pt>
                <c:pt idx="7">
                  <c:v>0.0016912770989000458</c:v>
                </c:pt>
                <c:pt idx="8">
                  <c:v>0.0011946548785699562</c:v>
                </c:pt>
                <c:pt idx="9">
                  <c:v>0.0011004776329799348</c:v>
                </c:pt>
              </c:numCache>
            </c:numRef>
          </c:yVal>
          <c:smooth val="0"/>
        </c:ser>
        <c:ser>
          <c:idx val="7"/>
          <c:order val="4"/>
          <c:tx>
            <c:v>mcbx22 inner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'B1_hysteresis_data'!$G$4:$G$13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'B1_hysteresis_data'!$I$4:$I$13</c:f>
              <c:numCache>
                <c:ptCount val="10"/>
                <c:pt idx="0">
                  <c:v>0.0071185305435875</c:v>
                </c:pt>
                <c:pt idx="1">
                  <c:v>0.007503156169975</c:v>
                </c:pt>
                <c:pt idx="2">
                  <c:v>0.007041619438585004</c:v>
                </c:pt>
                <c:pt idx="3">
                  <c:v>0.005877648017119999</c:v>
                </c:pt>
                <c:pt idx="4">
                  <c:v>0.00398250353387003</c:v>
                </c:pt>
                <c:pt idx="5">
                  <c:v>0.002894404695059971</c:v>
                </c:pt>
                <c:pt idx="6">
                  <c:v>0.0019750664870399337</c:v>
                </c:pt>
                <c:pt idx="7">
                  <c:v>0.0016393841118800268</c:v>
                </c:pt>
                <c:pt idx="8">
                  <c:v>0.0014116226399001341</c:v>
                </c:pt>
                <c:pt idx="9">
                  <c:v>0.0011599117218401567</c:v>
                </c:pt>
              </c:numCache>
            </c:numRef>
          </c:yVal>
          <c:smooth val="0"/>
        </c:ser>
        <c:ser>
          <c:idx val="11"/>
          <c:order val="5"/>
          <c:tx>
            <c:v>mcbx24 inner</c:v>
          </c:tx>
          <c:spPr>
            <a:ln w="3175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'B1_hysteresis_data'!$M$4:$M$11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500</c:v>
                </c:pt>
              </c:numCache>
            </c:numRef>
          </c:xVal>
          <c:yVal>
            <c:numRef>
              <c:f>'B1_hysteresis_data'!$O$4:$O$11</c:f>
              <c:numCache>
                <c:ptCount val="8"/>
                <c:pt idx="0">
                  <c:v>0.0092205674065464</c:v>
                </c:pt>
                <c:pt idx="1">
                  <c:v>0.0195413429807062</c:v>
                </c:pt>
                <c:pt idx="2">
                  <c:v>0.006658201879499996</c:v>
                </c:pt>
                <c:pt idx="3">
                  <c:v>0.0061231897774460045</c:v>
                </c:pt>
                <c:pt idx="4">
                  <c:v>0.005463406282896016</c:v>
                </c:pt>
                <c:pt idx="5">
                  <c:v>0.004053814143990031</c:v>
                </c:pt>
                <c:pt idx="6">
                  <c:v>0.0028883649669000366</c:v>
                </c:pt>
                <c:pt idx="7">
                  <c:v>0.00128941532618021</c:v>
                </c:pt>
              </c:numCache>
            </c:numRef>
          </c:yVal>
          <c:smooth val="0"/>
        </c:ser>
        <c:ser>
          <c:idx val="13"/>
          <c:order val="6"/>
          <c:tx>
            <c:v>mcbx10 inner</c:v>
          </c:tx>
          <c:spPr>
            <a:ln w="12700">
              <a:solidFill>
                <a:srgbClr val="FF99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'B1_hysteresis_data'!$AD$4:$AD$11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20.1</c:v>
                </c:pt>
                <c:pt idx="4">
                  <c:v>50.1</c:v>
                </c:pt>
                <c:pt idx="5">
                  <c:v>100.1</c:v>
                </c:pt>
                <c:pt idx="6">
                  <c:v>200.1</c:v>
                </c:pt>
                <c:pt idx="7">
                  <c:v>500.1</c:v>
                </c:pt>
              </c:numCache>
            </c:numRef>
          </c:xVal>
          <c:yVal>
            <c:numRef>
              <c:f>'B1_hysteresis_data'!$AF$4:$AF$11</c:f>
              <c:numCache>
                <c:ptCount val="8"/>
                <c:pt idx="0">
                  <c:v>0.006500826537790199</c:v>
                </c:pt>
                <c:pt idx="1">
                  <c:v>0.006623290478269303</c:v>
                </c:pt>
                <c:pt idx="2">
                  <c:v>0.006313395039526996</c:v>
                </c:pt>
                <c:pt idx="3">
                  <c:v>0.005112621255514996</c:v>
                </c:pt>
                <c:pt idx="4">
                  <c:v>0.0033600976004229954</c:v>
                </c:pt>
                <c:pt idx="5">
                  <c:v>0.0024743939797899905</c:v>
                </c:pt>
                <c:pt idx="6">
                  <c:v>6.912505070011399E-06</c:v>
                </c:pt>
                <c:pt idx="7">
                  <c:v>0.0006469361001399943</c:v>
                </c:pt>
              </c:numCache>
            </c:numRef>
          </c:yVal>
          <c:smooth val="0"/>
        </c:ser>
        <c:ser>
          <c:idx val="15"/>
          <c:order val="7"/>
          <c:tx>
            <c:v>mcbx13 inner</c:v>
          </c:tx>
          <c:spPr>
            <a:ln w="12700">
              <a:solidFill>
                <a:srgbClr val="FFCC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'B1_hysteresis_data'!$AP$4:$AP$13</c:f>
              <c:numCache>
                <c:ptCount val="10"/>
                <c:pt idx="0">
                  <c:v>1.5</c:v>
                </c:pt>
                <c:pt idx="1">
                  <c:v>6.5</c:v>
                </c:pt>
                <c:pt idx="2">
                  <c:v>11.5</c:v>
                </c:pt>
                <c:pt idx="3">
                  <c:v>21.6</c:v>
                </c:pt>
                <c:pt idx="4">
                  <c:v>51.6</c:v>
                </c:pt>
                <c:pt idx="5">
                  <c:v>101.7</c:v>
                </c:pt>
                <c:pt idx="6">
                  <c:v>201.9</c:v>
                </c:pt>
                <c:pt idx="7">
                  <c:v>300.1</c:v>
                </c:pt>
                <c:pt idx="8">
                  <c:v>400.3</c:v>
                </c:pt>
                <c:pt idx="9">
                  <c:v>498.6</c:v>
                </c:pt>
              </c:numCache>
            </c:numRef>
          </c:xVal>
          <c:yVal>
            <c:numRef>
              <c:f>'B1_hysteresis_data'!$AR$4:$AR$13</c:f>
              <c:numCache>
                <c:ptCount val="10"/>
                <c:pt idx="0">
                  <c:v>0.006494264102586649</c:v>
                </c:pt>
                <c:pt idx="1">
                  <c:v>0.006817165534923602</c:v>
                </c:pt>
                <c:pt idx="2">
                  <c:v>0.006221276542038301</c:v>
                </c:pt>
                <c:pt idx="3">
                  <c:v>0.005179102623360007</c:v>
                </c:pt>
                <c:pt idx="4">
                  <c:v>0.003550916519240055</c:v>
                </c:pt>
                <c:pt idx="5">
                  <c:v>0.0025995439709779466</c:v>
                </c:pt>
                <c:pt idx="6">
                  <c:v>0.0018976429035599818</c:v>
                </c:pt>
                <c:pt idx="7">
                  <c:v>0.001549189741499979</c:v>
                </c:pt>
                <c:pt idx="8">
                  <c:v>0.0010986786495301715</c:v>
                </c:pt>
                <c:pt idx="9">
                  <c:v>0.0010600234173199219</c:v>
                </c:pt>
              </c:numCache>
            </c:numRef>
          </c:yVal>
          <c:smooth val="0"/>
        </c:ser>
        <c:ser>
          <c:idx val="17"/>
          <c:order val="8"/>
          <c:tx>
            <c:v>mcbx3 inner</c:v>
          </c:tx>
          <c:spPr>
            <a:ln w="12700">
              <a:solidFill>
                <a:srgbClr val="33CC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'B1_hysteresis_data'!$BB$4:$BB$13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550</c:v>
                </c:pt>
              </c:numCache>
            </c:numRef>
          </c:xVal>
          <c:yVal>
            <c:numRef>
              <c:f>'B1_hysteresis_data'!$BD$4:$BD$13</c:f>
              <c:numCache>
                <c:ptCount val="10"/>
                <c:pt idx="0">
                  <c:v>0.0064201338571685</c:v>
                </c:pt>
                <c:pt idx="1">
                  <c:v>0.006048332946382993</c:v>
                </c:pt>
                <c:pt idx="2">
                  <c:v>0.005192897207027994</c:v>
                </c:pt>
                <c:pt idx="3">
                  <c:v>0.0034309750266899863</c:v>
                </c:pt>
                <c:pt idx="4">
                  <c:v>0.002619355579469962</c:v>
                </c:pt>
                <c:pt idx="5">
                  <c:v>0.0017497450854598862</c:v>
                </c:pt>
                <c:pt idx="6">
                  <c:v>0.001302554268000078</c:v>
                </c:pt>
                <c:pt idx="7">
                  <c:v>0.0013694064219000879</c:v>
                </c:pt>
                <c:pt idx="8">
                  <c:v>0.0011402177596999685</c:v>
                </c:pt>
                <c:pt idx="9">
                  <c:v>0.0010152889488999062</c:v>
                </c:pt>
              </c:numCache>
            </c:numRef>
          </c:yVal>
          <c:smooth val="0"/>
        </c:ser>
        <c:ser>
          <c:idx val="5"/>
          <c:order val="9"/>
          <c:tx>
            <c:v>mcbx25 inner</c:v>
          </c:tx>
          <c:spPr>
            <a:ln w="127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'B1_hysteresis_data'!$BM$4:$BM$13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'B1_hysteresis_data'!$BO$4:$BO$13</c:f>
              <c:numCache>
                <c:ptCount val="10"/>
                <c:pt idx="0">
                  <c:v>0.0083754829821866</c:v>
                </c:pt>
                <c:pt idx="1">
                  <c:v>0.007982828965431201</c:v>
                </c:pt>
                <c:pt idx="2">
                  <c:v>0.007513194468330001</c:v>
                </c:pt>
                <c:pt idx="3">
                  <c:v>0.006157014247695998</c:v>
                </c:pt>
                <c:pt idx="4">
                  <c:v>0.004056026815808023</c:v>
                </c:pt>
                <c:pt idx="5">
                  <c:v>0.002961122010189998</c:v>
                </c:pt>
                <c:pt idx="6">
                  <c:v>0.0021309571782399672</c:v>
                </c:pt>
                <c:pt idx="7">
                  <c:v>0.0017420586787600945</c:v>
                </c:pt>
                <c:pt idx="8">
                  <c:v>0.0013043592806600834</c:v>
                </c:pt>
                <c:pt idx="9">
                  <c:v>0.0011663705733404583</c:v>
                </c:pt>
              </c:numCache>
            </c:numRef>
          </c:yVal>
          <c:smooth val="0"/>
        </c:ser>
        <c:ser>
          <c:idx val="1"/>
          <c:order val="10"/>
          <c:tx>
            <c:v>mcbx8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'B1_hysteresis_data'!$AA$4:$AA$13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300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'B1_hysteresis_data'!$AC$4:$AC$13</c:f>
              <c:numCache>
                <c:ptCount val="10"/>
                <c:pt idx="0">
                  <c:v>0.0036347437147851006</c:v>
                </c:pt>
                <c:pt idx="1">
                  <c:v>0.003723399024144005</c:v>
                </c:pt>
                <c:pt idx="2">
                  <c:v>0.003181251152393004</c:v>
                </c:pt>
                <c:pt idx="3">
                  <c:v>0.0025497566889969986</c:v>
                </c:pt>
                <c:pt idx="4">
                  <c:v>0.0018858448812499873</c:v>
                </c:pt>
                <c:pt idx="5">
                  <c:v>0.0013741094272600174</c:v>
                </c:pt>
                <c:pt idx="6">
                  <c:v>0.0009366201933199703</c:v>
                </c:pt>
                <c:pt idx="7">
                  <c:v>0.0009501810364800356</c:v>
                </c:pt>
                <c:pt idx="8">
                  <c:v>0.0009459267848199726</c:v>
                </c:pt>
                <c:pt idx="9">
                  <c:v>0.0007735115350999688</c:v>
                </c:pt>
              </c:numCache>
            </c:numRef>
          </c:yVal>
          <c:smooth val="0"/>
        </c:ser>
        <c:ser>
          <c:idx val="4"/>
          <c:order val="11"/>
          <c:tx>
            <c:v>mcbx12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'B1_hysteresis_data'!$AM$4:$AM$12</c:f>
              <c:numCache>
                <c:ptCount val="9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150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550</c:v>
                </c:pt>
              </c:numCache>
            </c:numRef>
          </c:xVal>
          <c:yVal>
            <c:numRef>
              <c:f>'B1_hysteresis_data'!$AO$4:$AO$12</c:f>
              <c:numCache>
                <c:ptCount val="9"/>
                <c:pt idx="0">
                  <c:v>0.0038037621269018</c:v>
                </c:pt>
                <c:pt idx="1">
                  <c:v>0.0022302599343620028</c:v>
                </c:pt>
                <c:pt idx="2">
                  <c:v>0.00161067885397001</c:v>
                </c:pt>
                <c:pt idx="3">
                  <c:v>0.0013511146871999502</c:v>
                </c:pt>
                <c:pt idx="4">
                  <c:v>0.0011516599496299573</c:v>
                </c:pt>
                <c:pt idx="5">
                  <c:v>0.0009123953913300342</c:v>
                </c:pt>
                <c:pt idx="6">
                  <c:v>0.0008124514189502552</c:v>
                </c:pt>
                <c:pt idx="7">
                  <c:v>0.0004642811807400449</c:v>
                </c:pt>
                <c:pt idx="8">
                  <c:v>0.0006246191475001162</c:v>
                </c:pt>
              </c:numCache>
            </c:numRef>
          </c:yVal>
          <c:smooth val="0"/>
        </c:ser>
        <c:ser>
          <c:idx val="9"/>
          <c:order val="12"/>
          <c:tx>
            <c:v>mcbx16 outer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'B1_hysteresis_data'!$AY$4:$AY$11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400</c:v>
                </c:pt>
                <c:pt idx="7">
                  <c:v>500</c:v>
                </c:pt>
              </c:numCache>
            </c:numRef>
          </c:xVal>
          <c:yVal>
            <c:numRef>
              <c:f>'B1_hysteresis_data'!$BA$4:$BA$11</c:f>
              <c:numCache>
                <c:ptCount val="8"/>
                <c:pt idx="0">
                  <c:v>0.001464806574494</c:v>
                </c:pt>
                <c:pt idx="1">
                  <c:v>0.0019153427884240001</c:v>
                </c:pt>
                <c:pt idx="2">
                  <c:v>0.0024401666064120045</c:v>
                </c:pt>
                <c:pt idx="3">
                  <c:v>0.0021373839353339974</c:v>
                </c:pt>
                <c:pt idx="4">
                  <c:v>0.0015817096492899974</c:v>
                </c:pt>
                <c:pt idx="5">
                  <c:v>0.00018319431990998503</c:v>
                </c:pt>
                <c:pt idx="6">
                  <c:v>0.000986000507109841</c:v>
                </c:pt>
                <c:pt idx="7">
                  <c:v>0.00015067983920991068</c:v>
                </c:pt>
              </c:numCache>
            </c:numRef>
          </c:yVal>
          <c:smooth val="0"/>
        </c:ser>
        <c:ser>
          <c:idx val="6"/>
          <c:order val="13"/>
          <c:tx>
            <c:v>mcbx11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'B1_hysteresis_data'!$D$4:$D$12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  <c:pt idx="7">
                  <c:v>400</c:v>
                </c:pt>
                <c:pt idx="8">
                  <c:v>500</c:v>
                </c:pt>
              </c:numCache>
            </c:numRef>
          </c:xVal>
          <c:yVal>
            <c:numRef>
              <c:f>'B1_hysteresis_data'!$F$4:$F$12</c:f>
              <c:numCache>
                <c:ptCount val="9"/>
                <c:pt idx="0">
                  <c:v>0.0006038507840670998</c:v>
                </c:pt>
                <c:pt idx="1">
                  <c:v>0.002113457121105</c:v>
                </c:pt>
                <c:pt idx="2">
                  <c:v>0.0023426541995020013</c:v>
                </c:pt>
                <c:pt idx="3">
                  <c:v>0.0026044880511259944</c:v>
                </c:pt>
                <c:pt idx="4">
                  <c:v>0.0021393296126279993</c:v>
                </c:pt>
                <c:pt idx="5">
                  <c:v>0.0014447309683799925</c:v>
                </c:pt>
                <c:pt idx="6">
                  <c:v>0.00013963205076006346</c:v>
                </c:pt>
                <c:pt idx="7">
                  <c:v>0.0009739190570601242</c:v>
                </c:pt>
                <c:pt idx="8">
                  <c:v>0.0010334573939401182</c:v>
                </c:pt>
              </c:numCache>
            </c:numRef>
          </c:yVal>
          <c:smooth val="0"/>
        </c:ser>
        <c:ser>
          <c:idx val="10"/>
          <c:order val="14"/>
          <c:tx>
            <c:v>mcbx22 outer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'B1_hysteresis_data'!$J$4:$J$13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50.1</c:v>
                </c:pt>
                <c:pt idx="5">
                  <c:v>100</c:v>
                </c:pt>
                <c:pt idx="6">
                  <c:v>200</c:v>
                </c:pt>
                <c:pt idx="7">
                  <c:v>300.1</c:v>
                </c:pt>
                <c:pt idx="8">
                  <c:v>400</c:v>
                </c:pt>
                <c:pt idx="9">
                  <c:v>500</c:v>
                </c:pt>
              </c:numCache>
            </c:numRef>
          </c:xVal>
          <c:yVal>
            <c:numRef>
              <c:f>'B1_hysteresis_data'!$L$4:$L$13</c:f>
              <c:numCache>
                <c:ptCount val="10"/>
                <c:pt idx="0">
                  <c:v>0.0048635251985576</c:v>
                </c:pt>
                <c:pt idx="1">
                  <c:v>0.004432211429442598</c:v>
                </c:pt>
                <c:pt idx="2">
                  <c:v>0.0038675695126850033</c:v>
                </c:pt>
                <c:pt idx="3">
                  <c:v>0.002993302670963996</c:v>
                </c:pt>
                <c:pt idx="4">
                  <c:v>0.0020882148528900135</c:v>
                </c:pt>
                <c:pt idx="5">
                  <c:v>0.001516703595060065</c:v>
                </c:pt>
                <c:pt idx="6">
                  <c:v>0.00015267036503996412</c:v>
                </c:pt>
                <c:pt idx="7">
                  <c:v>0</c:v>
                </c:pt>
                <c:pt idx="8">
                  <c:v>0.0010981662095201905</c:v>
                </c:pt>
                <c:pt idx="9">
                  <c:v>0.0009474123358998998</c:v>
                </c:pt>
              </c:numCache>
            </c:numRef>
          </c:yVal>
          <c:smooth val="0"/>
        </c:ser>
        <c:ser>
          <c:idx val="12"/>
          <c:order val="15"/>
          <c:tx>
            <c:v>mcbx24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'B1_hysteresis_data'!$P$4:$P$12</c:f>
              <c:numCach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50.1</c:v>
                </c:pt>
                <c:pt idx="5">
                  <c:v>100</c:v>
                </c:pt>
                <c:pt idx="6">
                  <c:v>200</c:v>
                </c:pt>
                <c:pt idx="7">
                  <c:v>400.075</c:v>
                </c:pt>
                <c:pt idx="8">
                  <c:v>500.025</c:v>
                </c:pt>
              </c:numCache>
            </c:numRef>
          </c:xVal>
          <c:yVal>
            <c:numRef>
              <c:f>'B1_hysteresis_data'!$R$4:$R$12</c:f>
              <c:numCache>
                <c:ptCount val="9"/>
                <c:pt idx="0">
                  <c:v>0.005344008753185799</c:v>
                </c:pt>
                <c:pt idx="1">
                  <c:v>0.013105002674207</c:v>
                </c:pt>
                <c:pt idx="2">
                  <c:v>0.004313364149635991</c:v>
                </c:pt>
                <c:pt idx="3">
                  <c:v>0.003133031157508001</c:v>
                </c:pt>
                <c:pt idx="4">
                  <c:v>0.002242529121299991</c:v>
                </c:pt>
                <c:pt idx="5">
                  <c:v>0.001587068468149988</c:v>
                </c:pt>
                <c:pt idx="6">
                  <c:v>0.00012658524590003495</c:v>
                </c:pt>
                <c:pt idx="7">
                  <c:v>0.0010228925147000023</c:v>
                </c:pt>
                <c:pt idx="8">
                  <c:v>0.0009386790982999216</c:v>
                </c:pt>
              </c:numCache>
            </c:numRef>
          </c:yVal>
          <c:smooth val="0"/>
        </c:ser>
        <c:ser>
          <c:idx val="14"/>
          <c:order val="16"/>
          <c:tx>
            <c:v>mcbx10 outer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'B1_hysteresis_data'!$AG$4:$AG$13</c:f>
              <c:numCache>
                <c:ptCount val="10"/>
                <c:pt idx="0">
                  <c:v>1.5</c:v>
                </c:pt>
                <c:pt idx="1">
                  <c:v>6.6</c:v>
                </c:pt>
                <c:pt idx="2">
                  <c:v>11.6</c:v>
                </c:pt>
                <c:pt idx="3">
                  <c:v>21.6</c:v>
                </c:pt>
                <c:pt idx="4">
                  <c:v>51.6</c:v>
                </c:pt>
                <c:pt idx="5">
                  <c:v>101.7</c:v>
                </c:pt>
                <c:pt idx="6">
                  <c:v>201.9</c:v>
                </c:pt>
                <c:pt idx="7">
                  <c:v>300.1</c:v>
                </c:pt>
                <c:pt idx="8">
                  <c:v>400.3</c:v>
                </c:pt>
                <c:pt idx="9">
                  <c:v>498.5</c:v>
                </c:pt>
              </c:numCache>
            </c:numRef>
          </c:xVal>
          <c:yVal>
            <c:numRef>
              <c:f>'B1_hysteresis_data'!$AI$4:$AI$13</c:f>
              <c:numCache>
                <c:ptCount val="10"/>
                <c:pt idx="0">
                  <c:v>0.0032992443323825</c:v>
                </c:pt>
                <c:pt idx="1">
                  <c:v>0.004040660946519</c:v>
                </c:pt>
                <c:pt idx="2">
                  <c:v>0.0033459656733460033</c:v>
                </c:pt>
                <c:pt idx="3">
                  <c:v>0.002532617287893002</c:v>
                </c:pt>
                <c:pt idx="4">
                  <c:v>0.0012761707719999849</c:v>
                </c:pt>
                <c:pt idx="5">
                  <c:v>0.0007648489126100277</c:v>
                </c:pt>
                <c:pt idx="6">
                  <c:v>0.0004326682318799291</c:v>
                </c:pt>
                <c:pt idx="7">
                  <c:v>0.00043314784857007016</c:v>
                </c:pt>
                <c:pt idx="8">
                  <c:v>0.0005388010413498456</c:v>
                </c:pt>
                <c:pt idx="9">
                  <c:v>0.00043843272031995895</c:v>
                </c:pt>
              </c:numCache>
            </c:numRef>
          </c:yVal>
          <c:smooth val="0"/>
        </c:ser>
        <c:ser>
          <c:idx val="16"/>
          <c:order val="17"/>
          <c:tx>
            <c:v>mcbx13 outer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'B1_hysteresis_data'!$AS$4:$AS$12</c:f>
              <c:numCache>
                <c:ptCount val="9"/>
                <c:pt idx="0">
                  <c:v>1.5</c:v>
                </c:pt>
                <c:pt idx="1">
                  <c:v>6.5</c:v>
                </c:pt>
                <c:pt idx="2">
                  <c:v>11.5</c:v>
                </c:pt>
                <c:pt idx="3">
                  <c:v>21.6</c:v>
                </c:pt>
                <c:pt idx="4">
                  <c:v>51.6</c:v>
                </c:pt>
                <c:pt idx="5">
                  <c:v>201.9</c:v>
                </c:pt>
                <c:pt idx="6">
                  <c:v>300.1</c:v>
                </c:pt>
                <c:pt idx="7">
                  <c:v>400.3</c:v>
                </c:pt>
                <c:pt idx="8">
                  <c:v>498.6</c:v>
                </c:pt>
              </c:numCache>
            </c:numRef>
          </c:xVal>
          <c:yVal>
            <c:numRef>
              <c:f>'B1_hysteresis_data'!$AU$4:$AU$12</c:f>
              <c:numCache>
                <c:ptCount val="9"/>
                <c:pt idx="0">
                  <c:v>0.0040200829432512596</c:v>
                </c:pt>
                <c:pt idx="1">
                  <c:v>0.0042031256689723</c:v>
                </c:pt>
                <c:pt idx="2">
                  <c:v>0.0035541887799628025</c:v>
                </c:pt>
                <c:pt idx="3">
                  <c:v>0.0026814485953390033</c:v>
                </c:pt>
                <c:pt idx="4">
                  <c:v>0.001810219595096002</c:v>
                </c:pt>
                <c:pt idx="5">
                  <c:v>0.0009563618137300445</c:v>
                </c:pt>
                <c:pt idx="6">
                  <c:v>0.001044534887760018</c:v>
                </c:pt>
                <c:pt idx="7">
                  <c:v>0.0008652161453399643</c:v>
                </c:pt>
                <c:pt idx="8">
                  <c:v>0.000759771660240105</c:v>
                </c:pt>
              </c:numCache>
            </c:numRef>
          </c:yVal>
          <c:smooth val="0"/>
        </c:ser>
        <c:ser>
          <c:idx val="18"/>
          <c:order val="18"/>
          <c:tx>
            <c:v>mcbx3 outer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'B1_hysteresis_data'!$BE$4:$BE$13</c:f>
              <c:numCach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550</c:v>
                </c:pt>
              </c:numCache>
            </c:numRef>
          </c:xVal>
          <c:yVal>
            <c:numRef>
              <c:f>'B1_hysteresis_data'!$BG$4:$BG$13</c:f>
              <c:numCache>
                <c:ptCount val="10"/>
                <c:pt idx="0">
                  <c:v>0.01959174598048104</c:v>
                </c:pt>
                <c:pt idx="1">
                  <c:v>0.003323290189196998</c:v>
                </c:pt>
                <c:pt idx="2">
                  <c:v>0.0026241401256029973</c:v>
                </c:pt>
                <c:pt idx="3">
                  <c:v>0.0018399469093100251</c:v>
                </c:pt>
                <c:pt idx="4">
                  <c:v>0.001297027434359943</c:v>
                </c:pt>
                <c:pt idx="5">
                  <c:v>0.000989534623980104</c:v>
                </c:pt>
                <c:pt idx="6">
                  <c:v>0.0007229737936000902</c:v>
                </c:pt>
                <c:pt idx="7">
                  <c:v>0.0009301681605000667</c:v>
                </c:pt>
                <c:pt idx="8">
                  <c:v>0.0008703442575002107</c:v>
                </c:pt>
                <c:pt idx="9">
                  <c:v>0.0007797169883001498</c:v>
                </c:pt>
              </c:numCache>
            </c:numRef>
          </c:yVal>
          <c:smooth val="0"/>
        </c:ser>
        <c:ser>
          <c:idx val="19"/>
          <c:order val="19"/>
          <c:tx>
            <c:v>mcbx25 outer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'B1_hysteresis_data'!$BP$4:$BP$13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50.1</c:v>
                </c:pt>
                <c:pt idx="5">
                  <c:v>100</c:v>
                </c:pt>
                <c:pt idx="6">
                  <c:v>200</c:v>
                </c:pt>
                <c:pt idx="7">
                  <c:v>300.1</c:v>
                </c:pt>
                <c:pt idx="8">
                  <c:v>400.1</c:v>
                </c:pt>
                <c:pt idx="9">
                  <c:v>500.1</c:v>
                </c:pt>
              </c:numCache>
            </c:numRef>
          </c:xVal>
          <c:yVal>
            <c:numRef>
              <c:f>'B1_hysteresis_data'!$BR$4:$BR$13</c:f>
              <c:numCache>
                <c:ptCount val="10"/>
                <c:pt idx="0">
                  <c:v>0.0058848071037421</c:v>
                </c:pt>
                <c:pt idx="1">
                  <c:v>0.0051398807535654005</c:v>
                </c:pt>
                <c:pt idx="2">
                  <c:v>0.004555649466107009</c:v>
                </c:pt>
                <c:pt idx="3">
                  <c:v>0.0034426878633659966</c:v>
                </c:pt>
                <c:pt idx="4">
                  <c:v>0.002392646911372004</c:v>
                </c:pt>
                <c:pt idx="5">
                  <c:v>0.0017525507601299228</c:v>
                </c:pt>
                <c:pt idx="6">
                  <c:v>0.0013084107077201423</c:v>
                </c:pt>
                <c:pt idx="7">
                  <c:v>0.00119700948585999</c:v>
                </c:pt>
                <c:pt idx="8">
                  <c:v>0.0021858658055800007</c:v>
                </c:pt>
                <c:pt idx="9">
                  <c:v>0.0010423860612598368</c:v>
                </c:pt>
              </c:numCache>
            </c:numRef>
          </c:yVal>
          <c:smooth val="0"/>
        </c:ser>
        <c:axId val="56493239"/>
        <c:axId val="38677104"/>
      </c:scatterChart>
      <c:valAx>
        <c:axId val="56493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8677104"/>
        <c:crosses val="autoZero"/>
        <c:crossBetween val="midCat"/>
        <c:dispUnits/>
      </c:valAx>
      <c:valAx>
        <c:axId val="38677104"/>
        <c:scaling>
          <c:orientation val="minMax"/>
          <c:max val="0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DB1 [Tm]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in"/>
        <c:tickLblPos val="nextTo"/>
        <c:crossAx val="564932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75"/>
          <c:y val="0.11125"/>
          <c:w val="0.77225"/>
          <c:h val="0.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FF9900"/>
                </a:solidFill>
              </a:ln>
            </c:spPr>
            <c:trendlineType val="linear"/>
            <c:forward val="10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WarmCold_Data!$N$36:$N$42</c:f>
              <c:numCache/>
            </c:numRef>
          </c:xVal>
          <c:yVal>
            <c:numRef>
              <c:f>WarmCold_Data!$O$36:$O$42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forward val="10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WarmCold_Data!$N$45:$N$51</c:f>
              <c:numCache/>
            </c:numRef>
          </c:xVal>
          <c:yVal>
            <c:numRef>
              <c:f>WarmCold_Data!$O$45:$O$51</c:f>
              <c:numCache/>
            </c:numRef>
          </c:yVal>
          <c:smooth val="0"/>
        </c:ser>
        <c:axId val="803581"/>
        <c:axId val="7232230"/>
      </c:scatterChart>
      <c:valAx>
        <c:axId val="803581"/>
        <c:scaling>
          <c:orientation val="minMax"/>
          <c:max val="0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warm b5 @ 1A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232230"/>
        <c:crosses val="autoZero"/>
        <c:crossBetween val="midCat"/>
        <c:dispUnits/>
      </c:valAx>
      <c:valAx>
        <c:axId val="7232230"/>
        <c:scaling>
          <c:orientation val="minMax"/>
          <c:max val="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cold b5 @ 550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035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WarmCold_Data!$AB$36:$AB$51</c:f>
              <c:numCache/>
            </c:numRef>
          </c:xVal>
          <c:yVal>
            <c:numRef>
              <c:f>WarmCold_Data!$AC$36:$AC$51</c:f>
              <c:numCache/>
            </c:numRef>
          </c:yVal>
          <c:smooth val="0"/>
        </c:ser>
        <c:axId val="65090071"/>
        <c:axId val="48939728"/>
      </c:scatterChart>
      <c:valAx>
        <c:axId val="65090071"/>
        <c:scaling>
          <c:orientation val="minMax"/>
          <c:max val="0.2"/>
          <c:min val="-0.2"/>
        </c:scaling>
        <c:axPos val="b"/>
        <c:delete val="0"/>
        <c:numFmt formatCode="General" sourceLinked="1"/>
        <c:majorTickMark val="out"/>
        <c:minorTickMark val="none"/>
        <c:tickLblPos val="low"/>
        <c:crossAx val="48939728"/>
        <c:crosses val="autoZero"/>
        <c:crossBetween val="midCat"/>
        <c:dispUnits/>
      </c:valAx>
      <c:valAx>
        <c:axId val="48939728"/>
        <c:scaling>
          <c:orientation val="minMax"/>
          <c:max val="0.2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5090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WarmCold_Data!$W$36:$W$51</c:f>
              <c:numCache/>
            </c:numRef>
          </c:xVal>
          <c:yVal>
            <c:numRef>
              <c:f>WarmCold_Data!$Y$36:$Y$51</c:f>
              <c:numCache/>
            </c:numRef>
          </c:yVal>
          <c:smooth val="0"/>
        </c:ser>
        <c:axId val="37804369"/>
        <c:axId val="4695002"/>
      </c:scatterChart>
      <c:valAx>
        <c:axId val="37804369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low"/>
        <c:crossAx val="4695002"/>
        <c:crosses val="autoZero"/>
        <c:crossBetween val="midCat"/>
        <c:dispUnits/>
      </c:valAx>
      <c:valAx>
        <c:axId val="4695002"/>
        <c:scaling>
          <c:orientation val="minMax"/>
          <c:max val="5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37804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FF9900"/>
                </a:solidFill>
              </a:ln>
            </c:spPr>
            <c:trendlineType val="linear"/>
            <c:forward val="10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WarmCold_Data!$T$36:$T$42</c:f>
              <c:numCache/>
            </c:numRef>
          </c:xVal>
          <c:yVal>
            <c:numRef>
              <c:f>WarmCold_Data!$U$36:$U$42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WarmCold_Data!$T$45:$T$51</c:f>
              <c:numCache/>
            </c:numRef>
          </c:xVal>
          <c:yVal>
            <c:numRef>
              <c:f>WarmCold_Data!$U$45:$U$51</c:f>
              <c:numCache/>
            </c:numRef>
          </c:yVal>
          <c:smooth val="0"/>
        </c:ser>
        <c:axId val="42255019"/>
        <c:axId val="44750852"/>
      </c:scatterChart>
      <c:valAx>
        <c:axId val="42255019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low"/>
        <c:crossAx val="44750852"/>
        <c:crosses val="autoZero"/>
        <c:crossBetween val="midCat"/>
        <c:dispUnits/>
      </c:valAx>
      <c:valAx>
        <c:axId val="44750852"/>
        <c:scaling>
          <c:orientation val="minMax"/>
          <c:max val="2"/>
          <c:min val="-2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22550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Inner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175">
                <a:solidFill>
                  <a:srgbClr val="FF9900"/>
                </a:solidFill>
              </a:ln>
            </c:spPr>
            <c:trendlineType val="linear"/>
            <c:forward val="10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WarmCold_Data!$K$36:$K$42</c:f>
              <c:numCache/>
            </c:numRef>
          </c:xVal>
          <c:yVal>
            <c:numRef>
              <c:f>WarmCold_Data!$L$36:$L$42</c:f>
              <c:numCache/>
            </c:numRef>
          </c:yVal>
          <c:smooth val="0"/>
        </c:ser>
        <c:ser>
          <c:idx val="1"/>
          <c:order val="1"/>
          <c:tx>
            <c:v>Outer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3175">
                <a:solidFill>
                  <a:srgbClr val="00FFFF"/>
                </a:solidFill>
                <a:prstDash val="sysDot"/>
              </a:ln>
            </c:spPr>
            <c:trendlineType val="linear"/>
            <c:forward val="10"/>
            <c:backward val="1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WarmCold_Data!$K$45:$K$51</c:f>
              <c:numCache/>
            </c:numRef>
          </c:xVal>
          <c:yVal>
            <c:numRef>
              <c:f>WarmCold_Data!$L$45:$L$51</c:f>
              <c:numCache/>
            </c:numRef>
          </c:yVal>
          <c:smooth val="0"/>
        </c:ser>
        <c:axId val="104485"/>
        <c:axId val="940366"/>
      </c:scatterChart>
      <c:valAx>
        <c:axId val="104485"/>
        <c:scaling>
          <c:orientation val="minMax"/>
          <c:max val="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warm a3 @ 1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40366"/>
        <c:crosses val="autoZero"/>
        <c:crossBetween val="midCat"/>
        <c:dispUnits/>
      </c:valAx>
      <c:valAx>
        <c:axId val="940366"/>
        <c:scaling>
          <c:orientation val="minMax"/>
          <c:max val="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cold a3 @ 550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4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WarmCold_Data!$Q$36:$Q$42</c:f>
              <c:numCache/>
            </c:numRef>
          </c:xVal>
          <c:yVal>
            <c:numRef>
              <c:f>WarmCold_Data!$R$36:$R$42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WarmCold_Data!$Q$45:$Q$51</c:f>
              <c:numCache/>
            </c:numRef>
          </c:xVal>
          <c:yVal>
            <c:numRef>
              <c:f>WarmCold_Data!$R$45:$R$51</c:f>
              <c:numCache/>
            </c:numRef>
          </c:yVal>
          <c:smooth val="0"/>
        </c:ser>
        <c:axId val="8463295"/>
        <c:axId val="9060792"/>
      </c:scatterChart>
      <c:valAx>
        <c:axId val="8463295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warm a5 @ 1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060792"/>
        <c:crosses val="autoZero"/>
        <c:crossBetween val="midCat"/>
        <c:dispUnits/>
      </c:valAx>
      <c:valAx>
        <c:axId val="9060792"/>
        <c:scaling>
          <c:orientation val="minMax"/>
          <c:max val="0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cold a5 @ 550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8463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4875"/>
          <c:w val="0.89725"/>
          <c:h val="0.8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WarmCold_Data!$D$36:$D$51</c:f>
              <c:numCache/>
            </c:numRef>
          </c:xVal>
          <c:yVal>
            <c:numRef>
              <c:f>WarmCold_Data!$F$36:$F$51</c:f>
              <c:numCache/>
            </c:numRef>
          </c:yVal>
          <c:smooth val="0"/>
        </c:ser>
        <c:axId val="14438265"/>
        <c:axId val="62835522"/>
      </c:scatterChart>
      <c:valAx>
        <c:axId val="14438265"/>
        <c:scaling>
          <c:orientation val="minMax"/>
          <c:max val="3.3"/>
          <c:min val="2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warm TF @ 1 A (Tm/kA)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835522"/>
        <c:crosses val="autoZero"/>
        <c:crossBetween val="midCat"/>
        <c:dispUnits/>
      </c:valAx>
      <c:valAx>
        <c:axId val="62835522"/>
        <c:scaling>
          <c:orientation val="minMax"/>
          <c:max val="3.3"/>
          <c:min val="2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cold TF @ 550 A (Tm/kA)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4382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5"/>
  </sheetViews>
  <pageMargins left="0.75" right="0.75" top="1" bottom="1" header="0.5" footer="0.5"/>
  <pageSetup horizontalDpi="1200" verticalDpi="12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0.29225</cdr:y>
    </cdr:from>
    <cdr:to>
      <cdr:x>0.61875</cdr:x>
      <cdr:y>0.5175</cdr:y>
    </cdr:to>
    <cdr:sp>
      <cdr:nvSpPr>
        <cdr:cNvPr id="1" name="Line 1"/>
        <cdr:cNvSpPr>
          <a:spLocks/>
        </cdr:cNvSpPr>
      </cdr:nvSpPr>
      <cdr:spPr>
        <a:xfrm flipV="1">
          <a:off x="1114425" y="466725"/>
          <a:ext cx="1905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0.40125</cdr:x>
      <cdr:y>0.29225</cdr:y>
    </cdr:from>
    <cdr:to>
      <cdr:x>0.48975</cdr:x>
      <cdr:y>0.50775</cdr:y>
    </cdr:to>
    <cdr:sp>
      <cdr:nvSpPr>
        <cdr:cNvPr id="2" name="Line 2"/>
        <cdr:cNvSpPr>
          <a:spLocks/>
        </cdr:cNvSpPr>
      </cdr:nvSpPr>
      <cdr:spPr>
        <a:xfrm flipH="1">
          <a:off x="847725" y="466725"/>
          <a:ext cx="190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0.3555</cdr:y>
    </cdr:from>
    <cdr:to>
      <cdr:x>0.97125</cdr:x>
      <cdr:y>0.63525</cdr:y>
    </cdr:to>
    <cdr:graphicFrame>
      <cdr:nvGraphicFramePr>
        <cdr:cNvPr id="1" name="Chart 1"/>
        <cdr:cNvGraphicFramePr/>
      </cdr:nvGraphicFramePr>
      <cdr:xfrm>
        <a:off x="6886575" y="2038350"/>
        <a:ext cx="2124075" cy="16002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0.29225</cdr:y>
    </cdr:from>
    <cdr:to>
      <cdr:x>0.6185</cdr:x>
      <cdr:y>0.5175</cdr:y>
    </cdr:to>
    <cdr:sp>
      <cdr:nvSpPr>
        <cdr:cNvPr id="1" name="Line 1"/>
        <cdr:cNvSpPr>
          <a:spLocks/>
        </cdr:cNvSpPr>
      </cdr:nvSpPr>
      <cdr:spPr>
        <a:xfrm flipV="1">
          <a:off x="1114425" y="466725"/>
          <a:ext cx="1905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0.29225</cdr:y>
    </cdr:from>
    <cdr:to>
      <cdr:x>0.49</cdr:x>
      <cdr:y>0.50775</cdr:y>
    </cdr:to>
    <cdr:sp>
      <cdr:nvSpPr>
        <cdr:cNvPr id="2" name="Line 2"/>
        <cdr:cNvSpPr>
          <a:spLocks/>
        </cdr:cNvSpPr>
      </cdr:nvSpPr>
      <cdr:spPr>
        <a:xfrm flipH="1">
          <a:off x="847725" y="466725"/>
          <a:ext cx="190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0.3425</cdr:y>
    </cdr:from>
    <cdr:to>
      <cdr:x>0.91975</cdr:x>
      <cdr:y>0.62225</cdr:y>
    </cdr:to>
    <cdr:graphicFrame>
      <cdr:nvGraphicFramePr>
        <cdr:cNvPr id="1" name="Chart 1"/>
        <cdr:cNvGraphicFramePr/>
      </cdr:nvGraphicFramePr>
      <cdr:xfrm>
        <a:off x="6419850" y="1962150"/>
        <a:ext cx="2114550" cy="16002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0.29225</cdr:y>
    </cdr:from>
    <cdr:to>
      <cdr:x>0.6185</cdr:x>
      <cdr:y>0.5175</cdr:y>
    </cdr:to>
    <cdr:sp>
      <cdr:nvSpPr>
        <cdr:cNvPr id="1" name="Line 1"/>
        <cdr:cNvSpPr>
          <a:spLocks/>
        </cdr:cNvSpPr>
      </cdr:nvSpPr>
      <cdr:spPr>
        <a:xfrm flipV="1">
          <a:off x="1114425" y="466725"/>
          <a:ext cx="1905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0.29225</cdr:y>
    </cdr:from>
    <cdr:to>
      <cdr:x>0.49</cdr:x>
      <cdr:y>0.50775</cdr:y>
    </cdr:to>
    <cdr:sp>
      <cdr:nvSpPr>
        <cdr:cNvPr id="2" name="Line 2"/>
        <cdr:cNvSpPr>
          <a:spLocks/>
        </cdr:cNvSpPr>
      </cdr:nvSpPr>
      <cdr:spPr>
        <a:xfrm flipH="1">
          <a:off x="847725" y="466725"/>
          <a:ext cx="190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0.33875</cdr:y>
    </cdr:from>
    <cdr:to>
      <cdr:x>0.919</cdr:x>
      <cdr:y>0.61825</cdr:y>
    </cdr:to>
    <cdr:graphicFrame>
      <cdr:nvGraphicFramePr>
        <cdr:cNvPr id="1" name="Chart 1"/>
        <cdr:cNvGraphicFramePr/>
      </cdr:nvGraphicFramePr>
      <cdr:xfrm>
        <a:off x="6410325" y="1933575"/>
        <a:ext cx="2124075" cy="16002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0.51025</cdr:y>
    </cdr:from>
    <cdr:to>
      <cdr:x>0.43775</cdr:x>
      <cdr:y>0.60825</cdr:y>
    </cdr:to>
    <cdr:sp>
      <cdr:nvSpPr>
        <cdr:cNvPr id="1" name="Line 1"/>
        <cdr:cNvSpPr>
          <a:spLocks/>
        </cdr:cNvSpPr>
      </cdr:nvSpPr>
      <cdr:spPr>
        <a:xfrm>
          <a:off x="1276350" y="1590675"/>
          <a:ext cx="314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0.62375</cdr:x>
      <cdr:y>0.31775</cdr:y>
    </cdr:from>
    <cdr:to>
      <cdr:x>0.713</cdr:x>
      <cdr:y>0.41575</cdr:y>
    </cdr:to>
    <cdr:sp>
      <cdr:nvSpPr>
        <cdr:cNvPr id="2" name="Line 2"/>
        <cdr:cNvSpPr>
          <a:spLocks/>
        </cdr:cNvSpPr>
      </cdr:nvSpPr>
      <cdr:spPr>
        <a:xfrm>
          <a:off x="2266950" y="990600"/>
          <a:ext cx="3238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0.26675</cdr:x>
      <cdr:y>0.46125</cdr:y>
    </cdr:from>
    <cdr:to>
      <cdr:x>0.42025</cdr:x>
      <cdr:y>0.531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143827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Inner </a:t>
          </a:r>
        </a:p>
      </cdr:txBody>
    </cdr:sp>
  </cdr:relSizeAnchor>
  <cdr:relSizeAnchor xmlns:cdr="http://schemas.openxmlformats.org/drawingml/2006/chartDrawing">
    <cdr:from>
      <cdr:x>0.5345</cdr:x>
      <cdr:y>0.24425</cdr:y>
    </cdr:from>
    <cdr:to>
      <cdr:x>0.67075</cdr:x>
      <cdr:y>0.3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76200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Outer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52</xdr:row>
      <xdr:rowOff>133350</xdr:rowOff>
    </xdr:from>
    <xdr:to>
      <xdr:col>15</xdr:col>
      <xdr:colOff>409575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05225" y="9248775"/>
        <a:ext cx="3895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72</xdr:row>
      <xdr:rowOff>57150</xdr:rowOff>
    </xdr:from>
    <xdr:to>
      <xdr:col>7</xdr:col>
      <xdr:colOff>19050</xdr:colOff>
      <xdr:row>90</xdr:row>
      <xdr:rowOff>66675</xdr:rowOff>
    </xdr:to>
    <xdr:graphicFrame>
      <xdr:nvGraphicFramePr>
        <xdr:cNvPr id="2" name="Chart 3"/>
        <xdr:cNvGraphicFramePr/>
      </xdr:nvGraphicFramePr>
      <xdr:xfrm>
        <a:off x="57150" y="12411075"/>
        <a:ext cx="36576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90</xdr:row>
      <xdr:rowOff>133350</xdr:rowOff>
    </xdr:from>
    <xdr:to>
      <xdr:col>15</xdr:col>
      <xdr:colOff>409575</xdr:colOff>
      <xdr:row>108</xdr:row>
      <xdr:rowOff>85725</xdr:rowOff>
    </xdr:to>
    <xdr:graphicFrame>
      <xdr:nvGraphicFramePr>
        <xdr:cNvPr id="3" name="Chart 4"/>
        <xdr:cNvGraphicFramePr/>
      </xdr:nvGraphicFramePr>
      <xdr:xfrm>
        <a:off x="3752850" y="15401925"/>
        <a:ext cx="38481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90</xdr:row>
      <xdr:rowOff>123825</xdr:rowOff>
    </xdr:from>
    <xdr:to>
      <xdr:col>7</xdr:col>
      <xdr:colOff>28575</xdr:colOff>
      <xdr:row>108</xdr:row>
      <xdr:rowOff>76200</xdr:rowOff>
    </xdr:to>
    <xdr:graphicFrame>
      <xdr:nvGraphicFramePr>
        <xdr:cNvPr id="4" name="Chart 5"/>
        <xdr:cNvGraphicFramePr/>
      </xdr:nvGraphicFramePr>
      <xdr:xfrm>
        <a:off x="76200" y="15392400"/>
        <a:ext cx="36480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438150</xdr:colOff>
      <xdr:row>72</xdr:row>
      <xdr:rowOff>47625</xdr:rowOff>
    </xdr:from>
    <xdr:to>
      <xdr:col>23</xdr:col>
      <xdr:colOff>390525</xdr:colOff>
      <xdr:row>90</xdr:row>
      <xdr:rowOff>85725</xdr:rowOff>
    </xdr:to>
    <xdr:graphicFrame>
      <xdr:nvGraphicFramePr>
        <xdr:cNvPr id="5" name="Chart 6"/>
        <xdr:cNvGraphicFramePr/>
      </xdr:nvGraphicFramePr>
      <xdr:xfrm>
        <a:off x="7629525" y="12401550"/>
        <a:ext cx="3762375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428625</xdr:colOff>
      <xdr:row>52</xdr:row>
      <xdr:rowOff>133350</xdr:rowOff>
    </xdr:from>
    <xdr:to>
      <xdr:col>23</xdr:col>
      <xdr:colOff>409575</xdr:colOff>
      <xdr:row>72</xdr:row>
      <xdr:rowOff>28575</xdr:rowOff>
    </xdr:to>
    <xdr:graphicFrame>
      <xdr:nvGraphicFramePr>
        <xdr:cNvPr id="6" name="Chart 7"/>
        <xdr:cNvGraphicFramePr/>
      </xdr:nvGraphicFramePr>
      <xdr:xfrm>
        <a:off x="7620000" y="9248775"/>
        <a:ext cx="3790950" cy="3133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47625</xdr:colOff>
      <xdr:row>72</xdr:row>
      <xdr:rowOff>47625</xdr:rowOff>
    </xdr:from>
    <xdr:to>
      <xdr:col>15</xdr:col>
      <xdr:colOff>428625</xdr:colOff>
      <xdr:row>90</xdr:row>
      <xdr:rowOff>76200</xdr:rowOff>
    </xdr:to>
    <xdr:graphicFrame>
      <xdr:nvGraphicFramePr>
        <xdr:cNvPr id="7" name="Chart 8"/>
        <xdr:cNvGraphicFramePr/>
      </xdr:nvGraphicFramePr>
      <xdr:xfrm>
        <a:off x="3743325" y="12401550"/>
        <a:ext cx="3876675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52</xdr:row>
      <xdr:rowOff>133350</xdr:rowOff>
    </xdr:from>
    <xdr:to>
      <xdr:col>7</xdr:col>
      <xdr:colOff>0</xdr:colOff>
      <xdr:row>72</xdr:row>
      <xdr:rowOff>28575</xdr:rowOff>
    </xdr:to>
    <xdr:graphicFrame>
      <xdr:nvGraphicFramePr>
        <xdr:cNvPr id="8" name="Chart 9"/>
        <xdr:cNvGraphicFramePr/>
      </xdr:nvGraphicFramePr>
      <xdr:xfrm>
        <a:off x="47625" y="9248775"/>
        <a:ext cx="3648075" cy="3133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32"/>
  <sheetViews>
    <sheetView view="pageBreakPreview" zoomScale="80" zoomScaleSheetLayoutView="80" workbookViewId="0" topLeftCell="A1">
      <pane ySplit="3" topLeftCell="BM4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4.7109375" style="84" customWidth="1"/>
    <col min="2" max="2" width="10.421875" style="84" customWidth="1"/>
    <col min="3" max="3" width="13.57421875" style="136" customWidth="1"/>
    <col min="4" max="4" width="8.28125" style="84" customWidth="1"/>
    <col min="5" max="5" width="11.57421875" style="136" customWidth="1"/>
    <col min="6" max="6" width="8.421875" style="84" customWidth="1"/>
    <col min="7" max="7" width="9.00390625" style="84" customWidth="1"/>
    <col min="8" max="8" width="9.8515625" style="84" customWidth="1"/>
    <col min="9" max="10" width="8.8515625" style="84" customWidth="1"/>
    <col min="11" max="11" width="11.8515625" style="136" customWidth="1"/>
    <col min="12" max="12" width="8.8515625" style="84" customWidth="1"/>
    <col min="13" max="13" width="8.28125" style="84" customWidth="1"/>
    <col min="14" max="14" width="9.421875" style="84" customWidth="1"/>
    <col min="15" max="15" width="8.28125" style="84" customWidth="1"/>
    <col min="16" max="16" width="9.28125" style="84" customWidth="1"/>
    <col min="17" max="17" width="10.57421875" style="84" customWidth="1"/>
    <col min="18" max="16384" width="9.140625" style="84" customWidth="1"/>
  </cols>
  <sheetData>
    <row r="1" spans="1:17" s="70" customFormat="1" ht="18.75">
      <c r="A1" s="158" t="s">
        <v>157</v>
      </c>
      <c r="B1" s="158" t="s">
        <v>158</v>
      </c>
      <c r="C1" s="158" t="s">
        <v>159</v>
      </c>
      <c r="D1" s="151" t="s">
        <v>160</v>
      </c>
      <c r="E1" s="169" t="s">
        <v>30</v>
      </c>
      <c r="F1" s="169"/>
      <c r="G1" s="169"/>
      <c r="H1" s="169"/>
      <c r="I1" s="169"/>
      <c r="J1" s="169"/>
      <c r="K1" s="163" t="s">
        <v>34</v>
      </c>
      <c r="L1" s="163"/>
      <c r="M1" s="163"/>
      <c r="N1" s="163"/>
      <c r="O1" s="163"/>
      <c r="P1" s="163"/>
      <c r="Q1" s="154" t="s">
        <v>161</v>
      </c>
    </row>
    <row r="2" spans="1:17" s="70" customFormat="1" ht="23.25" customHeight="1">
      <c r="A2" s="159"/>
      <c r="B2" s="159"/>
      <c r="C2" s="159"/>
      <c r="D2" s="152"/>
      <c r="E2" s="161" t="s">
        <v>162</v>
      </c>
      <c r="F2" s="164" t="s">
        <v>43</v>
      </c>
      <c r="G2" s="165"/>
      <c r="H2" s="162" t="s">
        <v>163</v>
      </c>
      <c r="I2" s="167" t="s">
        <v>44</v>
      </c>
      <c r="J2" s="165"/>
      <c r="K2" s="161" t="s">
        <v>162</v>
      </c>
      <c r="L2" s="164" t="s">
        <v>43</v>
      </c>
      <c r="M2" s="165"/>
      <c r="N2" s="162" t="s">
        <v>163</v>
      </c>
      <c r="O2" s="167" t="s">
        <v>44</v>
      </c>
      <c r="P2" s="168"/>
      <c r="Q2" s="155"/>
    </row>
    <row r="3" spans="1:19" s="70" customFormat="1" ht="23.25" customHeight="1">
      <c r="A3" s="160"/>
      <c r="B3" s="160"/>
      <c r="C3" s="160"/>
      <c r="D3" s="153"/>
      <c r="E3" s="162"/>
      <c r="F3" s="71" t="s">
        <v>45</v>
      </c>
      <c r="G3" s="71" t="s">
        <v>46</v>
      </c>
      <c r="H3" s="166"/>
      <c r="I3" s="72" t="s">
        <v>46</v>
      </c>
      <c r="J3" s="73" t="s">
        <v>45</v>
      </c>
      <c r="K3" s="162"/>
      <c r="L3" s="71" t="s">
        <v>45</v>
      </c>
      <c r="M3" s="71" t="s">
        <v>46</v>
      </c>
      <c r="N3" s="166"/>
      <c r="O3" s="72" t="s">
        <v>46</v>
      </c>
      <c r="P3" s="73" t="s">
        <v>45</v>
      </c>
      <c r="Q3" s="156"/>
      <c r="S3" s="74"/>
    </row>
    <row r="4" spans="1:19" ht="15.75">
      <c r="A4" s="75">
        <v>1</v>
      </c>
      <c r="B4" s="76" t="s">
        <v>67</v>
      </c>
      <c r="C4" s="77"/>
      <c r="D4" s="78">
        <v>5</v>
      </c>
      <c r="E4" s="77"/>
      <c r="F4" s="79"/>
      <c r="G4" s="79"/>
      <c r="H4" s="80"/>
      <c r="I4" s="81"/>
      <c r="J4" s="79"/>
      <c r="K4" s="77"/>
      <c r="L4" s="79"/>
      <c r="M4" s="79"/>
      <c r="N4" s="82"/>
      <c r="O4" s="81"/>
      <c r="P4" s="79"/>
      <c r="Q4" s="83"/>
      <c r="S4" s="85"/>
    </row>
    <row r="5" spans="1:19" ht="15.75">
      <c r="A5" s="75">
        <f aca="true" t="shared" si="0" ref="A5:A27">A4+1</f>
        <v>2</v>
      </c>
      <c r="B5" s="86" t="s">
        <v>70</v>
      </c>
      <c r="C5" s="87"/>
      <c r="D5" s="88">
        <v>5</v>
      </c>
      <c r="E5" s="87"/>
      <c r="F5" s="73"/>
      <c r="G5" s="73"/>
      <c r="H5" s="89"/>
      <c r="I5" s="72"/>
      <c r="J5" s="73"/>
      <c r="K5" s="87"/>
      <c r="L5" s="73"/>
      <c r="M5" s="73"/>
      <c r="N5" s="90"/>
      <c r="O5" s="72"/>
      <c r="P5" s="73"/>
      <c r="Q5" s="91"/>
      <c r="S5" s="85"/>
    </row>
    <row r="6" spans="1:19" ht="15.75">
      <c r="A6" s="75">
        <f t="shared" si="0"/>
        <v>3</v>
      </c>
      <c r="B6" s="86" t="s">
        <v>72</v>
      </c>
      <c r="C6" s="87"/>
      <c r="D6" s="88">
        <v>5</v>
      </c>
      <c r="E6" s="87"/>
      <c r="F6" s="73"/>
      <c r="G6" s="73"/>
      <c r="H6" s="89"/>
      <c r="I6" s="72"/>
      <c r="J6" s="73"/>
      <c r="K6" s="87"/>
      <c r="L6" s="73"/>
      <c r="M6" s="73"/>
      <c r="N6" s="90"/>
      <c r="O6" s="72"/>
      <c r="P6" s="73"/>
      <c r="Q6" s="91"/>
      <c r="S6" s="85"/>
    </row>
    <row r="7" spans="1:19" ht="15.75">
      <c r="A7" s="75">
        <f t="shared" si="0"/>
        <v>4</v>
      </c>
      <c r="B7" s="86" t="s">
        <v>68</v>
      </c>
      <c r="C7" s="92" t="s">
        <v>104</v>
      </c>
      <c r="D7" s="93">
        <v>8</v>
      </c>
      <c r="E7" s="94"/>
      <c r="F7" s="95"/>
      <c r="G7" s="95"/>
      <c r="H7" s="96"/>
      <c r="I7" s="96"/>
      <c r="J7" s="96"/>
      <c r="K7" s="94"/>
      <c r="L7" s="95"/>
      <c r="M7" s="95"/>
      <c r="N7" s="96"/>
      <c r="O7" s="96"/>
      <c r="P7" s="96"/>
      <c r="Q7" s="95"/>
      <c r="S7" s="85"/>
    </row>
    <row r="8" spans="1:19" ht="15.75">
      <c r="A8" s="75">
        <f t="shared" si="0"/>
        <v>5</v>
      </c>
      <c r="B8" s="97" t="s">
        <v>48</v>
      </c>
      <c r="C8" s="98" t="s">
        <v>60</v>
      </c>
      <c r="D8" s="93">
        <v>8</v>
      </c>
      <c r="E8" s="99">
        <v>1.6072044435999897</v>
      </c>
      <c r="F8" s="100">
        <v>515.9064906222877</v>
      </c>
      <c r="G8" s="100">
        <v>33.87545958800033</v>
      </c>
      <c r="H8" s="101">
        <v>2.920636993020226</v>
      </c>
      <c r="I8" s="102">
        <v>-17.06608958554695</v>
      </c>
      <c r="J8" s="103">
        <v>-8.519640707377809</v>
      </c>
      <c r="K8" s="99">
        <v>1.68106903104296</v>
      </c>
      <c r="L8" s="104">
        <v>511.9321705432557</v>
      </c>
      <c r="M8" s="105">
        <v>32.810119970976636</v>
      </c>
      <c r="N8" s="99">
        <v>3.04221858626895</v>
      </c>
      <c r="O8" s="102">
        <v>-19.0876234187699</v>
      </c>
      <c r="P8" s="102">
        <v>-9.892991615565496</v>
      </c>
      <c r="Q8" s="106"/>
      <c r="S8" s="85"/>
    </row>
    <row r="9" spans="1:19" ht="15.75">
      <c r="A9" s="75">
        <f t="shared" si="0"/>
        <v>6</v>
      </c>
      <c r="B9" s="97" t="s">
        <v>49</v>
      </c>
      <c r="C9" s="98" t="s">
        <v>62</v>
      </c>
      <c r="D9" s="93">
        <v>8</v>
      </c>
      <c r="E9" s="99">
        <v>1.61288264472465</v>
      </c>
      <c r="F9" s="102">
        <v>515.3976251620022</v>
      </c>
      <c r="G9" s="102">
        <v>33.884301672605986</v>
      </c>
      <c r="H9" s="99">
        <v>2.92356875145287</v>
      </c>
      <c r="I9" s="102">
        <v>-14.921979601275591</v>
      </c>
      <c r="J9" s="103">
        <v>-6.396814538359976</v>
      </c>
      <c r="K9" s="99">
        <v>1.6991419842894784</v>
      </c>
      <c r="L9" s="104">
        <v>509.1920102154117</v>
      </c>
      <c r="M9" s="102">
        <v>32.76911581900482</v>
      </c>
      <c r="N9" s="99">
        <v>3.0567402450969743</v>
      </c>
      <c r="O9" s="102">
        <v>-19.324391447145768</v>
      </c>
      <c r="P9" s="102">
        <v>-8.990955628563276</v>
      </c>
      <c r="Q9" s="106"/>
      <c r="S9" s="85"/>
    </row>
    <row r="10" spans="1:19" ht="15.75">
      <c r="A10" s="75">
        <f t="shared" si="0"/>
        <v>7</v>
      </c>
      <c r="B10" s="107" t="s">
        <v>50</v>
      </c>
      <c r="C10" s="108" t="s">
        <v>64</v>
      </c>
      <c r="D10" s="93"/>
      <c r="E10" s="99"/>
      <c r="F10" s="109"/>
      <c r="G10" s="109"/>
      <c r="H10" s="110"/>
      <c r="I10" s="109"/>
      <c r="J10" s="106"/>
      <c r="K10" s="99"/>
      <c r="L10" s="111"/>
      <c r="M10" s="109"/>
      <c r="N10" s="110"/>
      <c r="O10" s="109"/>
      <c r="P10" s="109"/>
      <c r="Q10" s="106"/>
      <c r="S10" s="85"/>
    </row>
    <row r="11" spans="1:19" ht="15.75">
      <c r="A11" s="75">
        <f t="shared" si="0"/>
        <v>8</v>
      </c>
      <c r="B11" s="97" t="s">
        <v>51</v>
      </c>
      <c r="C11" s="98" t="s">
        <v>61</v>
      </c>
      <c r="D11" s="93">
        <v>8</v>
      </c>
      <c r="E11" s="99">
        <v>1.6091623178224088</v>
      </c>
      <c r="F11" s="102">
        <v>515.5321060749146</v>
      </c>
      <c r="G11" s="102">
        <v>33.88229264760103</v>
      </c>
      <c r="H11" s="99">
        <v>2.9231136781746256</v>
      </c>
      <c r="I11" s="102">
        <v>-15.961710215991094</v>
      </c>
      <c r="J11" s="103">
        <v>-7.208766720321444</v>
      </c>
      <c r="K11" s="99">
        <v>1.6910881367684631</v>
      </c>
      <c r="L11" s="104">
        <v>509.952789596753</v>
      </c>
      <c r="M11" s="102">
        <v>32.74857898998979</v>
      </c>
      <c r="N11" s="99">
        <v>3.052327896569247</v>
      </c>
      <c r="O11" s="102">
        <v>-12.546318050442755</v>
      </c>
      <c r="P11" s="102">
        <v>-8.211089029983443</v>
      </c>
      <c r="Q11" s="106"/>
      <c r="S11" s="85"/>
    </row>
    <row r="12" spans="1:19" ht="15.75">
      <c r="A12" s="75">
        <f t="shared" si="0"/>
        <v>9</v>
      </c>
      <c r="B12" s="97" t="s">
        <v>47</v>
      </c>
      <c r="C12" s="98">
        <v>38019</v>
      </c>
      <c r="D12" s="93">
        <v>8</v>
      </c>
      <c r="E12" s="99">
        <v>1.60423250102079</v>
      </c>
      <c r="F12" s="102">
        <v>516.9714070232965</v>
      </c>
      <c r="G12" s="102">
        <v>34.14475472370792</v>
      </c>
      <c r="H12" s="99">
        <v>2.91494947247664</v>
      </c>
      <c r="I12" s="102">
        <v>-44.23675547937632</v>
      </c>
      <c r="J12" s="103">
        <v>-9.582864623697366</v>
      </c>
      <c r="K12" s="99">
        <v>1.6893110740914385</v>
      </c>
      <c r="L12" s="104">
        <v>511.55775043619354</v>
      </c>
      <c r="M12" s="102">
        <v>32.81123083010576</v>
      </c>
      <c r="N12" s="99">
        <v>3.043787733486146</v>
      </c>
      <c r="O12" s="102">
        <v>-20.802805223596103</v>
      </c>
      <c r="P12" s="102">
        <v>-10.342992726045168</v>
      </c>
      <c r="Q12" s="103"/>
      <c r="S12" s="85"/>
    </row>
    <row r="13" spans="1:19" ht="15.75">
      <c r="A13" s="75">
        <f t="shared" si="0"/>
        <v>10</v>
      </c>
      <c r="B13" s="107" t="s">
        <v>52</v>
      </c>
      <c r="C13" s="108" t="s">
        <v>63</v>
      </c>
      <c r="D13" s="93"/>
      <c r="E13" s="99"/>
      <c r="F13" s="109"/>
      <c r="G13" s="109"/>
      <c r="H13" s="110"/>
      <c r="I13" s="109"/>
      <c r="J13" s="106"/>
      <c r="K13" s="99"/>
      <c r="L13" s="111"/>
      <c r="M13" s="109"/>
      <c r="N13" s="110"/>
      <c r="O13" s="109"/>
      <c r="P13" s="109"/>
      <c r="Q13" s="106"/>
      <c r="S13" s="85"/>
    </row>
    <row r="14" spans="1:19" ht="15.75">
      <c r="A14" s="75">
        <f t="shared" si="0"/>
        <v>11</v>
      </c>
      <c r="B14" s="97" t="s">
        <v>37</v>
      </c>
      <c r="C14" s="98">
        <v>38083</v>
      </c>
      <c r="D14" s="112">
        <v>12</v>
      </c>
      <c r="E14" s="99">
        <v>1.6105170000000002</v>
      </c>
      <c r="F14" s="102">
        <v>514.9972600260554</v>
      </c>
      <c r="G14" s="102">
        <v>33.92761301529077</v>
      </c>
      <c r="H14" s="99">
        <v>2.9253773192807273</v>
      </c>
      <c r="I14" s="102">
        <v>-16.186926685943856</v>
      </c>
      <c r="J14" s="103">
        <v>-6.9454595617453485</v>
      </c>
      <c r="K14" s="99">
        <v>1.6910589999999999</v>
      </c>
      <c r="L14" s="104">
        <v>511.3198895114505</v>
      </c>
      <c r="M14" s="102">
        <v>32.98016738299149</v>
      </c>
      <c r="N14" s="99">
        <v>3.044404361949636</v>
      </c>
      <c r="O14" s="102">
        <v>-22.854974748221892</v>
      </c>
      <c r="P14" s="102">
        <v>-12.353688367623526</v>
      </c>
      <c r="Q14" s="106"/>
      <c r="S14" s="85"/>
    </row>
    <row r="15" spans="1:19" ht="15.75">
      <c r="A15" s="75">
        <f t="shared" si="0"/>
        <v>12</v>
      </c>
      <c r="B15" s="113" t="s">
        <v>38</v>
      </c>
      <c r="C15" s="98" t="s">
        <v>53</v>
      </c>
      <c r="D15" s="112">
        <v>12</v>
      </c>
      <c r="E15" s="99">
        <v>1.6089928150335262</v>
      </c>
      <c r="F15" s="100">
        <v>515.3630023544073</v>
      </c>
      <c r="G15" s="114">
        <v>34.20888148403626</v>
      </c>
      <c r="H15" s="94">
        <v>2.9231873248125453</v>
      </c>
      <c r="I15" s="100">
        <v>-21.154246011531225</v>
      </c>
      <c r="J15" s="115">
        <v>-10.523714386775719</v>
      </c>
      <c r="K15" s="99">
        <v>1.688776954412707</v>
      </c>
      <c r="L15" s="116">
        <v>511.81878503337134</v>
      </c>
      <c r="M15" s="100">
        <v>33.00084529083658</v>
      </c>
      <c r="N15" s="94">
        <v>3.041135150403818</v>
      </c>
      <c r="O15" s="100">
        <v>-24.43611391473835</v>
      </c>
      <c r="P15" s="100">
        <v>-11.056788363659885</v>
      </c>
      <c r="Q15" s="117"/>
      <c r="S15" s="85"/>
    </row>
    <row r="16" spans="1:19" ht="15.75">
      <c r="A16" s="75">
        <f t="shared" si="0"/>
        <v>13</v>
      </c>
      <c r="B16" s="113" t="s">
        <v>39</v>
      </c>
      <c r="C16" s="98">
        <v>38237</v>
      </c>
      <c r="D16" s="112">
        <v>12</v>
      </c>
      <c r="E16" s="99">
        <v>1.599507</v>
      </c>
      <c r="F16" s="100">
        <v>517.691056661291</v>
      </c>
      <c r="G16" s="100"/>
      <c r="H16" s="94">
        <v>2.92135208530564</v>
      </c>
      <c r="I16" s="100"/>
      <c r="J16" s="115"/>
      <c r="K16" s="99">
        <v>1.68069196820139</v>
      </c>
      <c r="L16" s="116">
        <v>514.6759118372909</v>
      </c>
      <c r="M16" s="100">
        <v>34.1358791993794</v>
      </c>
      <c r="N16" s="94">
        <v>3.01807748727673</v>
      </c>
      <c r="O16" s="100">
        <v>-19.691557102698294</v>
      </c>
      <c r="P16" s="100">
        <v>-12.633017757792974</v>
      </c>
      <c r="Q16" s="117"/>
      <c r="S16" s="85"/>
    </row>
    <row r="17" spans="1:19" ht="15.75">
      <c r="A17" s="75">
        <f t="shared" si="0"/>
        <v>14</v>
      </c>
      <c r="B17" s="113" t="s">
        <v>29</v>
      </c>
      <c r="C17" s="98" t="s">
        <v>54</v>
      </c>
      <c r="D17" s="112">
        <v>12</v>
      </c>
      <c r="E17" s="99">
        <v>1.594206457800547</v>
      </c>
      <c r="F17" s="100">
        <v>520.2923802770703</v>
      </c>
      <c r="G17" s="100">
        <v>35.664646539175685</v>
      </c>
      <c r="H17" s="94">
        <v>2.912496698979455</v>
      </c>
      <c r="I17" s="100">
        <v>-18.930500065744617</v>
      </c>
      <c r="J17" s="115">
        <v>-9.00269872417827</v>
      </c>
      <c r="K17" s="99">
        <v>1.6881546869766164</v>
      </c>
      <c r="L17" s="114">
        <v>511.1080863550344</v>
      </c>
      <c r="M17" s="116">
        <v>32.824649822167515</v>
      </c>
      <c r="N17" s="94">
        <v>3.046623566000727</v>
      </c>
      <c r="O17" s="100">
        <v>-16.319976489088965</v>
      </c>
      <c r="P17" s="100">
        <v>-10.976876254973776</v>
      </c>
      <c r="Q17" s="117"/>
      <c r="S17" s="85"/>
    </row>
    <row r="18" spans="1:19" ht="15.75">
      <c r="A18" s="75">
        <f t="shared" si="0"/>
        <v>15</v>
      </c>
      <c r="B18" s="118" t="s">
        <v>59</v>
      </c>
      <c r="C18" s="119" t="s">
        <v>65</v>
      </c>
      <c r="D18" s="112"/>
      <c r="E18" s="120"/>
      <c r="F18" s="100"/>
      <c r="G18" s="100"/>
      <c r="H18" s="94"/>
      <c r="I18" s="100"/>
      <c r="J18" s="115"/>
      <c r="K18" s="94"/>
      <c r="L18" s="111"/>
      <c r="M18" s="95"/>
      <c r="N18" s="121"/>
      <c r="O18" s="95"/>
      <c r="P18" s="95"/>
      <c r="Q18" s="117"/>
      <c r="S18" s="85"/>
    </row>
    <row r="19" spans="1:19" ht="15.75">
      <c r="A19" s="75">
        <f t="shared" si="0"/>
        <v>16</v>
      </c>
      <c r="B19" s="113" t="s">
        <v>108</v>
      </c>
      <c r="C19" s="122" t="s">
        <v>109</v>
      </c>
      <c r="D19" s="112">
        <v>12</v>
      </c>
      <c r="E19" s="120"/>
      <c r="F19" s="100"/>
      <c r="G19" s="100"/>
      <c r="H19" s="123"/>
      <c r="I19" s="100"/>
      <c r="J19" s="115"/>
      <c r="K19" s="94"/>
      <c r="L19" s="111"/>
      <c r="M19" s="95"/>
      <c r="N19" s="121"/>
      <c r="O19" s="95"/>
      <c r="P19" s="95"/>
      <c r="Q19" s="117"/>
      <c r="S19" s="85"/>
    </row>
    <row r="20" spans="1:19" ht="15.75">
      <c r="A20" s="75">
        <f t="shared" si="0"/>
        <v>17</v>
      </c>
      <c r="B20" s="124" t="s">
        <v>55</v>
      </c>
      <c r="C20" s="122" t="s">
        <v>56</v>
      </c>
      <c r="D20" s="112">
        <v>12</v>
      </c>
      <c r="E20" s="94">
        <v>1.6157599992385767</v>
      </c>
      <c r="F20" s="100">
        <v>513.6316323906896</v>
      </c>
      <c r="G20" s="100">
        <v>32.551105790614244</v>
      </c>
      <c r="H20" s="123">
        <v>2.931612684019815</v>
      </c>
      <c r="I20" s="100">
        <v>-17.51622636757317</v>
      </c>
      <c r="J20" s="115">
        <v>-10.608828798304488</v>
      </c>
      <c r="K20" s="94">
        <v>1.6909744470483634</v>
      </c>
      <c r="L20" s="116">
        <v>511.1978283275664</v>
      </c>
      <c r="M20" s="100">
        <v>32.934021848240114</v>
      </c>
      <c r="N20" s="94">
        <v>3.0454068386452726</v>
      </c>
      <c r="O20" s="100">
        <v>-18.900058773452983</v>
      </c>
      <c r="P20" s="100">
        <v>-9.505334714067667</v>
      </c>
      <c r="Q20" s="117"/>
      <c r="S20" s="85"/>
    </row>
    <row r="21" spans="1:19" ht="15.75">
      <c r="A21" s="75">
        <f t="shared" si="0"/>
        <v>18</v>
      </c>
      <c r="B21" s="124" t="s">
        <v>156</v>
      </c>
      <c r="C21" s="122" t="s">
        <v>57</v>
      </c>
      <c r="D21" s="112">
        <v>12</v>
      </c>
      <c r="E21" s="94">
        <v>1.60647664792793</v>
      </c>
      <c r="F21" s="100">
        <v>516.3823012860727</v>
      </c>
      <c r="G21" s="100">
        <v>34.22334435499714</v>
      </c>
      <c r="H21" s="94">
        <v>2.92051719410127</v>
      </c>
      <c r="I21" s="100">
        <v>-22.38300564983953</v>
      </c>
      <c r="J21" s="115">
        <v>-13.031712818496192</v>
      </c>
      <c r="K21" s="94">
        <v>1.6756610076996998</v>
      </c>
      <c r="L21" s="116">
        <v>510.9027916101732</v>
      </c>
      <c r="M21" s="100">
        <v>32.83516423992065</v>
      </c>
      <c r="N21" s="94">
        <v>3.046656377635818</v>
      </c>
      <c r="O21" s="100">
        <v>-23.79769453478458</v>
      </c>
      <c r="P21" s="100">
        <v>-11.742235359988058</v>
      </c>
      <c r="Q21" s="117"/>
      <c r="S21" s="85"/>
    </row>
    <row r="22" spans="1:19" ht="15.75">
      <c r="A22" s="75">
        <f t="shared" si="0"/>
        <v>19</v>
      </c>
      <c r="B22" s="124" t="s">
        <v>102</v>
      </c>
      <c r="C22" s="122" t="s">
        <v>105</v>
      </c>
      <c r="D22" s="112">
        <v>12</v>
      </c>
      <c r="E22" s="94"/>
      <c r="F22" s="95"/>
      <c r="G22" s="95"/>
      <c r="H22" s="121"/>
      <c r="I22" s="121"/>
      <c r="J22" s="125"/>
      <c r="K22" s="94"/>
      <c r="L22" s="126"/>
      <c r="M22" s="95"/>
      <c r="N22" s="121"/>
      <c r="O22" s="95"/>
      <c r="P22" s="95"/>
      <c r="Q22" s="117"/>
      <c r="S22" s="85"/>
    </row>
    <row r="23" spans="1:19" ht="15.75">
      <c r="A23" s="75">
        <f t="shared" si="0"/>
        <v>20</v>
      </c>
      <c r="B23" s="124" t="s">
        <v>133</v>
      </c>
      <c r="C23" s="122" t="s">
        <v>134</v>
      </c>
      <c r="D23" s="112">
        <v>12</v>
      </c>
      <c r="E23" s="127"/>
      <c r="F23" s="95"/>
      <c r="G23" s="95"/>
      <c r="H23" s="121"/>
      <c r="I23" s="121"/>
      <c r="J23" s="125"/>
      <c r="K23" s="127"/>
      <c r="L23" s="126"/>
      <c r="M23" s="95"/>
      <c r="N23" s="121"/>
      <c r="O23" s="121"/>
      <c r="P23" s="121"/>
      <c r="Q23" s="117"/>
      <c r="S23" s="85"/>
    </row>
    <row r="24" spans="1:19" ht="15.75">
      <c r="A24" s="75">
        <f t="shared" si="0"/>
        <v>21</v>
      </c>
      <c r="B24" s="124"/>
      <c r="C24" s="122"/>
      <c r="D24" s="112"/>
      <c r="E24" s="127"/>
      <c r="F24" s="95"/>
      <c r="G24" s="95"/>
      <c r="H24" s="121"/>
      <c r="I24" s="121"/>
      <c r="J24" s="125"/>
      <c r="K24" s="127"/>
      <c r="L24" s="126"/>
      <c r="M24" s="95"/>
      <c r="N24" s="121"/>
      <c r="O24" s="121"/>
      <c r="P24" s="121"/>
      <c r="Q24" s="117"/>
      <c r="S24" s="85"/>
    </row>
    <row r="25" spans="1:19" ht="15.75">
      <c r="A25" s="75">
        <f t="shared" si="0"/>
        <v>22</v>
      </c>
      <c r="B25" s="124"/>
      <c r="C25" s="122"/>
      <c r="D25" s="112"/>
      <c r="E25" s="127"/>
      <c r="F25" s="95"/>
      <c r="G25" s="95"/>
      <c r="H25" s="121"/>
      <c r="I25" s="121"/>
      <c r="J25" s="125"/>
      <c r="K25" s="127"/>
      <c r="L25" s="126"/>
      <c r="M25" s="95"/>
      <c r="N25" s="121"/>
      <c r="O25" s="121"/>
      <c r="P25" s="121"/>
      <c r="Q25" s="117"/>
      <c r="S25" s="85"/>
    </row>
    <row r="26" spans="1:19" ht="15.75">
      <c r="A26" s="75">
        <f t="shared" si="0"/>
        <v>23</v>
      </c>
      <c r="B26" s="128"/>
      <c r="C26" s="129"/>
      <c r="D26" s="93"/>
      <c r="E26" s="127"/>
      <c r="F26" s="95"/>
      <c r="G26" s="95"/>
      <c r="H26" s="121"/>
      <c r="I26" s="121"/>
      <c r="J26" s="125"/>
      <c r="K26" s="127"/>
      <c r="L26" s="126"/>
      <c r="M26" s="95"/>
      <c r="N26" s="121"/>
      <c r="O26" s="121"/>
      <c r="P26" s="121"/>
      <c r="Q26" s="117"/>
      <c r="S26" s="85"/>
    </row>
    <row r="27" spans="1:19" ht="15.75">
      <c r="A27" s="75">
        <f t="shared" si="0"/>
        <v>24</v>
      </c>
      <c r="B27" s="128"/>
      <c r="C27" s="129"/>
      <c r="D27" s="93"/>
      <c r="E27" s="127"/>
      <c r="F27" s="95"/>
      <c r="G27" s="95"/>
      <c r="H27" s="121"/>
      <c r="I27" s="121"/>
      <c r="J27" s="125"/>
      <c r="K27" s="127"/>
      <c r="L27" s="126"/>
      <c r="M27" s="95"/>
      <c r="N27" s="121"/>
      <c r="O27" s="121"/>
      <c r="P27" s="121"/>
      <c r="Q27" s="117"/>
      <c r="S27" s="85"/>
    </row>
    <row r="28" spans="2:19" ht="15.75">
      <c r="B28" s="128" t="s">
        <v>58</v>
      </c>
      <c r="C28" s="130"/>
      <c r="D28" s="96"/>
      <c r="E28" s="131"/>
      <c r="F28" s="132"/>
      <c r="G28" s="132">
        <f>3.35*0.45</f>
        <v>1.5075</v>
      </c>
      <c r="H28" s="132" t="s">
        <v>28</v>
      </c>
      <c r="I28" s="132"/>
      <c r="J28" s="133"/>
      <c r="K28" s="128" t="s">
        <v>58</v>
      </c>
      <c r="L28" s="130"/>
      <c r="M28" s="131"/>
      <c r="N28" s="132"/>
      <c r="O28" s="132">
        <f>3.26*0.48</f>
        <v>1.5647999999999997</v>
      </c>
      <c r="P28" s="132" t="s">
        <v>28</v>
      </c>
      <c r="Q28" s="133"/>
      <c r="S28" s="85"/>
    </row>
    <row r="29" spans="2:18" ht="15.75">
      <c r="B29" s="134" t="s">
        <v>66</v>
      </c>
      <c r="C29" s="85"/>
      <c r="D29" s="135"/>
      <c r="E29" s="85"/>
      <c r="F29" s="85"/>
      <c r="G29" s="85"/>
      <c r="H29" s="85"/>
      <c r="I29" s="85"/>
      <c r="J29" s="135"/>
      <c r="K29" s="85"/>
      <c r="L29" s="85"/>
      <c r="M29" s="85"/>
      <c r="N29" s="85"/>
      <c r="O29" s="85"/>
      <c r="P29" s="85"/>
      <c r="R29" s="85"/>
    </row>
    <row r="30" spans="2:19" ht="15.75">
      <c r="B30" s="85"/>
      <c r="C30" s="135"/>
      <c r="D30" s="85"/>
      <c r="E30" s="135"/>
      <c r="F30" s="85"/>
      <c r="G30" s="85"/>
      <c r="H30" s="85"/>
      <c r="I30" s="85"/>
      <c r="M30" s="85"/>
      <c r="N30" s="85"/>
      <c r="O30" s="85"/>
      <c r="P30" s="85"/>
      <c r="Q30" s="85"/>
      <c r="S30" s="85"/>
    </row>
    <row r="32" spans="2:3" ht="12.75">
      <c r="B32" s="157"/>
      <c r="C32" s="157"/>
    </row>
  </sheetData>
  <mergeCells count="16">
    <mergeCell ref="A1:A3"/>
    <mergeCell ref="K1:P1"/>
    <mergeCell ref="F2:G2"/>
    <mergeCell ref="H2:H3"/>
    <mergeCell ref="I2:J2"/>
    <mergeCell ref="L2:M2"/>
    <mergeCell ref="N2:N3"/>
    <mergeCell ref="O2:P2"/>
    <mergeCell ref="E2:E3"/>
    <mergeCell ref="E1:J1"/>
    <mergeCell ref="D1:D3"/>
    <mergeCell ref="Q1:Q3"/>
    <mergeCell ref="B32:C32"/>
    <mergeCell ref="C1:C3"/>
    <mergeCell ref="B1:B3"/>
    <mergeCell ref="K2:K3"/>
  </mergeCells>
  <printOptions/>
  <pageMargins left="0.71" right="0.39" top="0.59" bottom="1" header="0.4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O28"/>
  <sheetViews>
    <sheetView view="pageBreakPreview" zoomScaleSheetLayoutView="100" workbookViewId="0" topLeftCell="A1">
      <selection activeCell="P16" sqref="P16"/>
    </sheetView>
  </sheetViews>
  <sheetFormatPr defaultColWidth="9.140625" defaultRowHeight="12.75"/>
  <cols>
    <col min="1" max="1" width="7.7109375" style="32" customWidth="1"/>
    <col min="2" max="2" width="7.57421875" style="32" customWidth="1"/>
    <col min="3" max="3" width="11.140625" style="14" customWidth="1"/>
    <col min="4" max="4" width="8.421875" style="14" customWidth="1"/>
    <col min="6" max="7" width="8.8515625" style="14" customWidth="1"/>
    <col min="8" max="8" width="3.00390625" style="0" customWidth="1"/>
    <col min="9" max="9" width="7.8515625" style="0" customWidth="1"/>
    <col min="10" max="10" width="7.28125" style="0" customWidth="1"/>
    <col min="11" max="11" width="10.8515625" style="0" customWidth="1"/>
    <col min="13" max="13" width="10.421875" style="0" customWidth="1"/>
    <col min="14" max="14" width="8.7109375" style="0" customWidth="1"/>
    <col min="15" max="15" width="8.57421875" style="0" customWidth="1"/>
  </cols>
  <sheetData>
    <row r="1" spans="1:15" s="32" customFormat="1" ht="16.5" customHeight="1">
      <c r="A1" s="182" t="s">
        <v>30</v>
      </c>
      <c r="B1" s="176" t="s">
        <v>131</v>
      </c>
      <c r="C1" s="173" t="s">
        <v>124</v>
      </c>
      <c r="D1" s="178" t="s">
        <v>118</v>
      </c>
      <c r="E1" s="180" t="s">
        <v>119</v>
      </c>
      <c r="F1" s="173" t="s">
        <v>120</v>
      </c>
      <c r="G1" s="173" t="s">
        <v>121</v>
      </c>
      <c r="I1" s="182" t="s">
        <v>34</v>
      </c>
      <c r="J1" s="176" t="s">
        <v>132</v>
      </c>
      <c r="K1" s="173" t="s">
        <v>124</v>
      </c>
      <c r="L1" s="178" t="s">
        <v>118</v>
      </c>
      <c r="M1" s="180" t="s">
        <v>119</v>
      </c>
      <c r="N1" s="173" t="s">
        <v>120</v>
      </c>
      <c r="O1" s="173" t="s">
        <v>121</v>
      </c>
    </row>
    <row r="2" spans="1:15" s="32" customFormat="1" ht="19.5" customHeight="1" thickBot="1">
      <c r="A2" s="183"/>
      <c r="B2" s="177"/>
      <c r="C2" s="174"/>
      <c r="D2" s="179"/>
      <c r="E2" s="181"/>
      <c r="F2" s="174"/>
      <c r="G2" s="174"/>
      <c r="I2" s="183"/>
      <c r="J2" s="177"/>
      <c r="K2" s="174"/>
      <c r="L2" s="179"/>
      <c r="M2" s="181"/>
      <c r="N2" s="174"/>
      <c r="O2" s="174"/>
    </row>
    <row r="3" spans="1:15" ht="13.5" thickTop="1">
      <c r="A3" s="56" t="s">
        <v>106</v>
      </c>
      <c r="B3" s="49" t="s">
        <v>28</v>
      </c>
      <c r="C3" s="47">
        <v>1.646</v>
      </c>
      <c r="D3" s="47"/>
      <c r="E3" s="26"/>
      <c r="F3" s="47"/>
      <c r="G3" s="51"/>
      <c r="I3" s="56" t="s">
        <v>106</v>
      </c>
      <c r="J3" s="49" t="s">
        <v>28</v>
      </c>
      <c r="K3" s="47">
        <v>1.67</v>
      </c>
      <c r="L3" s="47"/>
      <c r="M3" s="26"/>
      <c r="N3" s="47"/>
      <c r="O3" s="51"/>
    </row>
    <row r="4" spans="1:15" ht="12.75">
      <c r="A4" s="56" t="s">
        <v>122</v>
      </c>
      <c r="B4" s="49"/>
      <c r="C4" s="47"/>
      <c r="D4" s="47"/>
      <c r="E4" s="26"/>
      <c r="F4" s="47"/>
      <c r="G4" s="51"/>
      <c r="I4" s="56" t="s">
        <v>122</v>
      </c>
      <c r="J4" s="49"/>
      <c r="K4" s="47"/>
      <c r="L4" s="47"/>
      <c r="M4" s="26"/>
      <c r="N4" s="47"/>
      <c r="O4" s="51"/>
    </row>
    <row r="5" spans="1:15" ht="12.75">
      <c r="A5" s="56" t="s">
        <v>99</v>
      </c>
      <c r="B5" s="50" t="s">
        <v>123</v>
      </c>
      <c r="C5" s="47">
        <v>0</v>
      </c>
      <c r="D5" s="47">
        <v>2.13</v>
      </c>
      <c r="E5" s="26"/>
      <c r="F5" s="47">
        <f aca="true" t="shared" si="0" ref="F5:F24">C5+D5</f>
        <v>2.13</v>
      </c>
      <c r="G5" s="51">
        <f aca="true" t="shared" si="1" ref="G5:G24">C5-D5</f>
        <v>-2.13</v>
      </c>
      <c r="I5" s="56" t="s">
        <v>99</v>
      </c>
      <c r="J5" s="50" t="s">
        <v>123</v>
      </c>
      <c r="K5" s="47">
        <v>0</v>
      </c>
      <c r="L5" s="47">
        <v>6.32</v>
      </c>
      <c r="M5" s="26"/>
      <c r="N5" s="47">
        <f aca="true" t="shared" si="2" ref="N5:N24">K5+L5</f>
        <v>6.32</v>
      </c>
      <c r="O5" s="51">
        <f aca="true" t="shared" si="3" ref="O5:O24">K5-L5</f>
        <v>-6.32</v>
      </c>
    </row>
    <row r="6" spans="1:15" ht="12.75">
      <c r="A6" s="56" t="s">
        <v>100</v>
      </c>
      <c r="B6" s="50" t="s">
        <v>123</v>
      </c>
      <c r="C6" s="47">
        <v>0</v>
      </c>
      <c r="D6" s="47">
        <v>6.09</v>
      </c>
      <c r="E6" s="26"/>
      <c r="F6" s="47">
        <f t="shared" si="0"/>
        <v>6.09</v>
      </c>
      <c r="G6" s="51">
        <f t="shared" si="1"/>
        <v>-6.09</v>
      </c>
      <c r="I6" s="56" t="s">
        <v>100</v>
      </c>
      <c r="J6" s="50" t="s">
        <v>123</v>
      </c>
      <c r="K6" s="47">
        <v>0</v>
      </c>
      <c r="L6" s="47">
        <v>2.98</v>
      </c>
      <c r="M6" s="26"/>
      <c r="N6" s="47">
        <f t="shared" si="2"/>
        <v>2.98</v>
      </c>
      <c r="O6" s="51">
        <f t="shared" si="3"/>
        <v>-2.98</v>
      </c>
    </row>
    <row r="7" spans="1:15" ht="12.75">
      <c r="A7" s="56" t="s">
        <v>73</v>
      </c>
      <c r="B7" s="50" t="s">
        <v>123</v>
      </c>
      <c r="C7" s="47">
        <v>-10.91</v>
      </c>
      <c r="D7" s="47">
        <v>0.73</v>
      </c>
      <c r="E7" s="26"/>
      <c r="F7" s="47">
        <f t="shared" si="0"/>
        <v>-10.18</v>
      </c>
      <c r="G7" s="51">
        <f t="shared" si="1"/>
        <v>-11.64</v>
      </c>
      <c r="I7" s="56" t="s">
        <v>73</v>
      </c>
      <c r="J7" s="50" t="s">
        <v>123</v>
      </c>
      <c r="K7" s="47">
        <v>-3.68</v>
      </c>
      <c r="L7" s="47">
        <v>2.98</v>
      </c>
      <c r="M7" s="26"/>
      <c r="N7" s="47">
        <f t="shared" si="2"/>
        <v>-0.7000000000000002</v>
      </c>
      <c r="O7" s="51">
        <f t="shared" si="3"/>
        <v>-6.66</v>
      </c>
    </row>
    <row r="8" spans="1:15" ht="12.75">
      <c r="A8" s="56" t="s">
        <v>74</v>
      </c>
      <c r="B8" s="50" t="s">
        <v>123</v>
      </c>
      <c r="C8" s="47">
        <v>-2.19</v>
      </c>
      <c r="D8" s="47">
        <v>1.95</v>
      </c>
      <c r="E8" s="26"/>
      <c r="F8" s="47">
        <f t="shared" si="0"/>
        <v>-0.24</v>
      </c>
      <c r="G8" s="51">
        <f t="shared" si="1"/>
        <v>-4.14</v>
      </c>
      <c r="I8" s="56" t="s">
        <v>74</v>
      </c>
      <c r="J8" s="50" t="s">
        <v>123</v>
      </c>
      <c r="K8" s="47">
        <v>1.43</v>
      </c>
      <c r="L8" s="47">
        <v>1.45</v>
      </c>
      <c r="M8" s="26"/>
      <c r="N8" s="47">
        <f t="shared" si="2"/>
        <v>2.88</v>
      </c>
      <c r="O8" s="51">
        <f t="shared" si="3"/>
        <v>-0.020000000000000018</v>
      </c>
    </row>
    <row r="9" spans="1:15" ht="12.75">
      <c r="A9" s="56" t="s">
        <v>75</v>
      </c>
      <c r="B9" s="50" t="s">
        <v>123</v>
      </c>
      <c r="C9" s="47">
        <v>0</v>
      </c>
      <c r="D9" s="47">
        <v>0.22</v>
      </c>
      <c r="E9" s="26"/>
      <c r="F9" s="47">
        <f t="shared" si="0"/>
        <v>0.22</v>
      </c>
      <c r="G9" s="51">
        <f t="shared" si="1"/>
        <v>-0.22</v>
      </c>
      <c r="I9" s="56" t="s">
        <v>75</v>
      </c>
      <c r="J9" s="50" t="s">
        <v>123</v>
      </c>
      <c r="K9" s="47">
        <v>0</v>
      </c>
      <c r="L9" s="47">
        <v>1.33</v>
      </c>
      <c r="M9" s="26"/>
      <c r="N9" s="47">
        <f t="shared" si="2"/>
        <v>1.33</v>
      </c>
      <c r="O9" s="51">
        <f t="shared" si="3"/>
        <v>-1.33</v>
      </c>
    </row>
    <row r="10" spans="1:15" ht="12.75">
      <c r="A10" s="56" t="s">
        <v>76</v>
      </c>
      <c r="B10" s="50" t="s">
        <v>123</v>
      </c>
      <c r="C10" s="47">
        <v>0</v>
      </c>
      <c r="D10" s="47">
        <v>0.64</v>
      </c>
      <c r="E10" s="26"/>
      <c r="F10" s="47">
        <f t="shared" si="0"/>
        <v>0.64</v>
      </c>
      <c r="G10" s="51">
        <f t="shared" si="1"/>
        <v>-0.64</v>
      </c>
      <c r="I10" s="56" t="s">
        <v>76</v>
      </c>
      <c r="J10" s="50" t="s">
        <v>123</v>
      </c>
      <c r="K10" s="47">
        <v>0</v>
      </c>
      <c r="L10" s="47">
        <v>0.62</v>
      </c>
      <c r="M10" s="26"/>
      <c r="N10" s="47">
        <f t="shared" si="2"/>
        <v>0.62</v>
      </c>
      <c r="O10" s="51">
        <f t="shared" si="3"/>
        <v>-0.62</v>
      </c>
    </row>
    <row r="11" spans="1:15" ht="12.75">
      <c r="A11" s="56" t="s">
        <v>77</v>
      </c>
      <c r="B11" s="50" t="s">
        <v>123</v>
      </c>
      <c r="C11" s="47">
        <v>-0.76</v>
      </c>
      <c r="D11" s="47">
        <v>0.06</v>
      </c>
      <c r="E11" s="26"/>
      <c r="F11" s="47">
        <f t="shared" si="0"/>
        <v>-0.7</v>
      </c>
      <c r="G11" s="51">
        <f t="shared" si="1"/>
        <v>-0.8200000000000001</v>
      </c>
      <c r="I11" s="56" t="s">
        <v>77</v>
      </c>
      <c r="J11" s="50" t="s">
        <v>123</v>
      </c>
      <c r="K11" s="47">
        <v>-0.19</v>
      </c>
      <c r="L11" s="47">
        <v>0.55</v>
      </c>
      <c r="M11" s="26"/>
      <c r="N11" s="47">
        <f t="shared" si="2"/>
        <v>0.36000000000000004</v>
      </c>
      <c r="O11" s="51">
        <f t="shared" si="3"/>
        <v>-0.74</v>
      </c>
    </row>
    <row r="12" spans="1:15" ht="12.75">
      <c r="A12" s="56" t="s">
        <v>78</v>
      </c>
      <c r="B12" s="50" t="s">
        <v>123</v>
      </c>
      <c r="C12" s="47">
        <v>0.07</v>
      </c>
      <c r="D12" s="47">
        <v>0.21</v>
      </c>
      <c r="E12" s="26"/>
      <c r="F12" s="47">
        <f t="shared" si="0"/>
        <v>0.28</v>
      </c>
      <c r="G12" s="51">
        <f t="shared" si="1"/>
        <v>-0.13999999999999999</v>
      </c>
      <c r="I12" s="56" t="s">
        <v>78</v>
      </c>
      <c r="J12" s="50" t="s">
        <v>123</v>
      </c>
      <c r="K12" s="47">
        <v>-0.32</v>
      </c>
      <c r="L12" s="47">
        <v>0.22</v>
      </c>
      <c r="M12" s="26"/>
      <c r="N12" s="47">
        <f t="shared" si="2"/>
        <v>-0.1</v>
      </c>
      <c r="O12" s="51">
        <f t="shared" si="3"/>
        <v>-0.54</v>
      </c>
    </row>
    <row r="13" spans="1:15" ht="12.75">
      <c r="A13" s="56" t="s">
        <v>79</v>
      </c>
      <c r="B13" s="50" t="s">
        <v>123</v>
      </c>
      <c r="C13" s="47">
        <v>0</v>
      </c>
      <c r="D13" s="47">
        <v>0.02</v>
      </c>
      <c r="E13" s="26"/>
      <c r="F13" s="47">
        <f t="shared" si="0"/>
        <v>0.02</v>
      </c>
      <c r="G13" s="51">
        <f t="shared" si="1"/>
        <v>-0.02</v>
      </c>
      <c r="I13" s="56" t="s">
        <v>79</v>
      </c>
      <c r="J13" s="50" t="s">
        <v>123</v>
      </c>
      <c r="K13" s="47">
        <v>0</v>
      </c>
      <c r="L13" s="47">
        <v>0.24</v>
      </c>
      <c r="M13" s="26"/>
      <c r="N13" s="47">
        <f t="shared" si="2"/>
        <v>0.24</v>
      </c>
      <c r="O13" s="51">
        <f t="shared" si="3"/>
        <v>-0.24</v>
      </c>
    </row>
    <row r="14" spans="1:15" ht="12.75">
      <c r="A14" s="56" t="s">
        <v>80</v>
      </c>
      <c r="B14" s="50" t="s">
        <v>123</v>
      </c>
      <c r="C14" s="47">
        <v>0</v>
      </c>
      <c r="D14" s="47">
        <v>0.07</v>
      </c>
      <c r="E14" s="26"/>
      <c r="F14" s="47">
        <f t="shared" si="0"/>
        <v>0.07</v>
      </c>
      <c r="G14" s="51">
        <f t="shared" si="1"/>
        <v>-0.07</v>
      </c>
      <c r="I14" s="56" t="s">
        <v>80</v>
      </c>
      <c r="J14" s="50" t="s">
        <v>123</v>
      </c>
      <c r="K14" s="47">
        <v>0</v>
      </c>
      <c r="L14" s="47">
        <v>0.08</v>
      </c>
      <c r="M14" s="26"/>
      <c r="N14" s="47">
        <f t="shared" si="2"/>
        <v>0.08</v>
      </c>
      <c r="O14" s="51">
        <f t="shared" si="3"/>
        <v>-0.08</v>
      </c>
    </row>
    <row r="15" spans="1:15" ht="12.75">
      <c r="A15" s="56" t="s">
        <v>81</v>
      </c>
      <c r="B15" s="50" t="s">
        <v>123</v>
      </c>
      <c r="C15" s="47">
        <v>0.03</v>
      </c>
      <c r="D15" s="47">
        <v>0</v>
      </c>
      <c r="E15" s="26"/>
      <c r="F15" s="47">
        <f t="shared" si="0"/>
        <v>0.03</v>
      </c>
      <c r="G15" s="51">
        <f t="shared" si="1"/>
        <v>0.03</v>
      </c>
      <c r="I15" s="56" t="s">
        <v>81</v>
      </c>
      <c r="J15" s="50" t="s">
        <v>123</v>
      </c>
      <c r="K15" s="47">
        <v>-0.03</v>
      </c>
      <c r="L15" s="47">
        <v>0.1</v>
      </c>
      <c r="M15" s="26"/>
      <c r="N15" s="47">
        <f t="shared" si="2"/>
        <v>0.07</v>
      </c>
      <c r="O15" s="51">
        <f t="shared" si="3"/>
        <v>-0.13</v>
      </c>
    </row>
    <row r="16" spans="1:15" ht="12.75">
      <c r="A16" s="56" t="s">
        <v>82</v>
      </c>
      <c r="B16" s="50" t="s">
        <v>123</v>
      </c>
      <c r="C16" s="47">
        <v>0</v>
      </c>
      <c r="D16" s="47">
        <v>0.02</v>
      </c>
      <c r="E16" s="26"/>
      <c r="F16" s="47">
        <f t="shared" si="0"/>
        <v>0.02</v>
      </c>
      <c r="G16" s="51">
        <f t="shared" si="1"/>
        <v>-0.02</v>
      </c>
      <c r="I16" s="56" t="s">
        <v>82</v>
      </c>
      <c r="J16" s="50" t="s">
        <v>123</v>
      </c>
      <c r="K16" s="47">
        <v>0.01</v>
      </c>
      <c r="L16" s="47">
        <v>0.03</v>
      </c>
      <c r="M16" s="26"/>
      <c r="N16" s="47">
        <f t="shared" si="2"/>
        <v>0.04</v>
      </c>
      <c r="O16" s="51">
        <f t="shared" si="3"/>
        <v>-0.019999999999999997</v>
      </c>
    </row>
    <row r="17" spans="1:15" ht="12.75">
      <c r="A17" s="56" t="s">
        <v>83</v>
      </c>
      <c r="B17" s="50" t="s">
        <v>123</v>
      </c>
      <c r="C17" s="47">
        <v>0</v>
      </c>
      <c r="D17" s="47">
        <v>0</v>
      </c>
      <c r="E17" s="26"/>
      <c r="F17" s="47">
        <f t="shared" si="0"/>
        <v>0</v>
      </c>
      <c r="G17" s="51">
        <f t="shared" si="1"/>
        <v>0</v>
      </c>
      <c r="I17" s="56" t="s">
        <v>83</v>
      </c>
      <c r="J17" s="50" t="s">
        <v>123</v>
      </c>
      <c r="K17" s="47">
        <v>0</v>
      </c>
      <c r="L17" s="47">
        <v>0.04</v>
      </c>
      <c r="M17" s="26"/>
      <c r="N17" s="47">
        <f t="shared" si="2"/>
        <v>0.04</v>
      </c>
      <c r="O17" s="51">
        <f t="shared" si="3"/>
        <v>-0.04</v>
      </c>
    </row>
    <row r="18" spans="1:15" ht="12.75">
      <c r="A18" s="56" t="s">
        <v>84</v>
      </c>
      <c r="B18" s="50" t="s">
        <v>123</v>
      </c>
      <c r="C18" s="47">
        <v>0</v>
      </c>
      <c r="D18" s="47">
        <v>0.01</v>
      </c>
      <c r="E18" s="26"/>
      <c r="F18" s="47">
        <f t="shared" si="0"/>
        <v>0.01</v>
      </c>
      <c r="G18" s="51">
        <f t="shared" si="1"/>
        <v>-0.01</v>
      </c>
      <c r="I18" s="56" t="s">
        <v>84</v>
      </c>
      <c r="J18" s="50" t="s">
        <v>123</v>
      </c>
      <c r="K18" s="47">
        <v>0</v>
      </c>
      <c r="L18" s="47">
        <v>0.01</v>
      </c>
      <c r="M18" s="26"/>
      <c r="N18" s="47">
        <f t="shared" si="2"/>
        <v>0.01</v>
      </c>
      <c r="O18" s="51">
        <f t="shared" si="3"/>
        <v>-0.01</v>
      </c>
    </row>
    <row r="19" spans="1:15" ht="12.75">
      <c r="A19" s="56" t="s">
        <v>85</v>
      </c>
      <c r="B19" s="50" t="s">
        <v>123</v>
      </c>
      <c r="C19" s="47">
        <v>0</v>
      </c>
      <c r="D19" s="47">
        <v>0</v>
      </c>
      <c r="E19" s="26"/>
      <c r="F19" s="47">
        <f t="shared" si="0"/>
        <v>0</v>
      </c>
      <c r="G19" s="51">
        <f t="shared" si="1"/>
        <v>0</v>
      </c>
      <c r="I19" s="56" t="s">
        <v>85</v>
      </c>
      <c r="J19" s="50" t="s">
        <v>123</v>
      </c>
      <c r="K19" s="47">
        <v>0</v>
      </c>
      <c r="L19" s="47">
        <v>0.01</v>
      </c>
      <c r="M19" s="26"/>
      <c r="N19" s="47">
        <f t="shared" si="2"/>
        <v>0.01</v>
      </c>
      <c r="O19" s="51">
        <f t="shared" si="3"/>
        <v>-0.01</v>
      </c>
    </row>
    <row r="20" spans="1:15" ht="12.75">
      <c r="A20" s="56" t="s">
        <v>86</v>
      </c>
      <c r="B20" s="50" t="s">
        <v>123</v>
      </c>
      <c r="C20" s="47">
        <v>0</v>
      </c>
      <c r="D20" s="47">
        <v>0</v>
      </c>
      <c r="E20" s="26"/>
      <c r="F20" s="47">
        <f t="shared" si="0"/>
        <v>0</v>
      </c>
      <c r="G20" s="51">
        <f t="shared" si="1"/>
        <v>0</v>
      </c>
      <c r="I20" s="56" t="s">
        <v>86</v>
      </c>
      <c r="J20" s="50" t="s">
        <v>123</v>
      </c>
      <c r="K20" s="47">
        <v>-0.35</v>
      </c>
      <c r="L20" s="47">
        <v>0.01</v>
      </c>
      <c r="M20" s="26"/>
      <c r="N20" s="47">
        <f t="shared" si="2"/>
        <v>-0.33999999999999997</v>
      </c>
      <c r="O20" s="51">
        <f t="shared" si="3"/>
        <v>-0.36</v>
      </c>
    </row>
    <row r="21" spans="1:15" ht="12.75">
      <c r="A21" s="56" t="s">
        <v>87</v>
      </c>
      <c r="B21" s="50" t="s">
        <v>123</v>
      </c>
      <c r="C21" s="47">
        <v>0</v>
      </c>
      <c r="D21" s="47">
        <v>0</v>
      </c>
      <c r="E21" s="26"/>
      <c r="F21" s="47">
        <f t="shared" si="0"/>
        <v>0</v>
      </c>
      <c r="G21" s="51">
        <f t="shared" si="1"/>
        <v>0</v>
      </c>
      <c r="I21" s="56" t="s">
        <v>87</v>
      </c>
      <c r="J21" s="50" t="s">
        <v>123</v>
      </c>
      <c r="K21" s="47">
        <v>0</v>
      </c>
      <c r="L21" s="47">
        <v>0</v>
      </c>
      <c r="M21" s="26"/>
      <c r="N21" s="47">
        <f t="shared" si="2"/>
        <v>0</v>
      </c>
      <c r="O21" s="51">
        <f t="shared" si="3"/>
        <v>0</v>
      </c>
    </row>
    <row r="22" spans="1:15" ht="12.75">
      <c r="A22" s="56" t="s">
        <v>88</v>
      </c>
      <c r="B22" s="50" t="s">
        <v>123</v>
      </c>
      <c r="C22" s="47">
        <v>0</v>
      </c>
      <c r="D22" s="47">
        <v>0</v>
      </c>
      <c r="E22" s="26"/>
      <c r="F22" s="47">
        <f t="shared" si="0"/>
        <v>0</v>
      </c>
      <c r="G22" s="51">
        <f t="shared" si="1"/>
        <v>0</v>
      </c>
      <c r="I22" s="56" t="s">
        <v>88</v>
      </c>
      <c r="J22" s="50" t="s">
        <v>123</v>
      </c>
      <c r="K22" s="47">
        <v>0</v>
      </c>
      <c r="L22" s="47">
        <v>0</v>
      </c>
      <c r="M22" s="26"/>
      <c r="N22" s="47">
        <f t="shared" si="2"/>
        <v>0</v>
      </c>
      <c r="O22" s="51">
        <f t="shared" si="3"/>
        <v>0</v>
      </c>
    </row>
    <row r="23" spans="1:15" ht="12.75">
      <c r="A23" s="56" t="s">
        <v>89</v>
      </c>
      <c r="B23" s="50" t="s">
        <v>123</v>
      </c>
      <c r="C23" s="47">
        <v>0</v>
      </c>
      <c r="D23" s="47">
        <v>0</v>
      </c>
      <c r="E23" s="26"/>
      <c r="F23" s="47">
        <f t="shared" si="0"/>
        <v>0</v>
      </c>
      <c r="G23" s="51">
        <f t="shared" si="1"/>
        <v>0</v>
      </c>
      <c r="I23" s="56" t="s">
        <v>89</v>
      </c>
      <c r="J23" s="50" t="s">
        <v>123</v>
      </c>
      <c r="K23" s="47">
        <v>0</v>
      </c>
      <c r="L23" s="47">
        <v>0</v>
      </c>
      <c r="M23" s="26"/>
      <c r="N23" s="47">
        <f t="shared" si="2"/>
        <v>0</v>
      </c>
      <c r="O23" s="51">
        <f t="shared" si="3"/>
        <v>0</v>
      </c>
    </row>
    <row r="24" spans="1:15" ht="12.75">
      <c r="A24" s="57" t="s">
        <v>90</v>
      </c>
      <c r="B24" s="52" t="s">
        <v>123</v>
      </c>
      <c r="C24" s="53">
        <v>0</v>
      </c>
      <c r="D24" s="53">
        <v>0</v>
      </c>
      <c r="E24" s="54"/>
      <c r="F24" s="53">
        <f t="shared" si="0"/>
        <v>0</v>
      </c>
      <c r="G24" s="55">
        <f t="shared" si="1"/>
        <v>0</v>
      </c>
      <c r="I24" s="57" t="s">
        <v>90</v>
      </c>
      <c r="J24" s="52" t="s">
        <v>123</v>
      </c>
      <c r="K24" s="53">
        <v>-0.01</v>
      </c>
      <c r="L24" s="53">
        <v>0</v>
      </c>
      <c r="M24" s="54"/>
      <c r="N24" s="53">
        <f t="shared" si="2"/>
        <v>-0.01</v>
      </c>
      <c r="O24" s="55">
        <f t="shared" si="3"/>
        <v>-0.01</v>
      </c>
    </row>
    <row r="25" ht="12.75">
      <c r="I25" s="32"/>
    </row>
    <row r="26" spans="1:6" ht="12.75">
      <c r="A26" s="59" t="s">
        <v>125</v>
      </c>
      <c r="B26" s="172" t="s">
        <v>126</v>
      </c>
      <c r="C26" s="171"/>
      <c r="D26" s="175" t="s">
        <v>130</v>
      </c>
      <c r="E26" s="175"/>
      <c r="F26" s="175"/>
    </row>
    <row r="27" spans="1:6" ht="12.75">
      <c r="A27" s="58"/>
      <c r="B27" s="172" t="s">
        <v>119</v>
      </c>
      <c r="C27" s="171"/>
      <c r="D27" s="170" t="s">
        <v>129</v>
      </c>
      <c r="E27" s="171"/>
      <c r="F27" s="171"/>
    </row>
    <row r="28" spans="1:6" ht="12.75">
      <c r="A28" s="58"/>
      <c r="B28" s="172" t="s">
        <v>127</v>
      </c>
      <c r="C28" s="171"/>
      <c r="D28" s="170" t="s">
        <v>128</v>
      </c>
      <c r="E28" s="171"/>
      <c r="F28" s="171"/>
    </row>
  </sheetData>
  <mergeCells count="20">
    <mergeCell ref="A1:A2"/>
    <mergeCell ref="I1:I2"/>
    <mergeCell ref="E1:E2"/>
    <mergeCell ref="D1:D2"/>
    <mergeCell ref="C1:C2"/>
    <mergeCell ref="F1:F2"/>
    <mergeCell ref="G1:G2"/>
    <mergeCell ref="B1:B2"/>
    <mergeCell ref="N1:N2"/>
    <mergeCell ref="O1:O2"/>
    <mergeCell ref="D26:F26"/>
    <mergeCell ref="D27:F27"/>
    <mergeCell ref="J1:J2"/>
    <mergeCell ref="K1:K2"/>
    <mergeCell ref="L1:L2"/>
    <mergeCell ref="M1:M2"/>
    <mergeCell ref="D28:F28"/>
    <mergeCell ref="B26:C26"/>
    <mergeCell ref="B27:C27"/>
    <mergeCell ref="B28:C28"/>
  </mergeCells>
  <printOptions/>
  <pageMargins left="0.75" right="0.75" top="1" bottom="1" header="0.5" footer="0.5"/>
  <pageSetup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2"/>
  <sheetViews>
    <sheetView view="pageBreakPreview" zoomScale="80" zoomScaleSheetLayoutView="80" workbookViewId="0" topLeftCell="A1">
      <pane ySplit="3" topLeftCell="BM4" activePane="bottomLeft" state="frozen"/>
      <selection pane="topLeft" activeCell="A1" sqref="A1"/>
      <selection pane="bottomLeft" activeCell="W93" sqref="W93"/>
    </sheetView>
  </sheetViews>
  <sheetFormatPr defaultColWidth="9.140625" defaultRowHeight="12.75"/>
  <cols>
    <col min="1" max="1" width="9.00390625" style="30" customWidth="1"/>
    <col min="2" max="2" width="6.00390625" style="0" customWidth="1"/>
    <col min="3" max="3" width="9.8515625" style="0" customWidth="1"/>
    <col min="4" max="4" width="8.7109375" style="0" customWidth="1"/>
    <col min="5" max="5" width="7.8515625" style="0" customWidth="1"/>
    <col min="6" max="6" width="7.28125" style="0" customWidth="1"/>
    <col min="7" max="7" width="6.7109375" style="0" customWidth="1"/>
    <col min="8" max="8" width="7.00390625" style="0" customWidth="1"/>
    <col min="9" max="9" width="6.8515625" style="0" customWidth="1"/>
    <col min="10" max="11" width="6.7109375" style="0" customWidth="1"/>
    <col min="12" max="12" width="6.28125" style="0" customWidth="1"/>
    <col min="13" max="13" width="6.7109375" style="0" customWidth="1"/>
    <col min="14" max="14" width="6.00390625" style="0" customWidth="1"/>
    <col min="15" max="15" width="6.140625" style="0" customWidth="1"/>
    <col min="16" max="16" width="6.8515625" style="0" customWidth="1"/>
    <col min="17" max="17" width="6.57421875" style="0" customWidth="1"/>
    <col min="18" max="18" width="6.8515625" style="0" customWidth="1"/>
    <col min="19" max="20" width="6.7109375" style="0" customWidth="1"/>
    <col min="21" max="21" width="6.421875" style="60" customWidth="1"/>
    <col min="22" max="22" width="7.8515625" style="0" customWidth="1"/>
  </cols>
  <sheetData>
    <row r="1" spans="1:25" ht="18.75">
      <c r="A1" s="184" t="s">
        <v>30</v>
      </c>
      <c r="B1" s="185"/>
      <c r="C1" s="185"/>
      <c r="D1" s="185"/>
      <c r="E1" s="185"/>
      <c r="F1" s="185"/>
      <c r="G1" s="185"/>
      <c r="H1" s="185"/>
      <c r="I1" s="185"/>
      <c r="V1" s="189" t="s">
        <v>34</v>
      </c>
      <c r="W1" s="189"/>
      <c r="X1" s="189"/>
      <c r="Y1" s="189"/>
    </row>
    <row r="2" spans="1:39" ht="33" customHeight="1">
      <c r="A2" s="198" t="s">
        <v>110</v>
      </c>
      <c r="B2" s="196" t="s">
        <v>111</v>
      </c>
      <c r="C2" s="193" t="s">
        <v>135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V2" s="190" t="s">
        <v>112</v>
      </c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2"/>
    </row>
    <row r="3" spans="1:39" s="37" customFormat="1" ht="18" customHeight="1">
      <c r="A3" s="199"/>
      <c r="B3" s="197"/>
      <c r="C3" s="34" t="s">
        <v>115</v>
      </c>
      <c r="D3" s="34" t="s">
        <v>100</v>
      </c>
      <c r="E3" s="34" t="s">
        <v>113</v>
      </c>
      <c r="F3" s="34" t="s">
        <v>74</v>
      </c>
      <c r="G3" s="34" t="s">
        <v>75</v>
      </c>
      <c r="H3" s="34" t="s">
        <v>76</v>
      </c>
      <c r="I3" s="34" t="s">
        <v>77</v>
      </c>
      <c r="J3" s="34" t="s">
        <v>78</v>
      </c>
      <c r="K3" s="34" t="s">
        <v>79</v>
      </c>
      <c r="L3" s="34" t="s">
        <v>80</v>
      </c>
      <c r="M3" s="34" t="s">
        <v>81</v>
      </c>
      <c r="N3" s="34" t="s">
        <v>82</v>
      </c>
      <c r="O3" s="34" t="s">
        <v>83</v>
      </c>
      <c r="P3" s="34" t="s">
        <v>84</v>
      </c>
      <c r="Q3" s="34" t="s">
        <v>85</v>
      </c>
      <c r="R3" s="34" t="s">
        <v>86</v>
      </c>
      <c r="S3" s="34" t="s">
        <v>87</v>
      </c>
      <c r="T3" s="36" t="s">
        <v>88</v>
      </c>
      <c r="U3" s="61"/>
      <c r="V3" s="34" t="s">
        <v>115</v>
      </c>
      <c r="W3" s="34" t="s">
        <v>100</v>
      </c>
      <c r="X3" s="34" t="s">
        <v>113</v>
      </c>
      <c r="Y3" s="34" t="s">
        <v>74</v>
      </c>
      <c r="Z3" s="34" t="s">
        <v>75</v>
      </c>
      <c r="AA3" s="34" t="s">
        <v>76</v>
      </c>
      <c r="AB3" s="34" t="s">
        <v>77</v>
      </c>
      <c r="AC3" s="34" t="s">
        <v>78</v>
      </c>
      <c r="AD3" s="34" t="s">
        <v>79</v>
      </c>
      <c r="AE3" s="34" t="s">
        <v>80</v>
      </c>
      <c r="AF3" s="34" t="s">
        <v>81</v>
      </c>
      <c r="AG3" s="34" t="s">
        <v>82</v>
      </c>
      <c r="AH3" s="34" t="s">
        <v>83</v>
      </c>
      <c r="AI3" s="34" t="s">
        <v>84</v>
      </c>
      <c r="AJ3" s="34" t="s">
        <v>85</v>
      </c>
      <c r="AK3" s="34" t="s">
        <v>86</v>
      </c>
      <c r="AL3" s="34" t="s">
        <v>87</v>
      </c>
      <c r="AM3" s="34" t="s">
        <v>88</v>
      </c>
    </row>
    <row r="4" spans="1:39" s="26" customFormat="1" ht="12.75">
      <c r="A4" s="35" t="s">
        <v>37</v>
      </c>
      <c r="B4" s="47">
        <v>12</v>
      </c>
      <c r="C4" s="27">
        <v>4.586603731163328</v>
      </c>
      <c r="D4" s="27">
        <v>-1.6032994727864907</v>
      </c>
      <c r="E4" s="28">
        <v>-7.055124701190268</v>
      </c>
      <c r="F4" s="28">
        <v>-3.2462965754078734</v>
      </c>
      <c r="G4" s="28">
        <v>0.1787674554588711</v>
      </c>
      <c r="H4" s="28">
        <v>-0.050546354997189305</v>
      </c>
      <c r="I4" s="28">
        <v>-0.6350584577078183</v>
      </c>
      <c r="J4" s="28">
        <v>0.3001144689800793</v>
      </c>
      <c r="K4" s="28">
        <v>0.007951935590421982</v>
      </c>
      <c r="L4" s="28">
        <v>-0.013537556953876952</v>
      </c>
      <c r="M4" s="28">
        <v>-0.019022383399653345</v>
      </c>
      <c r="N4" s="28">
        <v>-0.030621456434378913</v>
      </c>
      <c r="O4" s="28">
        <v>-0.005215172330874576</v>
      </c>
      <c r="P4" s="28">
        <v>-0.01877505450114962</v>
      </c>
      <c r="Q4" s="28">
        <v>-0.08498323760087612</v>
      </c>
      <c r="R4" s="28">
        <v>0.0001355466551970633</v>
      </c>
      <c r="S4" s="28">
        <v>0.0012317450201721953</v>
      </c>
      <c r="T4" s="28">
        <v>0.009268064207260906</v>
      </c>
      <c r="U4" s="62"/>
      <c r="V4" s="27">
        <v>-0.03639795355571342</v>
      </c>
      <c r="W4" s="27">
        <v>-0.10789306150184824</v>
      </c>
      <c r="X4" s="28">
        <v>-12.66877658379918</v>
      </c>
      <c r="Y4" s="28">
        <v>-2.105431601075582</v>
      </c>
      <c r="Z4" s="28">
        <v>0.009928952747222618</v>
      </c>
      <c r="AA4" s="28">
        <v>0.10265781116214501</v>
      </c>
      <c r="AB4" s="28">
        <v>-1.0728195691985216</v>
      </c>
      <c r="AC4" s="28">
        <v>0.10741301895650947</v>
      </c>
      <c r="AD4" s="28">
        <v>-0.006627713500461132</v>
      </c>
      <c r="AE4" s="28">
        <v>0.004918968407659456</v>
      </c>
      <c r="AF4" s="28">
        <v>-0.013528114862155292</v>
      </c>
      <c r="AG4" s="28">
        <v>0.004006486842913484</v>
      </c>
      <c r="AH4" s="28">
        <v>0.001693269336510217</v>
      </c>
      <c r="AI4" s="28">
        <v>-0.002223762325634371</v>
      </c>
      <c r="AJ4" s="28">
        <v>0.002824491484808661</v>
      </c>
      <c r="AK4" s="28">
        <v>0.0014022899477467</v>
      </c>
      <c r="AL4" s="28">
        <v>0.01104922271168408</v>
      </c>
      <c r="AM4" s="28">
        <v>-0.005708235214156553</v>
      </c>
    </row>
    <row r="5" spans="1:39" s="26" customFormat="1" ht="12.75">
      <c r="A5" s="35" t="s">
        <v>29</v>
      </c>
      <c r="B5" s="47">
        <v>12</v>
      </c>
      <c r="C5" s="27">
        <v>-6.449498107595266</v>
      </c>
      <c r="D5" s="27">
        <v>-7.82917266279572</v>
      </c>
      <c r="E5" s="28">
        <v>-9.035045386252825</v>
      </c>
      <c r="F5" s="28">
        <v>-3.14322786250448</v>
      </c>
      <c r="G5" s="28">
        <v>-0.3258080102705734</v>
      </c>
      <c r="H5" s="28">
        <v>0.11168277186940208</v>
      </c>
      <c r="I5" s="28">
        <v>-0.6828357250525956</v>
      </c>
      <c r="J5" s="28">
        <v>0.3476767805779194</v>
      </c>
      <c r="K5" s="28">
        <v>0.012175248592648085</v>
      </c>
      <c r="L5" s="28">
        <v>0.1549527034503889</v>
      </c>
      <c r="M5" s="28">
        <v>-0.016823984412623335</v>
      </c>
      <c r="N5" s="31">
        <v>-0.06205510586265885</v>
      </c>
      <c r="O5" s="28">
        <v>-0.023746841164902888</v>
      </c>
      <c r="P5" s="28">
        <v>0.06472716223036054</v>
      </c>
      <c r="Q5" s="28">
        <v>-0.07727492884982302</v>
      </c>
      <c r="R5" s="28">
        <v>0.010894453910037238</v>
      </c>
      <c r="S5" s="28">
        <v>-0.008486972390133702</v>
      </c>
      <c r="T5" s="28">
        <v>0.015408800393690943</v>
      </c>
      <c r="U5" s="62"/>
      <c r="V5" s="27">
        <v>-0.7874924575103665</v>
      </c>
      <c r="W5" s="27">
        <v>-1.0022792873907551</v>
      </c>
      <c r="X5" s="28">
        <v>-11.314122611826635</v>
      </c>
      <c r="Y5" s="28">
        <v>-1.7955959889983524</v>
      </c>
      <c r="Z5" s="28">
        <v>-0.21712198923578235</v>
      </c>
      <c r="AA5" s="28">
        <v>0.3042540876498642</v>
      </c>
      <c r="AB5" s="28">
        <v>-0.9820742879280264</v>
      </c>
      <c r="AC5" s="28">
        <v>0.13794663083352743</v>
      </c>
      <c r="AD5" s="28">
        <v>0.01735829530040909</v>
      </c>
      <c r="AE5" s="28">
        <v>0.011990221298504973</v>
      </c>
      <c r="AF5" s="28">
        <v>-0.004121515990780268</v>
      </c>
      <c r="AG5" s="31">
        <v>-0.0068516994536405584</v>
      </c>
      <c r="AH5" s="28">
        <v>-0.0032495012033002244</v>
      </c>
      <c r="AI5" s="28">
        <v>-0.0032142342063083717</v>
      </c>
      <c r="AJ5" s="28">
        <v>0.0003724284963318164</v>
      </c>
      <c r="AK5" s="28">
        <v>0.007215475414203988</v>
      </c>
      <c r="AL5" s="28">
        <v>0.0010601699882946398</v>
      </c>
      <c r="AM5" s="28">
        <v>0.0007379568575073479</v>
      </c>
    </row>
    <row r="6" spans="1:39" s="26" customFormat="1" ht="12.75">
      <c r="A6" s="35" t="s">
        <v>108</v>
      </c>
      <c r="B6" s="47">
        <v>12</v>
      </c>
      <c r="C6" s="27">
        <v>-4.992281115903468</v>
      </c>
      <c r="D6" s="27">
        <v>-10.070248273766039</v>
      </c>
      <c r="E6" s="28">
        <v>-10.170879867534902</v>
      </c>
      <c r="F6" s="28">
        <v>-3.3840713263476405</v>
      </c>
      <c r="G6" s="28">
        <v>0.09000354707781273</v>
      </c>
      <c r="H6" s="28">
        <v>-0.6025984930502043</v>
      </c>
      <c r="I6" s="28">
        <v>-1.1622930642284695</v>
      </c>
      <c r="J6" s="28">
        <v>0.3000181606522199</v>
      </c>
      <c r="K6" s="28">
        <v>0.14963862600674913</v>
      </c>
      <c r="L6" s="28">
        <v>0.19215323884513974</v>
      </c>
      <c r="M6" s="28">
        <v>0.11461435024234619</v>
      </c>
      <c r="N6" s="31">
        <v>0.06227690422402663</v>
      </c>
      <c r="O6" s="28">
        <v>0.3420219117588463</v>
      </c>
      <c r="P6" s="28">
        <v>-0.2796736390197942</v>
      </c>
      <c r="Q6" s="28">
        <v>-0.18517024815390823</v>
      </c>
      <c r="R6" s="28">
        <v>-0.6450551572083985</v>
      </c>
      <c r="S6" s="28">
        <v>-0.7851094970755874</v>
      </c>
      <c r="T6" s="28">
        <v>-0.3855521009284912</v>
      </c>
      <c r="U6" s="62"/>
      <c r="V6" s="27">
        <v>9.120465064576305</v>
      </c>
      <c r="W6" s="27">
        <v>-1.111052339101788</v>
      </c>
      <c r="X6" s="28">
        <v>-11.631946168916796</v>
      </c>
      <c r="Y6" s="28">
        <v>-1.3753652470591728</v>
      </c>
      <c r="Z6" s="28">
        <v>0.836854678817769</v>
      </c>
      <c r="AA6" s="28">
        <v>-0.47022192472790647</v>
      </c>
      <c r="AB6" s="28">
        <v>-1.063217855454466</v>
      </c>
      <c r="AC6" s="28">
        <v>0.20313521062813442</v>
      </c>
      <c r="AD6" s="28">
        <v>0.03815660377793247</v>
      </c>
      <c r="AE6" s="28">
        <v>-0.07572460550499684</v>
      </c>
      <c r="AF6" s="28">
        <v>-0.04774043328229439</v>
      </c>
      <c r="AG6" s="31">
        <v>0.04385052789797121</v>
      </c>
      <c r="AH6" s="28">
        <v>0.05934130443754251</v>
      </c>
      <c r="AI6" s="28">
        <v>0.009953371893068528</v>
      </c>
      <c r="AJ6" s="28">
        <v>-0.012552652163192783</v>
      </c>
      <c r="AK6" s="28">
        <v>-0.03773835891557435</v>
      </c>
      <c r="AL6" s="28">
        <v>-0.07497589427045985</v>
      </c>
      <c r="AM6" s="28">
        <v>-0.09128624401173012</v>
      </c>
    </row>
    <row r="7" spans="1:39" s="26" customFormat="1" ht="12.75">
      <c r="A7" s="35" t="s">
        <v>47</v>
      </c>
      <c r="B7" s="33">
        <v>8</v>
      </c>
      <c r="C7" s="27">
        <v>-3.011314762458271</v>
      </c>
      <c r="D7" s="27">
        <v>5.876066799487428</v>
      </c>
      <c r="E7" s="28">
        <v>-9.720197129153735</v>
      </c>
      <c r="F7" s="28">
        <v>-4.458281168629805</v>
      </c>
      <c r="G7" s="28">
        <v>-0.7680425175258535</v>
      </c>
      <c r="H7" s="28">
        <v>0.4355703628246444</v>
      </c>
      <c r="I7" s="28">
        <v>-0.6796737548975647</v>
      </c>
      <c r="J7" s="28">
        <v>0.24477470218450303</v>
      </c>
      <c r="K7" s="28">
        <v>0.19536967946188366</v>
      </c>
      <c r="L7" s="28">
        <v>0.19851302186429803</v>
      </c>
      <c r="M7" s="28">
        <v>0.0949187458925532</v>
      </c>
      <c r="N7" s="31">
        <v>-0.09111465981954263</v>
      </c>
      <c r="O7" s="28">
        <v>0.1510000678499275</v>
      </c>
      <c r="P7" s="28">
        <v>-0.03346517533741844</v>
      </c>
      <c r="Q7" s="28">
        <v>-0.19488284268641448</v>
      </c>
      <c r="R7" s="28">
        <v>-0.06759795912493569</v>
      </c>
      <c r="S7" s="28">
        <v>-0.07144096199585434</v>
      </c>
      <c r="T7" s="28">
        <v>-0.09616749673457235</v>
      </c>
      <c r="U7" s="62"/>
      <c r="V7" s="27">
        <v>1.2956520567319871</v>
      </c>
      <c r="W7" s="27">
        <v>3.5423685673851826</v>
      </c>
      <c r="X7" s="28">
        <v>-10.675136206079534</v>
      </c>
      <c r="Y7" s="28">
        <v>-2.7202506127491985</v>
      </c>
      <c r="Z7" s="28">
        <v>0.05376070124268538</v>
      </c>
      <c r="AA7" s="28">
        <v>0.04886202633172176</v>
      </c>
      <c r="AB7" s="28">
        <v>-0.9446412402943017</v>
      </c>
      <c r="AC7" s="28">
        <v>0.00536596083411851</v>
      </c>
      <c r="AD7" s="28">
        <v>0.02608372469447989</v>
      </c>
      <c r="AE7" s="28">
        <v>0.015234366701495392</v>
      </c>
      <c r="AF7" s="28">
        <v>-0.025810409260399264</v>
      </c>
      <c r="AG7" s="31">
        <v>0.04566874123942892</v>
      </c>
      <c r="AH7" s="28">
        <v>0.017395850134592345</v>
      </c>
      <c r="AI7" s="28">
        <v>-0.003103340912927559</v>
      </c>
      <c r="AJ7" s="28">
        <v>-0.039868612108441615</v>
      </c>
      <c r="AK7" s="28">
        <v>0.0005689600031518534</v>
      </c>
      <c r="AL7" s="28">
        <v>-0.01568384431083631</v>
      </c>
      <c r="AM7" s="28">
        <v>0.01868294474958011</v>
      </c>
    </row>
    <row r="8" spans="1:39" s="26" customFormat="1" ht="12.75">
      <c r="A8" s="35" t="s">
        <v>51</v>
      </c>
      <c r="B8" s="33">
        <v>8</v>
      </c>
      <c r="C8" s="27">
        <v>1.6702537023432047</v>
      </c>
      <c r="D8" s="27">
        <v>-0.9752750988758503</v>
      </c>
      <c r="E8" s="28">
        <v>-7.2840158948249965</v>
      </c>
      <c r="F8" s="28">
        <v>-4.1987906863725275</v>
      </c>
      <c r="G8" s="28">
        <v>-0.13015058727326848</v>
      </c>
      <c r="H8" s="28">
        <v>0.03069915846469005</v>
      </c>
      <c r="I8" s="28">
        <v>-0.6446123053346026</v>
      </c>
      <c r="J8" s="28">
        <v>0.2062588859880082</v>
      </c>
      <c r="K8" s="28">
        <v>-0.013833977609958597</v>
      </c>
      <c r="L8" s="28">
        <v>0.03250082769255116</v>
      </c>
      <c r="M8" s="28">
        <v>-0.03523481532252361</v>
      </c>
      <c r="N8" s="31">
        <v>-0.013043019290396562</v>
      </c>
      <c r="O8" s="28">
        <v>-0.021816416776495234</v>
      </c>
      <c r="P8" s="28">
        <v>0.01213115815871714</v>
      </c>
      <c r="Q8" s="28">
        <v>-0.0996895473460992</v>
      </c>
      <c r="R8" s="28">
        <v>-0.024925536524311613</v>
      </c>
      <c r="S8" s="28">
        <v>-0.0007324131487699054</v>
      </c>
      <c r="T8" s="28">
        <v>0.006953853887056089</v>
      </c>
      <c r="U8" s="62"/>
      <c r="V8" s="27">
        <v>3.5924221008851727</v>
      </c>
      <c r="W8" s="27">
        <v>-0.1883745942380294</v>
      </c>
      <c r="X8" s="28">
        <v>-8.461377122923075</v>
      </c>
      <c r="Y8" s="28">
        <v>-2.1361189691662563</v>
      </c>
      <c r="Z8" s="28">
        <v>0.25531943216978875</v>
      </c>
      <c r="AA8" s="28">
        <v>-0.49337918285643717</v>
      </c>
      <c r="AB8" s="28">
        <v>-0.9014394242524828</v>
      </c>
      <c r="AC8" s="28">
        <v>0.031207656988382803</v>
      </c>
      <c r="AD8" s="28">
        <v>0.001966616696808544</v>
      </c>
      <c r="AE8" s="28">
        <v>0.01438891294953183</v>
      </c>
      <c r="AF8" s="28">
        <v>0.014690725239388865</v>
      </c>
      <c r="AG8" s="31">
        <v>0.00905745906049076</v>
      </c>
      <c r="AH8" s="28">
        <v>0.033951678914565867</v>
      </c>
      <c r="AI8" s="28">
        <v>0.010396041039971785</v>
      </c>
      <c r="AJ8" s="28">
        <v>-0.012886573616588634</v>
      </c>
      <c r="AK8" s="28">
        <v>-0.0327941825569134</v>
      </c>
      <c r="AL8" s="28">
        <v>-0.033219894576329644</v>
      </c>
      <c r="AM8" s="28">
        <v>-0.006831942450782402</v>
      </c>
    </row>
    <row r="9" spans="1:39" s="26" customFormat="1" ht="12.75">
      <c r="A9" s="35" t="s">
        <v>55</v>
      </c>
      <c r="B9" s="47">
        <v>12</v>
      </c>
      <c r="C9" s="27">
        <v>4.371851268386196</v>
      </c>
      <c r="D9" s="27">
        <v>-0.34359528935754396</v>
      </c>
      <c r="E9" s="28">
        <v>-10.691518267680202</v>
      </c>
      <c r="F9" s="28">
        <v>-2.957802450827891</v>
      </c>
      <c r="G9" s="28">
        <v>0.2675053132056827</v>
      </c>
      <c r="H9" s="28">
        <v>0.6768650302971502</v>
      </c>
      <c r="I9" s="28">
        <v>-0.8851990374775472</v>
      </c>
      <c r="J9" s="28">
        <v>0.2651992703576615</v>
      </c>
      <c r="K9" s="28">
        <v>0.010883306696199867</v>
      </c>
      <c r="L9" s="28">
        <v>0.00739528986401047</v>
      </c>
      <c r="M9" s="28">
        <v>-0.05919618508973109</v>
      </c>
      <c r="N9" s="28">
        <v>-0.024829741855585258</v>
      </c>
      <c r="O9" s="28">
        <v>0.003209827271662152</v>
      </c>
      <c r="P9" s="28">
        <v>0.008589955076608</v>
      </c>
      <c r="Q9" s="28">
        <v>-0.0738426865695372</v>
      </c>
      <c r="R9" s="28">
        <v>0.01769838802343681</v>
      </c>
      <c r="S9" s="28">
        <v>-0.002904751744370992</v>
      </c>
      <c r="T9" s="28">
        <v>0.0014794721750412648</v>
      </c>
      <c r="U9" s="62"/>
      <c r="V9" s="27">
        <v>3.783115230289439</v>
      </c>
      <c r="W9" s="27">
        <v>-4.162119971245016</v>
      </c>
      <c r="X9" s="28">
        <v>-9.803673113644699</v>
      </c>
      <c r="Y9" s="28">
        <v>-1.5040273794609003</v>
      </c>
      <c r="Z9" s="28">
        <v>0.12806164555660587</v>
      </c>
      <c r="AA9" s="28">
        <v>-0.36783728867386734</v>
      </c>
      <c r="AB9" s="28">
        <v>-0.9115679970970071</v>
      </c>
      <c r="AC9" s="28">
        <v>0.11493775784275964</v>
      </c>
      <c r="AD9" s="28">
        <v>0.00516146618185283</v>
      </c>
      <c r="AE9" s="28">
        <v>0.008505266114639158</v>
      </c>
      <c r="AF9" s="28">
        <v>0.027476220591616956</v>
      </c>
      <c r="AG9" s="28">
        <v>-0.021091765869794842</v>
      </c>
      <c r="AH9" s="28">
        <v>0.001300393827778015</v>
      </c>
      <c r="AI9" s="28">
        <v>-0.011713510146251908</v>
      </c>
      <c r="AJ9" s="28">
        <v>0.0026419001832869793</v>
      </c>
      <c r="AK9" s="28">
        <v>-0.008928947027964942</v>
      </c>
      <c r="AL9" s="28">
        <v>0.007296936206009564</v>
      </c>
      <c r="AM9" s="28">
        <v>-0.014943193675572964</v>
      </c>
    </row>
    <row r="10" spans="1:39" s="26" customFormat="1" ht="12.75">
      <c r="A10" s="35" t="s">
        <v>102</v>
      </c>
      <c r="B10" s="47">
        <v>12</v>
      </c>
      <c r="C10" s="27">
        <v>-10.20009985176188</v>
      </c>
      <c r="D10" s="27">
        <v>5.128726617297525</v>
      </c>
      <c r="E10" s="28">
        <v>-10.519392626521826</v>
      </c>
      <c r="F10" s="28">
        <v>-1.8360158543482061</v>
      </c>
      <c r="G10" s="28">
        <v>-1.1363749686686986</v>
      </c>
      <c r="H10" s="28">
        <v>1.3050920682796034</v>
      </c>
      <c r="I10" s="28">
        <v>-0.916796083103021</v>
      </c>
      <c r="J10" s="28">
        <v>0.4512870779040805</v>
      </c>
      <c r="K10" s="28">
        <v>0.07582011217717553</v>
      </c>
      <c r="L10" s="28">
        <v>0.5275577448666039</v>
      </c>
      <c r="M10" s="28">
        <v>-0.14844485123435952</v>
      </c>
      <c r="N10" s="28">
        <v>0.5510099884523095</v>
      </c>
      <c r="O10" s="28">
        <v>-0.2812096330287091</v>
      </c>
      <c r="P10" s="28">
        <v>0.19888837139059534</v>
      </c>
      <c r="Q10" s="28">
        <v>-0.16040595628729495</v>
      </c>
      <c r="R10" s="28">
        <v>-0.24568428075013957</v>
      </c>
      <c r="S10" s="28">
        <v>0.19583475188993915</v>
      </c>
      <c r="T10" s="28">
        <v>-0.29149347758493116</v>
      </c>
      <c r="U10" s="62"/>
      <c r="V10" s="27">
        <v>-1.1111598416059985</v>
      </c>
      <c r="W10" s="27">
        <v>-5.6800107443326375</v>
      </c>
      <c r="X10" s="28">
        <v>-12.603841892325915</v>
      </c>
      <c r="Y10" s="28">
        <v>-2.8207881789870797</v>
      </c>
      <c r="Z10" s="28">
        <v>-0.3817671340959992</v>
      </c>
      <c r="AA10" s="28">
        <v>-0.6096606325108502</v>
      </c>
      <c r="AB10" s="28">
        <v>-0.9254002151066408</v>
      </c>
      <c r="AC10" s="28">
        <v>0.17078032384332156</v>
      </c>
      <c r="AD10" s="28">
        <v>0.04378346865039571</v>
      </c>
      <c r="AE10" s="28">
        <v>-0.2536684463562247</v>
      </c>
      <c r="AF10" s="28">
        <v>0.02869074604700337</v>
      </c>
      <c r="AG10" s="31">
        <v>0.0032169954679541783</v>
      </c>
      <c r="AH10" s="28">
        <v>-0.28634377017620966</v>
      </c>
      <c r="AI10" s="28">
        <v>0.09118483607666689</v>
      </c>
      <c r="AJ10" s="28">
        <v>0.375150175104487</v>
      </c>
      <c r="AK10" s="28">
        <v>-0.18573433342376142</v>
      </c>
      <c r="AL10" s="28">
        <v>0.377704553117484</v>
      </c>
      <c r="AM10" s="28">
        <v>0.2763519239558087</v>
      </c>
    </row>
    <row r="11" spans="1:39" s="26" customFormat="1" ht="12.75">
      <c r="A11" s="35" t="s">
        <v>133</v>
      </c>
      <c r="B11" s="33">
        <v>12</v>
      </c>
      <c r="C11" s="27">
        <v>-2.7487376760176088</v>
      </c>
      <c r="D11" s="27">
        <v>-2.7752703890072534</v>
      </c>
      <c r="E11" s="28">
        <v>-12.16760018150204</v>
      </c>
      <c r="F11" s="28">
        <v>-4.054112530403511</v>
      </c>
      <c r="G11" s="28">
        <v>-0.43914097834588767</v>
      </c>
      <c r="H11" s="28">
        <v>-0.682509814892175</v>
      </c>
      <c r="I11" s="28">
        <v>-0.9619238426609706</v>
      </c>
      <c r="J11" s="28">
        <v>0.22629671007031385</v>
      </c>
      <c r="K11" s="28">
        <v>0.057344467551538374</v>
      </c>
      <c r="L11" s="28">
        <v>-0.13569891686167265</v>
      </c>
      <c r="M11" s="28">
        <v>-0.06879277697770346</v>
      </c>
      <c r="N11" s="31">
        <v>0.006721529039329387</v>
      </c>
      <c r="O11" s="28">
        <v>-0.005325286036452051</v>
      </c>
      <c r="P11" s="28">
        <v>-0.0743643624120919</v>
      </c>
      <c r="Q11" s="28">
        <v>-0.12344798881002984</v>
      </c>
      <c r="R11" s="28">
        <v>0.05799721417987253</v>
      </c>
      <c r="S11" s="28">
        <v>-0.08299946474528422</v>
      </c>
      <c r="T11" s="28">
        <v>0.04812018338149821</v>
      </c>
      <c r="U11" s="62"/>
      <c r="V11" s="27">
        <v>-2.2633686973972504</v>
      </c>
      <c r="W11" s="27">
        <v>0.01950706241749795</v>
      </c>
      <c r="X11" s="28">
        <v>-11.04026973573863</v>
      </c>
      <c r="Y11" s="28">
        <v>-2.381908677685853</v>
      </c>
      <c r="Z11" s="28">
        <v>-0.5583775136482251</v>
      </c>
      <c r="AA11" s="28">
        <v>-0.26741922492954767</v>
      </c>
      <c r="AB11" s="28">
        <v>-0.9482185933959826</v>
      </c>
      <c r="AC11" s="28">
        <v>0.0717209954090268</v>
      </c>
      <c r="AD11" s="28">
        <v>-0.0014879853215632375</v>
      </c>
      <c r="AE11" s="28">
        <v>-0.01491842968562926</v>
      </c>
      <c r="AF11" s="28">
        <v>-0.020138554699107393</v>
      </c>
      <c r="AG11" s="31">
        <v>-0.014162797384695898</v>
      </c>
      <c r="AH11" s="28">
        <v>-0.0006073876481508875</v>
      </c>
      <c r="AI11" s="28">
        <v>-0.0008101694367680319</v>
      </c>
      <c r="AJ11" s="28">
        <v>0.02441896024097674</v>
      </c>
      <c r="AK11" s="28">
        <v>0.036343805921407527</v>
      </c>
      <c r="AL11" s="28">
        <v>0.04572894415745767</v>
      </c>
      <c r="AM11" s="28">
        <v>-0.010508792172911181</v>
      </c>
    </row>
    <row r="12" spans="1:39" s="26" customFormat="1" ht="12.75">
      <c r="A12" s="35"/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31"/>
      <c r="O12" s="28"/>
      <c r="P12" s="28"/>
      <c r="Q12" s="28"/>
      <c r="R12" s="28"/>
      <c r="S12" s="28"/>
      <c r="T12" s="28"/>
      <c r="U12" s="62"/>
      <c r="V12" s="27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31"/>
      <c r="AH12" s="28"/>
      <c r="AI12" s="28"/>
      <c r="AJ12" s="28"/>
      <c r="AK12" s="28"/>
      <c r="AL12" s="28"/>
      <c r="AM12" s="28"/>
    </row>
    <row r="13" spans="1:39" s="26" customFormat="1" ht="12.75">
      <c r="A13" s="35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31"/>
      <c r="O13" s="28"/>
      <c r="P13" s="28"/>
      <c r="Q13" s="28"/>
      <c r="R13" s="28"/>
      <c r="S13" s="28"/>
      <c r="T13" s="28"/>
      <c r="U13" s="62"/>
      <c r="V13" s="27"/>
      <c r="W13" s="27"/>
      <c r="X13" s="28"/>
      <c r="Y13" s="28"/>
      <c r="Z13" s="28"/>
      <c r="AA13" s="28"/>
      <c r="AB13" s="28"/>
      <c r="AC13" s="28"/>
      <c r="AD13" s="28"/>
      <c r="AE13" s="28"/>
      <c r="AF13" s="28"/>
      <c r="AG13" s="31"/>
      <c r="AH13" s="28"/>
      <c r="AI13" s="28"/>
      <c r="AJ13" s="28"/>
      <c r="AK13" s="28"/>
      <c r="AL13" s="28"/>
      <c r="AM13" s="28"/>
    </row>
    <row r="14" spans="1:39" s="26" customFormat="1" ht="13.5" thickBot="1">
      <c r="A14" s="38"/>
      <c r="B14" s="39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1"/>
      <c r="P14" s="41"/>
      <c r="Q14" s="41"/>
      <c r="R14" s="41"/>
      <c r="S14" s="41"/>
      <c r="T14" s="41"/>
      <c r="U14" s="62"/>
      <c r="V14" s="40"/>
      <c r="W14" s="40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41"/>
      <c r="AI14" s="41"/>
      <c r="AJ14" s="41"/>
      <c r="AK14" s="41"/>
      <c r="AL14" s="41"/>
      <c r="AM14" s="41"/>
    </row>
    <row r="15" spans="1:39" ht="16.5" thickTop="1">
      <c r="A15" s="48" t="s">
        <v>116</v>
      </c>
      <c r="C15" s="43">
        <f>AVERAGE(C4:C14)</f>
        <v>-2.0966528514804708</v>
      </c>
      <c r="D15" s="43">
        <f>AVERAGE(D4:D14)</f>
        <v>-1.574008471225493</v>
      </c>
      <c r="E15" s="46">
        <f>AVERAGE(E4:E14)</f>
        <v>-9.580471756832598</v>
      </c>
      <c r="F15" s="43">
        <f aca="true" t="shared" si="0" ref="F15:T15">AVERAGE(F4:F14)</f>
        <v>-3.409824806855242</v>
      </c>
      <c r="G15" s="43">
        <f t="shared" si="0"/>
        <v>-0.2829050932927394</v>
      </c>
      <c r="H15" s="43">
        <f t="shared" si="0"/>
        <v>0.1530318410994902</v>
      </c>
      <c r="I15" s="46">
        <f t="shared" si="0"/>
        <v>-0.8210490338078237</v>
      </c>
      <c r="J15" s="43">
        <f t="shared" si="0"/>
        <v>0.2927032570893482</v>
      </c>
      <c r="K15" s="43">
        <f t="shared" si="0"/>
        <v>0.061918674808332255</v>
      </c>
      <c r="L15" s="43">
        <f t="shared" si="0"/>
        <v>0.12047954409593031</v>
      </c>
      <c r="M15" s="43">
        <f t="shared" si="0"/>
        <v>-0.017247737537711867</v>
      </c>
      <c r="N15" s="43">
        <f t="shared" si="0"/>
        <v>0.04979305480663792</v>
      </c>
      <c r="O15" s="43">
        <f t="shared" si="0"/>
        <v>0.01986480719287525</v>
      </c>
      <c r="P15" s="43">
        <f t="shared" si="0"/>
        <v>-0.015242698051771641</v>
      </c>
      <c r="Q15" s="43">
        <f t="shared" si="0"/>
        <v>-0.12496217953799788</v>
      </c>
      <c r="R15" s="43">
        <f t="shared" si="0"/>
        <v>-0.11206716635490521</v>
      </c>
      <c r="S15" s="43">
        <f t="shared" si="0"/>
        <v>-0.09432594552373616</v>
      </c>
      <c r="T15" s="43">
        <f t="shared" si="0"/>
        <v>-0.08649783765043091</v>
      </c>
      <c r="V15" s="44">
        <f aca="true" t="shared" si="1" ref="V15:AM15">AVERAGE(V4:V14)</f>
        <v>1.699154437801697</v>
      </c>
      <c r="W15" s="44">
        <f t="shared" si="1"/>
        <v>-1.0862317960009242</v>
      </c>
      <c r="X15" s="45">
        <f t="shared" si="1"/>
        <v>-11.024892929406809</v>
      </c>
      <c r="Y15" s="44">
        <f t="shared" si="1"/>
        <v>-2.1049358318977993</v>
      </c>
      <c r="Z15" s="44">
        <f t="shared" si="1"/>
        <v>0.015832346694258134</v>
      </c>
      <c r="AA15" s="44">
        <f t="shared" si="1"/>
        <v>-0.21909304106935973</v>
      </c>
      <c r="AB15" s="45">
        <f t="shared" si="1"/>
        <v>-0.9686723978409287</v>
      </c>
      <c r="AC15" s="44">
        <f t="shared" si="1"/>
        <v>0.10531344441697257</v>
      </c>
      <c r="AD15" s="44">
        <f t="shared" si="1"/>
        <v>0.015549309559981772</v>
      </c>
      <c r="AE15" s="44">
        <f t="shared" si="1"/>
        <v>-0.0361592182593775</v>
      </c>
      <c r="AF15" s="44">
        <f t="shared" si="1"/>
        <v>-0.005060167027090926</v>
      </c>
      <c r="AG15" s="44">
        <f t="shared" si="1"/>
        <v>0.007961743475078407</v>
      </c>
      <c r="AH15" s="44">
        <f t="shared" si="1"/>
        <v>-0.022064770297083976</v>
      </c>
      <c r="AI15" s="44">
        <f t="shared" si="1"/>
        <v>0.011308653997727118</v>
      </c>
      <c r="AJ15" s="44">
        <f t="shared" si="1"/>
        <v>0.04251251470270852</v>
      </c>
      <c r="AK15" s="44">
        <f t="shared" si="1"/>
        <v>-0.02745816132971301</v>
      </c>
      <c r="AL15" s="44">
        <f t="shared" si="1"/>
        <v>0.03987002412791302</v>
      </c>
      <c r="AM15" s="44">
        <f t="shared" si="1"/>
        <v>0.02081180225471787</v>
      </c>
    </row>
    <row r="16" spans="1:39" ht="15.75">
      <c r="A16" s="48" t="s">
        <v>117</v>
      </c>
      <c r="C16" s="43">
        <f>STDEV(C4:C14)</f>
        <v>5.277399904565895</v>
      </c>
      <c r="D16" s="43">
        <f aca="true" t="shared" si="2" ref="D16:T16">STDEV(D4:D14)</f>
        <v>5.542816914828303</v>
      </c>
      <c r="E16" s="43">
        <f t="shared" si="2"/>
        <v>1.7372355854182762</v>
      </c>
      <c r="F16" s="43">
        <f t="shared" si="2"/>
        <v>0.8380685325384927</v>
      </c>
      <c r="G16" s="43">
        <f t="shared" si="2"/>
        <v>0.48821941959008786</v>
      </c>
      <c r="H16" s="43">
        <f t="shared" si="2"/>
        <v>0.6556020316027087</v>
      </c>
      <c r="I16" s="43">
        <f t="shared" si="2"/>
        <v>0.19063361352645078</v>
      </c>
      <c r="J16" s="43">
        <f t="shared" si="2"/>
        <v>0.07857246412277388</v>
      </c>
      <c r="K16" s="43">
        <f t="shared" si="2"/>
        <v>0.07506951478889343</v>
      </c>
      <c r="L16" s="43">
        <f t="shared" si="2"/>
        <v>0.20079971996201731</v>
      </c>
      <c r="M16" s="43">
        <f t="shared" si="2"/>
        <v>0.08612701590917646</v>
      </c>
      <c r="N16" s="43">
        <f t="shared" si="2"/>
        <v>0.2075633604108802</v>
      </c>
      <c r="O16" s="43">
        <f t="shared" si="2"/>
        <v>0.1759901417672189</v>
      </c>
      <c r="P16" s="43">
        <f t="shared" si="2"/>
        <v>0.13486937954476294</v>
      </c>
      <c r="Q16" s="43">
        <f t="shared" si="2"/>
        <v>0.049130675493677466</v>
      </c>
      <c r="R16" s="43">
        <f t="shared" si="2"/>
        <v>0.23451192695509726</v>
      </c>
      <c r="S16" s="43">
        <f t="shared" si="2"/>
        <v>0.2917054146520474</v>
      </c>
      <c r="T16" s="43">
        <f t="shared" si="2"/>
        <v>0.16287658570731772</v>
      </c>
      <c r="V16" s="26">
        <f aca="true" t="shared" si="3" ref="V16:AM16">STDEV(V4:V14)</f>
        <v>3.7025287005823384</v>
      </c>
      <c r="W16" s="26">
        <f t="shared" si="3"/>
        <v>2.802586844759601</v>
      </c>
      <c r="X16" s="26">
        <f t="shared" si="3"/>
        <v>1.4057615161318644</v>
      </c>
      <c r="Y16" s="26">
        <f t="shared" si="3"/>
        <v>0.5288530444523035</v>
      </c>
      <c r="Z16" s="26">
        <f t="shared" si="3"/>
        <v>0.4288807015417981</v>
      </c>
      <c r="AA16" s="26">
        <f t="shared" si="3"/>
        <v>0.33047966540137413</v>
      </c>
      <c r="AB16" s="26">
        <f t="shared" si="3"/>
        <v>0.06613256090697751</v>
      </c>
      <c r="AC16" s="26">
        <f t="shared" si="3"/>
        <v>0.06721669707495671</v>
      </c>
      <c r="AD16" s="26">
        <f t="shared" si="3"/>
        <v>0.01888684510901238</v>
      </c>
      <c r="AE16" s="26">
        <f t="shared" si="3"/>
        <v>0.09298538405289239</v>
      </c>
      <c r="AF16" s="26">
        <f t="shared" si="3"/>
        <v>0.027097604162363446</v>
      </c>
      <c r="AG16" s="26">
        <f t="shared" si="3"/>
        <v>0.02479118395716507</v>
      </c>
      <c r="AH16" s="26">
        <f t="shared" si="3"/>
        <v>0.10894961541331982</v>
      </c>
      <c r="AI16" s="26">
        <f t="shared" si="3"/>
        <v>0.03308324178590169</v>
      </c>
      <c r="AJ16" s="26">
        <f t="shared" si="3"/>
        <v>0.13564852873114186</v>
      </c>
      <c r="AK16" s="26">
        <f t="shared" si="3"/>
        <v>0.06805484270438947</v>
      </c>
      <c r="AL16" s="26">
        <f t="shared" si="3"/>
        <v>0.1410077499584263</v>
      </c>
      <c r="AM16" s="26">
        <f t="shared" si="3"/>
        <v>0.1082332834054293</v>
      </c>
    </row>
    <row r="17" spans="1:39" ht="15.75">
      <c r="A17" s="6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68" customFormat="1" ht="12.75">
      <c r="A18" s="6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8">
      <c r="A19" s="186" t="s">
        <v>114</v>
      </c>
      <c r="B19" s="187"/>
      <c r="C19" s="188"/>
      <c r="D19" s="188"/>
      <c r="E19" s="188"/>
      <c r="F19" s="188"/>
      <c r="G19" s="188"/>
      <c r="H19" s="188"/>
      <c r="I19" s="18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62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12.75">
      <c r="A20" s="66" t="s">
        <v>37</v>
      </c>
      <c r="B20" s="29"/>
      <c r="C20" s="27">
        <v>4.767596281540505</v>
      </c>
      <c r="D20" s="27">
        <v>-0.14156706507304118</v>
      </c>
      <c r="E20" s="28">
        <v>-8.655378486055778</v>
      </c>
      <c r="F20" s="28">
        <v>-3.3466135458167328</v>
      </c>
      <c r="G20" s="28">
        <v>0.2258964143426295</v>
      </c>
      <c r="H20" s="28">
        <v>-0.04800796812749004</v>
      </c>
      <c r="I20" s="28">
        <v>-0.5803452855245684</v>
      </c>
      <c r="J20" s="28">
        <v>0.31812749003984064</v>
      </c>
      <c r="K20" s="28">
        <v>0.008781540504648074</v>
      </c>
      <c r="L20" s="28">
        <v>-0.019810756972111553</v>
      </c>
      <c r="M20" s="28">
        <v>-0.01888778220451527</v>
      </c>
      <c r="N20" s="28">
        <v>-0.022798804780876498</v>
      </c>
      <c r="O20" s="28">
        <v>0.001196215139442231</v>
      </c>
      <c r="P20" s="28">
        <v>0.0011211819389110227</v>
      </c>
      <c r="Q20" s="28">
        <v>-0.06537184594953518</v>
      </c>
      <c r="R20" s="28">
        <v>0.00601593625498008</v>
      </c>
      <c r="S20" s="28">
        <v>-0.0010166002656042496</v>
      </c>
      <c r="T20" s="28">
        <v>-0.002645750332005312</v>
      </c>
      <c r="U20" s="62"/>
      <c r="V20" s="27">
        <v>0.11253908692933084</v>
      </c>
      <c r="W20" s="27">
        <v>-0.33114446529080677</v>
      </c>
      <c r="X20" s="28">
        <v>-12.201375859912446</v>
      </c>
      <c r="Y20" s="28">
        <v>-2.234834271419637</v>
      </c>
      <c r="Z20" s="28">
        <v>-0.056441525953721074</v>
      </c>
      <c r="AA20" s="28">
        <v>-0.09127579737335835</v>
      </c>
      <c r="AB20" s="28">
        <v>-0.9318323952470294</v>
      </c>
      <c r="AC20" s="28">
        <v>0.14171357098186366</v>
      </c>
      <c r="AD20" s="28">
        <v>-0.0032113821138211383</v>
      </c>
      <c r="AE20" s="28">
        <v>0.006444652908067542</v>
      </c>
      <c r="AF20" s="28">
        <v>-0.001755784865540963</v>
      </c>
      <c r="AG20" s="28">
        <v>-0.00250281425891182</v>
      </c>
      <c r="AH20" s="28">
        <v>-0.0015744215134459037</v>
      </c>
      <c r="AI20" s="28">
        <v>0.0005459662288930581</v>
      </c>
      <c r="AJ20" s="28">
        <v>0.00283364602876798</v>
      </c>
      <c r="AK20" s="28">
        <v>-0.00033114446529080676</v>
      </c>
      <c r="AL20" s="28">
        <v>6.691682301438399E-05</v>
      </c>
      <c r="AM20" s="28">
        <v>-0.001031582238899312</v>
      </c>
    </row>
    <row r="21" spans="1:39" ht="12.75">
      <c r="A21" s="66" t="s">
        <v>29</v>
      </c>
      <c r="B21" s="29"/>
      <c r="C21" s="27">
        <v>-1.5582168995342647</v>
      </c>
      <c r="D21" s="27">
        <v>-2.981370592149035</v>
      </c>
      <c r="E21" s="28">
        <v>-10.94810379241517</v>
      </c>
      <c r="F21" s="28">
        <v>-3.4930139720558877</v>
      </c>
      <c r="G21" s="28">
        <v>-0.10904856952761144</v>
      </c>
      <c r="H21" s="28">
        <v>0.08176979374584166</v>
      </c>
      <c r="I21" s="28">
        <v>-0.7112441783100466</v>
      </c>
      <c r="J21" s="28">
        <v>0.2791417165668663</v>
      </c>
      <c r="K21" s="28">
        <v>0.0013040585495675315</v>
      </c>
      <c r="L21" s="28">
        <v>0.03506320691949435</v>
      </c>
      <c r="M21" s="28">
        <v>-0.04088489687292083</v>
      </c>
      <c r="N21" s="28">
        <v>-0.040718562874251504</v>
      </c>
      <c r="O21" s="28">
        <v>-0.009407850964737192</v>
      </c>
      <c r="P21" s="28">
        <v>-0.014031936127744511</v>
      </c>
      <c r="Q21" s="28">
        <v>-0.07242182302062541</v>
      </c>
      <c r="R21" s="28">
        <v>0.00510645375914837</v>
      </c>
      <c r="S21" s="28">
        <v>0.005192947438456421</v>
      </c>
      <c r="T21" s="28">
        <v>0.008416500332667998</v>
      </c>
      <c r="U21" s="62"/>
      <c r="V21" s="27">
        <v>0.39209535759096614</v>
      </c>
      <c r="W21" s="27">
        <v>3.1229611041405274</v>
      </c>
      <c r="X21" s="28">
        <v>-11.1762860727729</v>
      </c>
      <c r="Y21" s="28">
        <v>-2.1678168130489337</v>
      </c>
      <c r="Z21" s="28">
        <v>0.0859159347553325</v>
      </c>
      <c r="AA21" s="28">
        <v>-0.13431618569636136</v>
      </c>
      <c r="AB21" s="28">
        <v>-0.8591593475533249</v>
      </c>
      <c r="AC21" s="28">
        <v>0.10853199498117944</v>
      </c>
      <c r="AD21" s="28">
        <v>-0.0034912170639899627</v>
      </c>
      <c r="AE21" s="28">
        <v>-0.011122961104140528</v>
      </c>
      <c r="AF21" s="28">
        <v>-3.779799247176913E-05</v>
      </c>
      <c r="AG21" s="28">
        <v>-0.006386449184441657</v>
      </c>
      <c r="AH21" s="28">
        <v>-0.0008917816813048933</v>
      </c>
      <c r="AI21" s="28">
        <v>-0.0010294855708908408</v>
      </c>
      <c r="AJ21" s="28">
        <v>0.002122961104140527</v>
      </c>
      <c r="AK21" s="28">
        <v>-0.0018381430363864494</v>
      </c>
      <c r="AL21" s="28">
        <v>-0.0006116687578419072</v>
      </c>
      <c r="AM21" s="28">
        <v>-0.0007471769134253451</v>
      </c>
    </row>
    <row r="22" spans="1:39" ht="12.75">
      <c r="A22" s="66" t="s">
        <v>108</v>
      </c>
      <c r="B22" s="29"/>
      <c r="C22" s="27">
        <v>1.5892143808255657</v>
      </c>
      <c r="D22" s="27">
        <v>-1.2247003994673769</v>
      </c>
      <c r="E22" s="26">
        <v>-12.603195739014646</v>
      </c>
      <c r="F22" s="26">
        <v>-3.601864181091877</v>
      </c>
      <c r="G22" s="26">
        <v>0.4097869507323569</v>
      </c>
      <c r="H22" s="26">
        <v>-0.3485352862849534</v>
      </c>
      <c r="I22" s="26">
        <v>-1.0086551264980026</v>
      </c>
      <c r="J22" s="26">
        <v>0.20009986684420772</v>
      </c>
      <c r="K22" s="26">
        <v>0.04157789613848202</v>
      </c>
      <c r="L22" s="26">
        <v>-0.019420772303595204</v>
      </c>
      <c r="M22" s="26">
        <v>-0.07603195739014647</v>
      </c>
      <c r="N22" s="26">
        <v>-0.03655126498002663</v>
      </c>
      <c r="O22" s="26">
        <v>0.008199067909454062</v>
      </c>
      <c r="P22" s="26">
        <v>-0.014187749667110519</v>
      </c>
      <c r="Q22" s="26">
        <v>-0.07503328894806922</v>
      </c>
      <c r="R22" s="26">
        <v>0.006614513981358188</v>
      </c>
      <c r="S22" s="26">
        <v>-0.002108854860186418</v>
      </c>
      <c r="T22" s="26">
        <v>0.003081890812250333</v>
      </c>
      <c r="U22" s="62"/>
      <c r="V22" s="27">
        <v>-2.219104665825977</v>
      </c>
      <c r="W22" s="27">
        <v>-1.5494955863808324</v>
      </c>
      <c r="X22" s="28">
        <v>-11.273644388398488</v>
      </c>
      <c r="Y22" s="28">
        <v>-2.284047919293821</v>
      </c>
      <c r="Z22" s="28">
        <v>-0.011068726355611602</v>
      </c>
      <c r="AA22" s="28">
        <v>0.2348360655737705</v>
      </c>
      <c r="AB22" s="28">
        <v>-0.9331651954602774</v>
      </c>
      <c r="AC22" s="28">
        <v>0.1114438839848676</v>
      </c>
      <c r="AD22" s="28">
        <v>-0.003329129886506936</v>
      </c>
      <c r="AE22" s="28">
        <v>0.017030264817150063</v>
      </c>
      <c r="AF22" s="28">
        <v>-0.003656998738965952</v>
      </c>
      <c r="AG22" s="28">
        <v>-0.005803909205548549</v>
      </c>
      <c r="AH22" s="28">
        <v>-0.0010204918032786885</v>
      </c>
      <c r="AI22" s="28">
        <v>-0.0018669609079445147</v>
      </c>
      <c r="AJ22" s="28">
        <v>0.0029344262295081967</v>
      </c>
      <c r="AK22" s="28">
        <v>0.000885876418663304</v>
      </c>
      <c r="AL22" s="28">
        <v>0.00011674022698612863</v>
      </c>
      <c r="AM22" s="28">
        <v>-0.0014322194199243381</v>
      </c>
    </row>
    <row r="23" spans="1:39" ht="12.75">
      <c r="A23" s="66" t="s">
        <v>47</v>
      </c>
      <c r="B23" s="29"/>
      <c r="C23" s="27">
        <v>1.0288203753351206</v>
      </c>
      <c r="D23" s="27">
        <v>7.308981233243967</v>
      </c>
      <c r="E23" s="28">
        <v>-9.477211796246648</v>
      </c>
      <c r="F23" s="28">
        <v>-3.934316353887399</v>
      </c>
      <c r="G23" s="28">
        <v>-0.139142091152815</v>
      </c>
      <c r="H23" s="28">
        <v>0.2598525469168901</v>
      </c>
      <c r="I23" s="28">
        <v>-0.7255361930294907</v>
      </c>
      <c r="J23" s="28">
        <v>0.2336461126005362</v>
      </c>
      <c r="K23" s="28">
        <v>-0.0019956434316353885</v>
      </c>
      <c r="L23" s="28">
        <v>0.021035522788203753</v>
      </c>
      <c r="M23" s="28">
        <v>-0.01848190348525469</v>
      </c>
      <c r="N23" s="28">
        <v>-0.027798257372654157</v>
      </c>
      <c r="O23" s="28">
        <v>-0.015315013404825736</v>
      </c>
      <c r="P23" s="28">
        <v>0.006715817694369974</v>
      </c>
      <c r="Q23" s="28">
        <v>-0.06558310991957104</v>
      </c>
      <c r="R23" s="28">
        <v>0.003225871313672922</v>
      </c>
      <c r="S23" s="28">
        <v>0.00414544235924933</v>
      </c>
      <c r="T23" s="28">
        <v>-0.0018813672922252012</v>
      </c>
      <c r="U23" s="62"/>
      <c r="V23" s="27">
        <v>-0.5018939393939394</v>
      </c>
      <c r="W23" s="27">
        <v>-3.3080808080808084</v>
      </c>
      <c r="X23" s="26">
        <v>-8.664772727272727</v>
      </c>
      <c r="Y23" s="26">
        <v>-2.3109217171717176</v>
      </c>
      <c r="Z23" s="26">
        <v>0.057354797979797985</v>
      </c>
      <c r="AA23" s="26">
        <v>0.06527777777777778</v>
      </c>
      <c r="AB23" s="26">
        <v>-0.8301767676767677</v>
      </c>
      <c r="AC23" s="26">
        <v>0.10101010101010102</v>
      </c>
      <c r="AD23" s="26">
        <v>0.0076988636363636365</v>
      </c>
      <c r="AE23" s="26">
        <v>-0.0001107007575757576</v>
      </c>
      <c r="AF23" s="26">
        <v>-0.0021101641414141416</v>
      </c>
      <c r="AG23" s="26">
        <v>-0.0035921717171717173</v>
      </c>
      <c r="AH23" s="26">
        <v>0.00022162247474747474</v>
      </c>
      <c r="AI23" s="26">
        <v>-0.0006278409090909091</v>
      </c>
      <c r="AJ23" s="26">
        <v>0.0010577651515151516</v>
      </c>
      <c r="AK23" s="26">
        <v>0.0014163510101010102</v>
      </c>
      <c r="AL23" s="26">
        <v>-0.0005495580808080808</v>
      </c>
      <c r="AM23" s="26">
        <v>-0.0005069444444444444</v>
      </c>
    </row>
    <row r="24" spans="1:39" ht="12.75">
      <c r="A24" s="66" t="s">
        <v>51</v>
      </c>
      <c r="B24" s="29"/>
      <c r="C24" s="27">
        <v>-0.5799132465799133</v>
      </c>
      <c r="D24" s="27">
        <v>1.0086753420086754</v>
      </c>
      <c r="E24" s="28">
        <v>-7.5575575575575575</v>
      </c>
      <c r="F24" s="28">
        <v>-3.993993993993994</v>
      </c>
      <c r="G24" s="28">
        <v>0.01601267934601268</v>
      </c>
      <c r="H24" s="28">
        <v>0.1432766099432766</v>
      </c>
      <c r="I24" s="28">
        <v>-0.6289622956289622</v>
      </c>
      <c r="J24" s="28">
        <v>0.22002002002002</v>
      </c>
      <c r="K24" s="28">
        <v>-0.0038438438438438438</v>
      </c>
      <c r="L24" s="28">
        <v>-0.016272939606272938</v>
      </c>
      <c r="M24" s="28">
        <v>-0.009849849849849851</v>
      </c>
      <c r="N24" s="28">
        <v>-0.04314314314314314</v>
      </c>
      <c r="O24" s="28">
        <v>0.007961294627961293</v>
      </c>
      <c r="P24" s="28">
        <v>0.028108108108108106</v>
      </c>
      <c r="Q24" s="28">
        <v>-0.06676676676676677</v>
      </c>
      <c r="R24" s="28">
        <v>0.004097430764097431</v>
      </c>
      <c r="S24" s="28">
        <v>-0.0032332332332332334</v>
      </c>
      <c r="T24" s="28">
        <v>-0.010854187520854186</v>
      </c>
      <c r="U24" s="62"/>
      <c r="V24" s="27">
        <v>-0.6504243948443886</v>
      </c>
      <c r="W24" s="27">
        <v>-0.9940270355234203</v>
      </c>
      <c r="X24" s="28">
        <v>-6.758880855077021</v>
      </c>
      <c r="Y24" s="28">
        <v>-1.963847846589123</v>
      </c>
      <c r="Z24" s="28">
        <v>0.11150581578120089</v>
      </c>
      <c r="AA24" s="28">
        <v>0.38478465891229174</v>
      </c>
      <c r="AB24" s="28">
        <v>-0.7893744105627163</v>
      </c>
      <c r="AC24" s="28">
        <v>0.11707010374096197</v>
      </c>
      <c r="AD24" s="28">
        <v>0.0011735303363722101</v>
      </c>
      <c r="AE24" s="28">
        <v>0.020930524992140837</v>
      </c>
      <c r="AF24" s="28">
        <v>-0.002314995284501729</v>
      </c>
      <c r="AG24" s="28">
        <v>-0.004457717698836844</v>
      </c>
      <c r="AH24" s="28">
        <v>-0.0029704495441685</v>
      </c>
      <c r="AI24" s="28">
        <v>0.0006365922665828356</v>
      </c>
      <c r="AJ24" s="28">
        <v>0.002375039295818925</v>
      </c>
      <c r="AK24" s="28">
        <v>4.6777742848160964E-05</v>
      </c>
      <c r="AL24" s="28">
        <v>0.0002513360578434455</v>
      </c>
      <c r="AM24" s="28">
        <v>-0.0005256208739390129</v>
      </c>
    </row>
    <row r="25" spans="1:39" ht="12.75">
      <c r="A25" s="66" t="s">
        <v>55</v>
      </c>
      <c r="B25" s="29"/>
      <c r="C25" s="27">
        <v>5.194287612089008</v>
      </c>
      <c r="D25" s="27">
        <v>-1.0714048488874128</v>
      </c>
      <c r="E25" s="28">
        <v>-11.089339090003323</v>
      </c>
      <c r="F25" s="28">
        <v>-3.030222517436068</v>
      </c>
      <c r="G25" s="28">
        <v>0.25519760876785125</v>
      </c>
      <c r="H25" s="28">
        <v>0.6741946197276654</v>
      </c>
      <c r="I25" s="28">
        <v>-0.7741614081700432</v>
      </c>
      <c r="J25" s="28">
        <v>0.2508136831617403</v>
      </c>
      <c r="K25" s="28">
        <v>-0.003182663566921289</v>
      </c>
      <c r="L25" s="28">
        <v>0.004745931584191299</v>
      </c>
      <c r="M25" s="28">
        <v>-0.05788774493523747</v>
      </c>
      <c r="N25" s="28">
        <v>-0.03199933576884756</v>
      </c>
      <c r="O25" s="28">
        <v>0.016542676851544338</v>
      </c>
      <c r="P25" s="28">
        <v>-0.010724011956160745</v>
      </c>
      <c r="Q25" s="28">
        <v>-0.0682829624709399</v>
      </c>
      <c r="R25" s="28">
        <v>0.00482896047824643</v>
      </c>
      <c r="S25" s="28">
        <v>-0.005825307206908004</v>
      </c>
      <c r="T25" s="28">
        <v>-0.00033510461640650946</v>
      </c>
      <c r="U25" s="62"/>
      <c r="V25" s="27">
        <v>-5.637898686679175</v>
      </c>
      <c r="W25" s="27">
        <v>0.5203252032520326</v>
      </c>
      <c r="X25" s="28">
        <v>-8.699186991869919</v>
      </c>
      <c r="Y25" s="28">
        <v>-1.66447779862414</v>
      </c>
      <c r="Z25" s="28">
        <v>-0.19430894308943092</v>
      </c>
      <c r="AA25" s="28">
        <v>0.11751094434021264</v>
      </c>
      <c r="AB25" s="28">
        <v>-0.787679799874922</v>
      </c>
      <c r="AC25" s="28">
        <v>0.13818011257035648</v>
      </c>
      <c r="AD25" s="28">
        <v>-0.014693558474046279</v>
      </c>
      <c r="AE25" s="28">
        <v>0.0009537210756722951</v>
      </c>
      <c r="AF25" s="28">
        <v>0.002569418386491557</v>
      </c>
      <c r="AG25" s="28">
        <v>-0.0031488430268918075</v>
      </c>
      <c r="AH25" s="28">
        <v>0.000800187617260788</v>
      </c>
      <c r="AI25" s="28">
        <v>-0.0006135084427767354</v>
      </c>
      <c r="AJ25" s="28">
        <v>0.0030822388993120703</v>
      </c>
      <c r="AK25" s="28">
        <v>9.856160100062539E-05</v>
      </c>
      <c r="AL25" s="28">
        <v>0.00074953095684803</v>
      </c>
      <c r="AM25" s="28">
        <v>-0.0014505941213258287</v>
      </c>
    </row>
    <row r="26" spans="1:39" ht="12.75">
      <c r="A26" s="66" t="s">
        <v>102</v>
      </c>
      <c r="B26" s="29"/>
      <c r="C26" s="27">
        <v>-3.5081857667891745</v>
      </c>
      <c r="D26" s="27">
        <v>4.640828600066823</v>
      </c>
      <c r="E26" s="28">
        <v>-10.163715335783495</v>
      </c>
      <c r="F26" s="28">
        <v>-3.6017373872368865</v>
      </c>
      <c r="G26" s="28">
        <v>-0.1955228867357167</v>
      </c>
      <c r="H26" s="28">
        <v>-0.17440694954894753</v>
      </c>
      <c r="I26" s="28">
        <v>-0.8222519211493485</v>
      </c>
      <c r="J26" s="28">
        <v>0.1950217173404611</v>
      </c>
      <c r="K26" s="28">
        <v>-0.017323755429335116</v>
      </c>
      <c r="L26" s="28">
        <v>0.012626127631139326</v>
      </c>
      <c r="M26" s="28">
        <v>-0.06551954560641497</v>
      </c>
      <c r="N26" s="28">
        <v>-0.03401269629134647</v>
      </c>
      <c r="O26" s="28">
        <v>-1.584697627798196E-05</v>
      </c>
      <c r="P26" s="28">
        <v>0.003006348145673238</v>
      </c>
      <c r="Q26" s="28">
        <v>-0.07691279652522554</v>
      </c>
      <c r="R26" s="28">
        <v>0.007213498162378884</v>
      </c>
      <c r="S26" s="28">
        <v>-0.00020491146007350482</v>
      </c>
      <c r="T26" s="28">
        <v>0.0039024390243902443</v>
      </c>
      <c r="U26" s="62"/>
      <c r="V26" s="27">
        <v>-3.1488489435509304</v>
      </c>
      <c r="W26" s="27">
        <v>-0.23431094292021443</v>
      </c>
      <c r="X26" s="28">
        <v>-10.75370545569221</v>
      </c>
      <c r="Y26" s="28">
        <v>-2.2390413118889936</v>
      </c>
      <c r="Z26" s="28">
        <v>-0.05521917376222012</v>
      </c>
      <c r="AA26" s="28">
        <v>0.18807947019867546</v>
      </c>
      <c r="AB26" s="28">
        <v>-0.8858404288867864</v>
      </c>
      <c r="AC26" s="28">
        <v>0.12194891201513718</v>
      </c>
      <c r="AD26" s="28">
        <v>-0.0018640807316304003</v>
      </c>
      <c r="AE26" s="28">
        <v>0.010570797855566066</v>
      </c>
      <c r="AF26" s="28">
        <v>-0.005175023651844844</v>
      </c>
      <c r="AG26" s="28">
        <v>-0.003774834437086092</v>
      </c>
      <c r="AH26" s="28">
        <v>0.0011999369284137495</v>
      </c>
      <c r="AI26" s="28">
        <v>-0.0020463576158940397</v>
      </c>
      <c r="AJ26" s="28">
        <v>0.0018744875433617154</v>
      </c>
      <c r="AK26" s="28">
        <v>0.00018360138757489747</v>
      </c>
      <c r="AL26" s="28">
        <v>0.00047587511825922414</v>
      </c>
      <c r="AM26" s="28">
        <v>-0.001185115105644907</v>
      </c>
    </row>
    <row r="27" spans="1:39" ht="12.75">
      <c r="A27" s="66" t="s">
        <v>133</v>
      </c>
      <c r="B27" s="29"/>
      <c r="C27" s="27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62"/>
      <c r="V27" s="27"/>
      <c r="W27" s="27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ht="12.75">
      <c r="A28" s="33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62"/>
      <c r="V28" s="27"/>
      <c r="W28" s="27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ht="12.75">
      <c r="A29" s="33"/>
      <c r="B29" s="26"/>
      <c r="C29" s="26"/>
      <c r="D29" s="26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62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ht="13.5" thickBot="1">
      <c r="A30" s="14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4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ht="16.5" thickTop="1">
      <c r="A31" s="48" t="s">
        <v>116</v>
      </c>
      <c r="C31" s="43">
        <f>AVERAGE(C20:C30)</f>
        <v>0.9905146766981211</v>
      </c>
      <c r="D31" s="43">
        <f>AVERAGE(D20:D30)</f>
        <v>1.0770631813918</v>
      </c>
      <c r="E31" s="46">
        <f>AVERAGE(E20:E26)</f>
        <v>-10.070643113868089</v>
      </c>
      <c r="F31" s="43">
        <f aca="true" t="shared" si="4" ref="F31:T31">AVERAGE(F20:F30)</f>
        <v>-3.5716802787884068</v>
      </c>
      <c r="G31" s="43">
        <f t="shared" si="4"/>
        <v>0.06616858653895816</v>
      </c>
      <c r="H31" s="43">
        <f t="shared" si="4"/>
        <v>0.0840204809103261</v>
      </c>
      <c r="I31" s="46">
        <f t="shared" si="4"/>
        <v>-0.7501652011872089</v>
      </c>
      <c r="J31" s="43">
        <f t="shared" si="4"/>
        <v>0.24241008665338176</v>
      </c>
      <c r="K31" s="43">
        <f t="shared" si="4"/>
        <v>0.0036167984172802846</v>
      </c>
      <c r="L31" s="43">
        <f t="shared" si="4"/>
        <v>0.00256661714872129</v>
      </c>
      <c r="M31" s="43">
        <f t="shared" si="4"/>
        <v>-0.041077668620619935</v>
      </c>
      <c r="N31" s="43">
        <f t="shared" si="4"/>
        <v>-0.0338602950301637</v>
      </c>
      <c r="O31" s="43">
        <f t="shared" si="4"/>
        <v>0.0013086490260801448</v>
      </c>
      <c r="P31" s="43">
        <f t="shared" si="4"/>
        <v>1.108305149509492E-06</v>
      </c>
      <c r="Q31" s="43">
        <f t="shared" si="4"/>
        <v>-0.07005322765724757</v>
      </c>
      <c r="R31" s="43">
        <f t="shared" si="4"/>
        <v>0.005300380673411758</v>
      </c>
      <c r="S31" s="43">
        <f t="shared" si="4"/>
        <v>-0.0004357881754713798</v>
      </c>
      <c r="T31" s="43">
        <f t="shared" si="4"/>
        <v>-4.5082798883233295E-05</v>
      </c>
      <c r="V31" s="44">
        <f>AVERAGE(V20:V30)</f>
        <v>-1.6647908836820162</v>
      </c>
      <c r="W31" s="44">
        <f>AVERAGE(W20:W30)</f>
        <v>-0.3962532186862175</v>
      </c>
      <c r="X31" s="45">
        <f>AVERAGE(X20:X26)</f>
        <v>-9.932550335856531</v>
      </c>
      <c r="Y31" s="44">
        <f aca="true" t="shared" si="5" ref="Y31:AM31">AVERAGE(Y20:Y30)</f>
        <v>-2.1235696682909095</v>
      </c>
      <c r="Z31" s="44">
        <f t="shared" si="5"/>
        <v>-0.008894545806378907</v>
      </c>
      <c r="AA31" s="44">
        <f t="shared" si="5"/>
        <v>0.10927099053328691</v>
      </c>
      <c r="AB31" s="45">
        <f t="shared" si="5"/>
        <v>-0.8596040493231177</v>
      </c>
      <c r="AC31" s="44">
        <f t="shared" si="5"/>
        <v>0.11998552561206675</v>
      </c>
      <c r="AD31" s="44">
        <f t="shared" si="5"/>
        <v>-0.002530996328179838</v>
      </c>
      <c r="AE31" s="44">
        <f t="shared" si="5"/>
        <v>0.006385185683840074</v>
      </c>
      <c r="AF31" s="44">
        <f t="shared" si="5"/>
        <v>-0.0017830494697496917</v>
      </c>
      <c r="AG31" s="44">
        <f t="shared" si="5"/>
        <v>-0.004238105646984069</v>
      </c>
      <c r="AH31" s="44">
        <f t="shared" si="5"/>
        <v>-0.0006050567888251391</v>
      </c>
      <c r="AI31" s="44">
        <f t="shared" si="5"/>
        <v>-0.0007145135644458779</v>
      </c>
      <c r="AJ31" s="44">
        <f t="shared" si="5"/>
        <v>0.0023257948932035094</v>
      </c>
      <c r="AK31" s="44">
        <f t="shared" si="5"/>
        <v>6.59829512158203E-05</v>
      </c>
      <c r="AL31" s="44">
        <f t="shared" si="5"/>
        <v>7.131033490017493E-05</v>
      </c>
      <c r="AM31" s="44">
        <f t="shared" si="5"/>
        <v>-0.000982750445371884</v>
      </c>
    </row>
    <row r="32" spans="1:39" ht="15.75">
      <c r="A32" s="48" t="s">
        <v>117</v>
      </c>
      <c r="C32" s="43">
        <f>STDEV(C20:C30)</f>
        <v>3.201524199355732</v>
      </c>
      <c r="D32" s="43">
        <f aca="true" t="shared" si="6" ref="D32:T32">STDEV(D20:D30)</f>
        <v>3.63803697736471</v>
      </c>
      <c r="E32" s="43">
        <f>STDEV(E20:E26)</f>
        <v>1.6783373558687222</v>
      </c>
      <c r="F32" s="43">
        <f t="shared" si="6"/>
        <v>0.3320863904103504</v>
      </c>
      <c r="G32" s="43">
        <f t="shared" si="6"/>
        <v>0.23208119943817324</v>
      </c>
      <c r="H32" s="43">
        <f t="shared" si="6"/>
        <v>0.33016650443087486</v>
      </c>
      <c r="I32" s="43">
        <f t="shared" si="6"/>
        <v>0.1403802792226103</v>
      </c>
      <c r="J32" s="43">
        <f t="shared" si="6"/>
        <v>0.044284859748089926</v>
      </c>
      <c r="K32" s="43">
        <f t="shared" si="6"/>
        <v>0.01846152951345444</v>
      </c>
      <c r="L32" s="43">
        <f t="shared" si="6"/>
        <v>0.0217646236317897</v>
      </c>
      <c r="M32" s="43">
        <f t="shared" si="6"/>
        <v>0.026076681176274583</v>
      </c>
      <c r="N32" s="43">
        <f t="shared" si="6"/>
        <v>0.007106800602167275</v>
      </c>
      <c r="O32" s="43">
        <f t="shared" si="6"/>
        <v>0.010929833983098953</v>
      </c>
      <c r="P32" s="43">
        <f t="shared" si="6"/>
        <v>0.015048006638651686</v>
      </c>
      <c r="Q32" s="43">
        <f t="shared" si="6"/>
        <v>0.004713400944944018</v>
      </c>
      <c r="R32" s="43">
        <f t="shared" si="6"/>
        <v>0.001408871113362782</v>
      </c>
      <c r="S32" s="43">
        <f t="shared" si="6"/>
        <v>0.003931343089802584</v>
      </c>
      <c r="T32" s="43">
        <f t="shared" si="6"/>
        <v>0.006110313023972886</v>
      </c>
      <c r="V32" s="26">
        <f aca="true" t="shared" si="7" ref="V32:AM32">STDEV(V20:V30)</f>
        <v>2.1628002380808806</v>
      </c>
      <c r="W32" s="26">
        <f t="shared" si="7"/>
        <v>1.9757484366311335</v>
      </c>
      <c r="X32" s="26">
        <f>STDEV(X20:X26)</f>
        <v>1.9307986260799697</v>
      </c>
      <c r="Y32" s="26">
        <f t="shared" si="7"/>
        <v>0.23266635145293346</v>
      </c>
      <c r="Z32" s="26">
        <f t="shared" si="7"/>
        <v>0.10540727528981625</v>
      </c>
      <c r="AA32" s="26">
        <f t="shared" si="7"/>
        <v>0.18231939564550217</v>
      </c>
      <c r="AB32" s="26">
        <f t="shared" si="7"/>
        <v>0.06094804655385713</v>
      </c>
      <c r="AC32" s="26">
        <f t="shared" si="7"/>
        <v>0.015164186237393315</v>
      </c>
      <c r="AD32" s="26">
        <f t="shared" si="7"/>
        <v>0.006692884441993116</v>
      </c>
      <c r="AE32" s="26">
        <f t="shared" si="7"/>
        <v>0.010959319043245904</v>
      </c>
      <c r="AF32" s="26">
        <f t="shared" si="7"/>
        <v>0.002496589927315634</v>
      </c>
      <c r="AG32" s="26">
        <f t="shared" si="7"/>
        <v>0.0014109648179478167</v>
      </c>
      <c r="AH32" s="26">
        <f t="shared" si="7"/>
        <v>0.001455201076398041</v>
      </c>
      <c r="AI32" s="26">
        <f t="shared" si="7"/>
        <v>0.0010514403836011596</v>
      </c>
      <c r="AJ32" s="26">
        <f t="shared" si="7"/>
        <v>0.0007136405165074106</v>
      </c>
      <c r="AK32" s="26">
        <f t="shared" si="7"/>
        <v>0.0010242386976876826</v>
      </c>
      <c r="AL32" s="26">
        <f t="shared" si="7"/>
        <v>0.0005016782411199842</v>
      </c>
      <c r="AM32" s="26">
        <f t="shared" si="7"/>
        <v>0.0003989757195103033</v>
      </c>
    </row>
    <row r="35" spans="1:29" s="145" customFormat="1" ht="12.75">
      <c r="A35" s="150" t="s">
        <v>151</v>
      </c>
      <c r="B35" s="146" t="s">
        <v>153</v>
      </c>
      <c r="C35" s="146"/>
      <c r="D35" s="146" t="s">
        <v>154</v>
      </c>
      <c r="E35" s="146"/>
      <c r="F35" s="147" t="s">
        <v>155</v>
      </c>
      <c r="G35" s="146"/>
      <c r="H35" s="147" t="s">
        <v>136</v>
      </c>
      <c r="I35" s="147" t="s">
        <v>137</v>
      </c>
      <c r="J35" s="147"/>
      <c r="K35" s="147" t="s">
        <v>147</v>
      </c>
      <c r="L35" s="147" t="s">
        <v>148</v>
      </c>
      <c r="M35" s="147"/>
      <c r="N35" s="147" t="s">
        <v>138</v>
      </c>
      <c r="O35" s="147" t="s">
        <v>139</v>
      </c>
      <c r="P35" s="146"/>
      <c r="Q35" s="147" t="s">
        <v>149</v>
      </c>
      <c r="R35" s="147" t="s">
        <v>150</v>
      </c>
      <c r="S35" s="146"/>
      <c r="T35" s="147" t="s">
        <v>143</v>
      </c>
      <c r="U35" s="147" t="s">
        <v>144</v>
      </c>
      <c r="V35" s="146"/>
      <c r="W35" s="146" t="s">
        <v>142</v>
      </c>
      <c r="X35" s="146" t="s">
        <v>140</v>
      </c>
      <c r="Y35" s="146" t="s">
        <v>142</v>
      </c>
      <c r="Z35" s="146" t="s">
        <v>141</v>
      </c>
      <c r="AA35" s="146"/>
      <c r="AB35" s="146" t="s">
        <v>145</v>
      </c>
      <c r="AC35" s="146" t="s">
        <v>146</v>
      </c>
    </row>
    <row r="36" spans="1:29" ht="12.75">
      <c r="A36" s="137" t="s">
        <v>37</v>
      </c>
      <c r="B36" s="2"/>
      <c r="C36" s="138">
        <v>0.003012</v>
      </c>
      <c r="D36" s="139">
        <f>C36*1000</f>
        <v>3.012</v>
      </c>
      <c r="E36" s="138"/>
      <c r="F36" s="2">
        <v>2.9253773192807273</v>
      </c>
      <c r="G36" s="2"/>
      <c r="H36" s="140">
        <v>-8.655378486055778</v>
      </c>
      <c r="I36" s="140">
        <v>-7.055124701190268</v>
      </c>
      <c r="J36" s="2"/>
      <c r="K36" s="140">
        <v>-3.3466135458167328</v>
      </c>
      <c r="L36" s="140">
        <v>-3.2462965754078734</v>
      </c>
      <c r="M36" s="2"/>
      <c r="N36" s="140">
        <v>-0.5803452855245684</v>
      </c>
      <c r="O36" s="140">
        <v>-0.6350584577078183</v>
      </c>
      <c r="P36" s="2"/>
      <c r="Q36" s="140">
        <v>0.31812749003984064</v>
      </c>
      <c r="R36" s="140">
        <v>0.3001144689800793</v>
      </c>
      <c r="S36" s="2"/>
      <c r="T36" s="140">
        <v>0.2258964143426295</v>
      </c>
      <c r="U36" s="140">
        <v>0.1787674554588711</v>
      </c>
      <c r="V36" s="2"/>
      <c r="W36" s="141">
        <f aca="true" t="shared" si="8" ref="W36:W42">ABS(X36)</f>
        <v>4.767596281540505</v>
      </c>
      <c r="X36" s="142">
        <v>4.767596281540505</v>
      </c>
      <c r="Y36" s="141">
        <f aca="true" t="shared" si="9" ref="Y36:Y42">ABS(Z36)</f>
        <v>4.586603731163328</v>
      </c>
      <c r="Z36" s="142">
        <v>4.586603731163328</v>
      </c>
      <c r="AA36" s="2"/>
      <c r="AB36" s="140">
        <v>-0.01888778220451527</v>
      </c>
      <c r="AC36" s="140">
        <v>-0.019022383399653345</v>
      </c>
    </row>
    <row r="37" spans="1:29" ht="12.75">
      <c r="A37" s="137" t="s">
        <v>29</v>
      </c>
      <c r="B37" s="2"/>
      <c r="C37" s="138">
        <v>0.003006</v>
      </c>
      <c r="D37" s="139">
        <f aca="true" t="shared" si="10" ref="D37:D51">C37*1000</f>
        <v>3.006</v>
      </c>
      <c r="E37" s="138"/>
      <c r="F37" s="2">
        <v>2.912496698979455</v>
      </c>
      <c r="G37" s="2"/>
      <c r="H37" s="140">
        <v>-10.94810379241517</v>
      </c>
      <c r="I37" s="140">
        <v>-9.035045386252825</v>
      </c>
      <c r="J37" s="2"/>
      <c r="K37" s="140">
        <v>-3.4930139720558877</v>
      </c>
      <c r="L37" s="140">
        <v>-3.14322786250448</v>
      </c>
      <c r="M37" s="2"/>
      <c r="N37" s="140">
        <v>-0.7112441783100466</v>
      </c>
      <c r="O37" s="140">
        <v>-0.6828357250525956</v>
      </c>
      <c r="P37" s="2"/>
      <c r="Q37" s="140">
        <v>0.2791417165668663</v>
      </c>
      <c r="R37" s="140">
        <v>0.3476767805779194</v>
      </c>
      <c r="S37" s="2"/>
      <c r="T37" s="140">
        <v>-0.10904856952761144</v>
      </c>
      <c r="U37" s="140">
        <v>-0.3258080102705734</v>
      </c>
      <c r="V37" s="2"/>
      <c r="W37" s="141">
        <f t="shared" si="8"/>
        <v>1.5582168995342647</v>
      </c>
      <c r="X37" s="142">
        <v>-1.5582168995342647</v>
      </c>
      <c r="Y37" s="141">
        <f t="shared" si="9"/>
        <v>6.449498107595266</v>
      </c>
      <c r="Z37" s="142">
        <v>-6.449498107595266</v>
      </c>
      <c r="AA37" s="2"/>
      <c r="AB37" s="140">
        <v>-0.04088489687292083</v>
      </c>
      <c r="AC37" s="140">
        <v>-0.016823984412623335</v>
      </c>
    </row>
    <row r="38" spans="1:29" ht="12.75">
      <c r="A38" s="137" t="s">
        <v>108</v>
      </c>
      <c r="B38" s="2"/>
      <c r="C38" s="138">
        <v>0.003004</v>
      </c>
      <c r="D38" s="139">
        <f t="shared" si="10"/>
        <v>3.004</v>
      </c>
      <c r="E38" s="138"/>
      <c r="F38" s="2">
        <v>2.9201922706998182</v>
      </c>
      <c r="G38" s="2"/>
      <c r="H38" s="2">
        <v>-12.603195739014646</v>
      </c>
      <c r="I38" s="140">
        <v>-10.170879867534902</v>
      </c>
      <c r="J38" s="2"/>
      <c r="K38" s="2">
        <v>-3.601864181091877</v>
      </c>
      <c r="L38" s="140">
        <v>-3.3840713263476405</v>
      </c>
      <c r="M38" s="2"/>
      <c r="N38" s="2">
        <v>-1.0086551264980026</v>
      </c>
      <c r="O38" s="140">
        <v>-1.1622930642284695</v>
      </c>
      <c r="P38" s="2"/>
      <c r="Q38" s="2">
        <v>0.20009986684420772</v>
      </c>
      <c r="R38" s="140">
        <v>0.3000181606522199</v>
      </c>
      <c r="S38" s="2"/>
      <c r="T38" s="2">
        <v>0.4097869507323569</v>
      </c>
      <c r="U38" s="140">
        <v>0.09000354707781273</v>
      </c>
      <c r="V38" s="2"/>
      <c r="W38" s="141">
        <f t="shared" si="8"/>
        <v>1.5892143808255657</v>
      </c>
      <c r="X38" s="142">
        <v>1.5892143808255657</v>
      </c>
      <c r="Y38" s="141">
        <f t="shared" si="9"/>
        <v>4.992281115903468</v>
      </c>
      <c r="Z38" s="142">
        <v>-4.992281115903468</v>
      </c>
      <c r="AA38" s="2"/>
      <c r="AB38" s="2">
        <v>-0.07603195739014647</v>
      </c>
      <c r="AC38" s="140">
        <v>0.11461435024234619</v>
      </c>
    </row>
    <row r="39" spans="1:29" ht="12.75">
      <c r="A39" s="137" t="s">
        <v>47</v>
      </c>
      <c r="B39" s="2"/>
      <c r="C39" s="138">
        <v>0.002984</v>
      </c>
      <c r="D39" s="139">
        <f t="shared" si="10"/>
        <v>2.984</v>
      </c>
      <c r="E39" s="138"/>
      <c r="F39" s="143">
        <v>2.91494947247664</v>
      </c>
      <c r="G39" s="2"/>
      <c r="H39" s="140">
        <v>-9.477211796246648</v>
      </c>
      <c r="I39" s="140">
        <v>-9.720197129153735</v>
      </c>
      <c r="J39" s="2"/>
      <c r="K39" s="140">
        <v>-3.934316353887399</v>
      </c>
      <c r="L39" s="140">
        <v>-4.458281168629805</v>
      </c>
      <c r="M39" s="2"/>
      <c r="N39" s="140">
        <v>-0.7255361930294907</v>
      </c>
      <c r="O39" s="140">
        <v>-0.6796737548975647</v>
      </c>
      <c r="P39" s="2"/>
      <c r="Q39" s="140">
        <v>0.2336461126005362</v>
      </c>
      <c r="R39" s="140">
        <v>0.24477470218450303</v>
      </c>
      <c r="S39" s="2"/>
      <c r="T39" s="140">
        <v>-0.139142091152815</v>
      </c>
      <c r="U39" s="140">
        <v>-0.7680425175258535</v>
      </c>
      <c r="V39" s="2"/>
      <c r="W39" s="141">
        <f t="shared" si="8"/>
        <v>1.0288203753351206</v>
      </c>
      <c r="X39" s="142">
        <v>1.0288203753351206</v>
      </c>
      <c r="Y39" s="141">
        <f t="shared" si="9"/>
        <v>3.011314762458271</v>
      </c>
      <c r="Z39" s="142">
        <v>-3.011314762458271</v>
      </c>
      <c r="AA39" s="2"/>
      <c r="AB39" s="140">
        <v>-0.01848190348525469</v>
      </c>
      <c r="AC39" s="140">
        <v>0.0949187458925532</v>
      </c>
    </row>
    <row r="40" spans="1:29" ht="12.75">
      <c r="A40" s="137" t="s">
        <v>51</v>
      </c>
      <c r="B40" s="2"/>
      <c r="C40" s="138">
        <v>0.002997</v>
      </c>
      <c r="D40" s="139">
        <f t="shared" si="10"/>
        <v>2.997</v>
      </c>
      <c r="E40" s="138"/>
      <c r="F40" s="144">
        <v>2.9229822113160764</v>
      </c>
      <c r="G40" s="2"/>
      <c r="H40" s="140">
        <v>-7.5575575575575575</v>
      </c>
      <c r="I40" s="140">
        <v>-7.2840158948249965</v>
      </c>
      <c r="J40" s="2"/>
      <c r="K40" s="140">
        <v>-3.993993993993994</v>
      </c>
      <c r="L40" s="140">
        <v>-4.1987906863725275</v>
      </c>
      <c r="M40" s="2"/>
      <c r="N40" s="140">
        <v>-0.6289622956289622</v>
      </c>
      <c r="O40" s="140">
        <v>-0.6446123053346026</v>
      </c>
      <c r="P40" s="2"/>
      <c r="Q40" s="140">
        <v>0.22002002002002</v>
      </c>
      <c r="R40" s="140">
        <v>0.2062588859880082</v>
      </c>
      <c r="S40" s="2"/>
      <c r="T40" s="140">
        <v>0.01601267934601268</v>
      </c>
      <c r="U40" s="140">
        <v>-0.13015058727326848</v>
      </c>
      <c r="V40" s="2"/>
      <c r="W40" s="141">
        <f t="shared" si="8"/>
        <v>0.5799132465799133</v>
      </c>
      <c r="X40" s="142">
        <v>-0.5799132465799133</v>
      </c>
      <c r="Y40" s="141">
        <f t="shared" si="9"/>
        <v>1.6702537023432047</v>
      </c>
      <c r="Z40" s="142">
        <v>1.6702537023432047</v>
      </c>
      <c r="AA40" s="2"/>
      <c r="AB40" s="140">
        <v>-0.009849849849849851</v>
      </c>
      <c r="AC40" s="140">
        <v>-0.03523481532252361</v>
      </c>
    </row>
    <row r="41" spans="1:29" ht="12.75">
      <c r="A41" s="137" t="s">
        <v>55</v>
      </c>
      <c r="B41" s="2"/>
      <c r="C41" s="138">
        <v>0.003011</v>
      </c>
      <c r="D41" s="139">
        <f t="shared" si="10"/>
        <v>3.0109999999999997</v>
      </c>
      <c r="E41" s="138"/>
      <c r="F41" s="2">
        <v>2.931922500184876</v>
      </c>
      <c r="G41" s="2"/>
      <c r="H41" s="140">
        <v>-11.089339090003323</v>
      </c>
      <c r="I41" s="140">
        <v>-10.691518267680202</v>
      </c>
      <c r="J41" s="2"/>
      <c r="K41" s="140">
        <v>-3.030222517436068</v>
      </c>
      <c r="L41" s="140">
        <v>-2.957802450827891</v>
      </c>
      <c r="M41" s="2"/>
      <c r="N41" s="140">
        <v>-0.7741614081700432</v>
      </c>
      <c r="O41" s="140">
        <v>-0.8851990374775472</v>
      </c>
      <c r="P41" s="2"/>
      <c r="Q41" s="140">
        <v>0.2508136831617403</v>
      </c>
      <c r="R41" s="140">
        <v>0.2651992703576615</v>
      </c>
      <c r="S41" s="2"/>
      <c r="T41" s="140">
        <v>0.25519760876785125</v>
      </c>
      <c r="U41" s="140">
        <v>0.2675053132056827</v>
      </c>
      <c r="V41" s="2"/>
      <c r="W41" s="141">
        <f t="shared" si="8"/>
        <v>5.194287612089008</v>
      </c>
      <c r="X41" s="142">
        <v>5.194287612089008</v>
      </c>
      <c r="Y41" s="141">
        <f t="shared" si="9"/>
        <v>4.371851268386196</v>
      </c>
      <c r="Z41" s="142">
        <v>4.371851268386196</v>
      </c>
      <c r="AA41" s="2"/>
      <c r="AB41" s="140">
        <v>-0.05788774493523747</v>
      </c>
      <c r="AC41" s="140">
        <v>-0.05919618508973109</v>
      </c>
    </row>
    <row r="42" spans="1:29" ht="12.75">
      <c r="A42" s="137" t="s">
        <v>102</v>
      </c>
      <c r="B42" s="2"/>
      <c r="C42" s="138">
        <v>0.002993</v>
      </c>
      <c r="D42" s="139">
        <f t="shared" si="10"/>
        <v>2.993</v>
      </c>
      <c r="E42" s="138"/>
      <c r="F42" s="139">
        <v>2.9160442075649287</v>
      </c>
      <c r="G42" s="2"/>
      <c r="H42" s="140">
        <v>-10.163715335783495</v>
      </c>
      <c r="I42" s="140">
        <v>-10.519392626521826</v>
      </c>
      <c r="J42" s="2"/>
      <c r="K42" s="140">
        <v>-3.6017373872368865</v>
      </c>
      <c r="L42" s="140">
        <v>-1.8360158543482061</v>
      </c>
      <c r="M42" s="2"/>
      <c r="N42" s="140">
        <v>-0.8222519211493485</v>
      </c>
      <c r="O42" s="140">
        <v>-0.916796083103021</v>
      </c>
      <c r="P42" s="2"/>
      <c r="Q42" s="140">
        <v>0.1950217173404611</v>
      </c>
      <c r="R42" s="140">
        <v>0.4512870779040805</v>
      </c>
      <c r="S42" s="2"/>
      <c r="T42" s="140">
        <v>-0.1955228867357167</v>
      </c>
      <c r="U42" s="140">
        <v>-1.1363749686686986</v>
      </c>
      <c r="V42" s="2"/>
      <c r="W42" s="141">
        <f t="shared" si="8"/>
        <v>3.5081857667891745</v>
      </c>
      <c r="X42" s="142">
        <v>-3.5081857667891745</v>
      </c>
      <c r="Y42" s="141">
        <f t="shared" si="9"/>
        <v>10.20009985176188</v>
      </c>
      <c r="Z42" s="142">
        <v>-10.20009985176188</v>
      </c>
      <c r="AA42" s="2"/>
      <c r="AB42" s="140">
        <v>-0.06551954560641497</v>
      </c>
      <c r="AC42" s="140">
        <v>-0.14844485123435952</v>
      </c>
    </row>
    <row r="43" spans="1:29" ht="12.75">
      <c r="A43" s="137" t="s">
        <v>133</v>
      </c>
      <c r="B43" s="2"/>
      <c r="C43" s="2"/>
      <c r="D43" s="139"/>
      <c r="E43" s="1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43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150" t="s">
        <v>152</v>
      </c>
      <c r="B44" s="2"/>
      <c r="C44" s="2"/>
      <c r="D44" s="139"/>
      <c r="E44" s="13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43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137" t="s">
        <v>37</v>
      </c>
      <c r="B45" s="2"/>
      <c r="C45" s="138">
        <v>0.003198</v>
      </c>
      <c r="D45" s="139">
        <f t="shared" si="10"/>
        <v>3.198</v>
      </c>
      <c r="E45" s="138"/>
      <c r="F45" s="2">
        <v>3.0444063917647273</v>
      </c>
      <c r="G45" s="2"/>
      <c r="H45" s="140">
        <v>-12.201375859912446</v>
      </c>
      <c r="I45" s="140">
        <v>-12.66877658379918</v>
      </c>
      <c r="J45" s="2"/>
      <c r="K45" s="140">
        <v>-2.234834271419637</v>
      </c>
      <c r="L45" s="140">
        <v>-2.105431601075582</v>
      </c>
      <c r="M45" s="2"/>
      <c r="N45" s="140">
        <v>-0.9318323952470294</v>
      </c>
      <c r="O45" s="140">
        <v>-1.0728195691985216</v>
      </c>
      <c r="P45" s="2"/>
      <c r="Q45" s="140">
        <v>0.14171357098186366</v>
      </c>
      <c r="R45" s="140">
        <v>0.10741301895650947</v>
      </c>
      <c r="S45" s="2"/>
      <c r="T45" s="140">
        <v>-0.056441525953721074</v>
      </c>
      <c r="U45" s="140">
        <v>0.009928952747222618</v>
      </c>
      <c r="V45" s="2"/>
      <c r="W45" s="141">
        <f aca="true" t="shared" si="11" ref="W45:W51">ABS(X45)</f>
        <v>0.11253908692933084</v>
      </c>
      <c r="X45" s="142">
        <v>0.11253908692933084</v>
      </c>
      <c r="Y45" s="141">
        <f aca="true" t="shared" si="12" ref="Y45:Y51">ABS(Z45)</f>
        <v>0.03639795355571342</v>
      </c>
      <c r="Z45" s="142">
        <v>-0.03639795355571342</v>
      </c>
      <c r="AA45" s="2"/>
      <c r="AB45" s="140">
        <v>-0.001755784865540963</v>
      </c>
      <c r="AC45" s="140">
        <v>-0.013528114862155292</v>
      </c>
    </row>
    <row r="46" spans="1:29" ht="12.75">
      <c r="A46" s="137" t="s">
        <v>29</v>
      </c>
      <c r="B46" s="2"/>
      <c r="C46" s="138">
        <v>0.003188</v>
      </c>
      <c r="D46" s="139">
        <f t="shared" si="10"/>
        <v>3.1879999999999997</v>
      </c>
      <c r="E46" s="138"/>
      <c r="F46" s="2">
        <v>3.0465354678687273</v>
      </c>
      <c r="G46" s="2"/>
      <c r="H46" s="140">
        <v>-11.1762860727729</v>
      </c>
      <c r="I46" s="140">
        <v>-11.314122611826635</v>
      </c>
      <c r="J46" s="2"/>
      <c r="K46" s="140">
        <v>-2.1678168130489337</v>
      </c>
      <c r="L46" s="140">
        <v>-1.7955959889983524</v>
      </c>
      <c r="M46" s="2"/>
      <c r="N46" s="140">
        <v>-0.8591593475533249</v>
      </c>
      <c r="O46" s="140">
        <v>-0.9820742879280264</v>
      </c>
      <c r="P46" s="2"/>
      <c r="Q46" s="140">
        <v>0.10853199498117944</v>
      </c>
      <c r="R46" s="140">
        <v>0.13794663083352743</v>
      </c>
      <c r="S46" s="2"/>
      <c r="T46" s="140">
        <v>0.0859159347553325</v>
      </c>
      <c r="U46" s="140">
        <v>-0.21712198923578235</v>
      </c>
      <c r="V46" s="2"/>
      <c r="W46" s="141">
        <f t="shared" si="11"/>
        <v>0.39209535759096614</v>
      </c>
      <c r="X46" s="142">
        <v>0.39209535759096614</v>
      </c>
      <c r="Y46" s="141">
        <f t="shared" si="12"/>
        <v>0.7874924575103665</v>
      </c>
      <c r="Z46" s="142">
        <v>-0.7874924575103665</v>
      </c>
      <c r="AA46" s="2"/>
      <c r="AB46" s="140">
        <v>-3.779799247176913E-05</v>
      </c>
      <c r="AC46" s="140">
        <v>-0.004121515990780268</v>
      </c>
    </row>
    <row r="47" spans="1:29" ht="12.75">
      <c r="A47" s="137" t="s">
        <v>108</v>
      </c>
      <c r="B47" s="2"/>
      <c r="C47" s="138">
        <v>0.003172</v>
      </c>
      <c r="D47" s="139">
        <f t="shared" si="10"/>
        <v>3.1719999999999997</v>
      </c>
      <c r="E47" s="138"/>
      <c r="F47" s="2">
        <v>3.037054461996909</v>
      </c>
      <c r="G47" s="2"/>
      <c r="H47" s="140">
        <v>-11.273644388398488</v>
      </c>
      <c r="I47" s="140">
        <v>-11.631946168916796</v>
      </c>
      <c r="J47" s="2"/>
      <c r="K47" s="140">
        <v>-2.284047919293821</v>
      </c>
      <c r="L47" s="140">
        <v>-1.3753652470591728</v>
      </c>
      <c r="M47" s="2"/>
      <c r="N47" s="140">
        <v>-0.9331651954602774</v>
      </c>
      <c r="O47" s="140">
        <v>-1.063217855454466</v>
      </c>
      <c r="P47" s="2"/>
      <c r="Q47" s="140">
        <v>0.1114438839848676</v>
      </c>
      <c r="R47" s="140">
        <v>0.20313521062813442</v>
      </c>
      <c r="S47" s="2"/>
      <c r="T47" s="140">
        <v>-0.011068726355611602</v>
      </c>
      <c r="U47" s="140">
        <v>0.836854678817769</v>
      </c>
      <c r="V47" s="2"/>
      <c r="W47" s="141">
        <f t="shared" si="11"/>
        <v>2.219104665825977</v>
      </c>
      <c r="X47" s="142">
        <v>-2.219104665825977</v>
      </c>
      <c r="Y47" s="141">
        <f t="shared" si="12"/>
        <v>9.120465064576305</v>
      </c>
      <c r="Z47" s="142">
        <v>9.120465064576305</v>
      </c>
      <c r="AA47" s="2"/>
      <c r="AB47" s="140">
        <v>-0.003656998738965952</v>
      </c>
      <c r="AC47" s="140">
        <v>-0.04774043328229439</v>
      </c>
    </row>
    <row r="48" spans="1:29" ht="12.75">
      <c r="A48" s="137" t="s">
        <v>47</v>
      </c>
      <c r="B48" s="2"/>
      <c r="C48" s="138">
        <v>0.003168</v>
      </c>
      <c r="D48" s="139">
        <f t="shared" si="10"/>
        <v>3.1679999999999997</v>
      </c>
      <c r="E48" s="138"/>
      <c r="F48" s="143">
        <v>3.044085497533455</v>
      </c>
      <c r="G48" s="2"/>
      <c r="H48" s="2">
        <v>-8.664772727272727</v>
      </c>
      <c r="I48" s="140">
        <v>-10.675136206079534</v>
      </c>
      <c r="J48" s="2"/>
      <c r="K48" s="2">
        <v>-2.3109217171717176</v>
      </c>
      <c r="L48" s="140">
        <v>-2.7202506127491985</v>
      </c>
      <c r="M48" s="2"/>
      <c r="N48" s="2">
        <v>-0.8301767676767677</v>
      </c>
      <c r="O48" s="140">
        <v>-0.9446412402943017</v>
      </c>
      <c r="P48" s="2"/>
      <c r="Q48" s="2">
        <v>0.10101010101010102</v>
      </c>
      <c r="R48" s="140">
        <v>0.00536596083411851</v>
      </c>
      <c r="S48" s="2"/>
      <c r="T48" s="2">
        <v>0.057354797979797985</v>
      </c>
      <c r="U48" s="140">
        <v>0.05376070124268538</v>
      </c>
      <c r="V48" s="2"/>
      <c r="W48" s="141">
        <f t="shared" si="11"/>
        <v>0.5018939393939394</v>
      </c>
      <c r="X48" s="142">
        <v>-0.5018939393939394</v>
      </c>
      <c r="Y48" s="141">
        <f t="shared" si="12"/>
        <v>1.2956520567319871</v>
      </c>
      <c r="Z48" s="142">
        <v>1.2956520567319871</v>
      </c>
      <c r="AA48" s="2"/>
      <c r="AB48" s="2">
        <v>-0.0021101641414141416</v>
      </c>
      <c r="AC48" s="140">
        <v>-0.025810409260399264</v>
      </c>
    </row>
    <row r="49" spans="1:29" ht="12.75">
      <c r="A49" s="137" t="s">
        <v>51</v>
      </c>
      <c r="B49" s="2"/>
      <c r="C49" s="138">
        <v>0.003181</v>
      </c>
      <c r="D49" s="139">
        <f t="shared" si="10"/>
        <v>3.1809999999999996</v>
      </c>
      <c r="E49" s="138"/>
      <c r="F49" s="143">
        <v>3.052264470774627</v>
      </c>
      <c r="G49" s="2"/>
      <c r="H49" s="140">
        <v>-6.758880855077021</v>
      </c>
      <c r="I49" s="140">
        <v>-8.461377122923075</v>
      </c>
      <c r="J49" s="2"/>
      <c r="K49" s="140">
        <v>-1.963847846589123</v>
      </c>
      <c r="L49" s="140">
        <v>-2.1361189691662563</v>
      </c>
      <c r="M49" s="2"/>
      <c r="N49" s="140">
        <v>-0.7893744105627163</v>
      </c>
      <c r="O49" s="140">
        <v>-0.9014394242524828</v>
      </c>
      <c r="P49" s="2"/>
      <c r="Q49" s="140">
        <v>0.11707010374096197</v>
      </c>
      <c r="R49" s="140">
        <v>0.031207656988382803</v>
      </c>
      <c r="S49" s="2"/>
      <c r="T49" s="140">
        <v>0.11150581578120089</v>
      </c>
      <c r="U49" s="140">
        <v>0.25531943216978875</v>
      </c>
      <c r="V49" s="2"/>
      <c r="W49" s="141">
        <f t="shared" si="11"/>
        <v>0.6504243948443886</v>
      </c>
      <c r="X49" s="142">
        <v>-0.6504243948443886</v>
      </c>
      <c r="Y49" s="141">
        <f t="shared" si="12"/>
        <v>3.5924221008851727</v>
      </c>
      <c r="Z49" s="142">
        <v>3.5924221008851727</v>
      </c>
      <c r="AA49" s="2"/>
      <c r="AB49" s="140">
        <v>-0.002314995284501729</v>
      </c>
      <c r="AC49" s="140">
        <v>0.014690725239388865</v>
      </c>
    </row>
    <row r="50" spans="1:29" ht="12.75">
      <c r="A50" s="137" t="s">
        <v>55</v>
      </c>
      <c r="B50" s="2"/>
      <c r="C50" s="138">
        <v>0.003198</v>
      </c>
      <c r="D50" s="139">
        <f t="shared" si="10"/>
        <v>3.198</v>
      </c>
      <c r="E50" s="138"/>
      <c r="F50" s="2">
        <v>3.045477670158546</v>
      </c>
      <c r="G50" s="2"/>
      <c r="H50" s="140">
        <v>-8.699186991869919</v>
      </c>
      <c r="I50" s="140">
        <v>-9.803673113644699</v>
      </c>
      <c r="J50" s="2"/>
      <c r="K50" s="140">
        <v>-1.66447779862414</v>
      </c>
      <c r="L50" s="140">
        <v>-1.5040273794609003</v>
      </c>
      <c r="M50" s="2"/>
      <c r="N50" s="140">
        <v>-0.787679799874922</v>
      </c>
      <c r="O50" s="140">
        <v>-0.9115679970970071</v>
      </c>
      <c r="P50" s="2"/>
      <c r="Q50" s="140">
        <v>0.13818011257035648</v>
      </c>
      <c r="R50" s="140">
        <v>0.11493775784275964</v>
      </c>
      <c r="S50" s="2"/>
      <c r="T50" s="140">
        <v>-0.19430894308943092</v>
      </c>
      <c r="U50" s="140">
        <v>0.12806164555660587</v>
      </c>
      <c r="V50" s="2"/>
      <c r="W50" s="141">
        <f t="shared" si="11"/>
        <v>5.637898686679175</v>
      </c>
      <c r="X50" s="142">
        <v>-5.637898686679175</v>
      </c>
      <c r="Y50" s="141">
        <f t="shared" si="12"/>
        <v>3.783115230289439</v>
      </c>
      <c r="Z50" s="142">
        <v>3.783115230289439</v>
      </c>
      <c r="AA50" s="2"/>
      <c r="AB50" s="140">
        <v>0.002569418386491557</v>
      </c>
      <c r="AC50" s="140">
        <v>0.027476220591616956</v>
      </c>
    </row>
    <row r="51" spans="1:29" ht="12.75">
      <c r="A51" s="137" t="s">
        <v>102</v>
      </c>
      <c r="B51" s="2"/>
      <c r="C51" s="138">
        <v>0.003171</v>
      </c>
      <c r="D51" s="139">
        <f t="shared" si="10"/>
        <v>3.1710000000000003</v>
      </c>
      <c r="E51" s="138"/>
      <c r="F51" s="2">
        <v>3.0253250627980544</v>
      </c>
      <c r="G51" s="2"/>
      <c r="H51" s="140">
        <v>-10.75370545569221</v>
      </c>
      <c r="I51" s="140">
        <v>-12.603841892325915</v>
      </c>
      <c r="J51" s="2"/>
      <c r="K51" s="140">
        <v>-2.2390413118889936</v>
      </c>
      <c r="L51" s="140">
        <v>-2.8207881789870797</v>
      </c>
      <c r="M51" s="2"/>
      <c r="N51" s="140">
        <v>-0.8858404288867864</v>
      </c>
      <c r="O51" s="140">
        <v>-0.9254002151066408</v>
      </c>
      <c r="P51" s="2"/>
      <c r="Q51" s="140">
        <v>0.12194891201513718</v>
      </c>
      <c r="R51" s="140">
        <v>0.17078032384332156</v>
      </c>
      <c r="S51" s="2"/>
      <c r="T51" s="140">
        <v>-0.05521917376222012</v>
      </c>
      <c r="U51" s="140">
        <v>-0.3817671340959992</v>
      </c>
      <c r="V51" s="2"/>
      <c r="W51" s="141">
        <f t="shared" si="11"/>
        <v>3.1488489435509304</v>
      </c>
      <c r="X51" s="142">
        <v>-3.1488489435509304</v>
      </c>
      <c r="Y51" s="141">
        <f t="shared" si="12"/>
        <v>1.1111598416059985</v>
      </c>
      <c r="Z51" s="142">
        <v>-1.1111598416059985</v>
      </c>
      <c r="AA51" s="2"/>
      <c r="AB51" s="140">
        <v>-0.005175023651844844</v>
      </c>
      <c r="AC51" s="140">
        <v>0.02869074604700337</v>
      </c>
    </row>
    <row r="52" spans="1:29" ht="12.75">
      <c r="A52" s="137" t="s">
        <v>133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43"/>
      <c r="Y52" s="2"/>
      <c r="Z52" s="2"/>
      <c r="AA52" s="2"/>
      <c r="AB52" s="2"/>
      <c r="AC52" s="2"/>
    </row>
    <row r="53" ht="12.75">
      <c r="U53" s="68"/>
    </row>
    <row r="55" spans="2:25" ht="12.75">
      <c r="B55" s="30"/>
      <c r="C55" s="30"/>
      <c r="D55" s="30"/>
      <c r="Y55" s="68"/>
    </row>
    <row r="56" spans="2:25" ht="12.75">
      <c r="B56" s="30"/>
      <c r="C56" s="30"/>
      <c r="D56" s="30"/>
      <c r="Y56" s="68"/>
    </row>
    <row r="57" spans="2:25" ht="12.75">
      <c r="B57" s="30"/>
      <c r="C57" s="30"/>
      <c r="D57" s="30"/>
      <c r="Y57" s="68"/>
    </row>
    <row r="58" spans="2:25" ht="12.75">
      <c r="B58" s="30"/>
      <c r="C58" s="30"/>
      <c r="D58" s="30"/>
      <c r="Y58" s="68"/>
    </row>
    <row r="59" spans="2:25" ht="12.75">
      <c r="B59" s="30"/>
      <c r="C59" s="30"/>
      <c r="D59" s="30"/>
      <c r="Y59" s="68"/>
    </row>
    <row r="60" spans="2:25" ht="12.75">
      <c r="B60" s="30"/>
      <c r="C60" s="30"/>
      <c r="D60" s="30"/>
      <c r="Y60" s="68"/>
    </row>
    <row r="61" spans="2:25" ht="12.75">
      <c r="B61" s="30"/>
      <c r="C61" s="30"/>
      <c r="D61" s="30"/>
      <c r="Y61" s="68"/>
    </row>
    <row r="62" spans="2:25" ht="12.75">
      <c r="B62" s="30"/>
      <c r="C62" s="30"/>
      <c r="D62" s="30"/>
      <c r="Y62" s="68"/>
    </row>
    <row r="63" spans="2:25" ht="12.75">
      <c r="B63" s="30"/>
      <c r="C63" s="30"/>
      <c r="D63" s="30"/>
      <c r="Y63" s="68"/>
    </row>
    <row r="64" spans="2:25" ht="12.75">
      <c r="B64" s="30"/>
      <c r="C64" s="30"/>
      <c r="D64" s="30"/>
      <c r="Y64" s="68"/>
    </row>
    <row r="65" spans="2:25" ht="12.75">
      <c r="B65" s="30"/>
      <c r="C65" s="30"/>
      <c r="D65" s="30"/>
      <c r="Y65" s="68"/>
    </row>
    <row r="66" spans="2:25" ht="12.75">
      <c r="B66" s="30"/>
      <c r="C66" s="30"/>
      <c r="D66" s="30"/>
      <c r="Y66" s="68"/>
    </row>
    <row r="67" spans="2:25" ht="12.75">
      <c r="B67" s="30"/>
      <c r="C67" s="30"/>
      <c r="D67" s="30"/>
      <c r="Y67" s="68"/>
    </row>
    <row r="68" spans="2:25" ht="12.75">
      <c r="B68" s="30"/>
      <c r="C68" s="30"/>
      <c r="D68" s="30"/>
      <c r="Y68" s="68"/>
    </row>
    <row r="69" spans="2:25" ht="12.75">
      <c r="B69" s="30"/>
      <c r="C69" s="30"/>
      <c r="D69" s="30"/>
      <c r="U69"/>
      <c r="Y69" s="68"/>
    </row>
    <row r="70" spans="5:25" ht="12.75">
      <c r="E70" s="28"/>
      <c r="Y70" s="68"/>
    </row>
    <row r="71" ht="12.75">
      <c r="Y71" s="68"/>
    </row>
    <row r="72" ht="12.75">
      <c r="Y72" s="68"/>
    </row>
    <row r="73" ht="12.75">
      <c r="Y73" s="68"/>
    </row>
    <row r="74" spans="21:25" ht="12.75">
      <c r="U74"/>
      <c r="V74" s="60"/>
      <c r="Y74" s="68"/>
    </row>
    <row r="75" spans="21:25" ht="12.75">
      <c r="U75"/>
      <c r="V75" s="60"/>
      <c r="Y75" s="68"/>
    </row>
    <row r="76" spans="21:25" ht="12.75">
      <c r="U76"/>
      <c r="V76" s="60"/>
      <c r="Y76" s="68"/>
    </row>
    <row r="77" spans="21:25" ht="12.75">
      <c r="U77"/>
      <c r="V77" s="60"/>
      <c r="Y77" s="68"/>
    </row>
    <row r="78" spans="21:25" ht="12.75">
      <c r="U78"/>
      <c r="V78" s="60"/>
      <c r="Y78" s="68"/>
    </row>
    <row r="79" spans="21:25" ht="12.75">
      <c r="U79"/>
      <c r="V79" s="60"/>
      <c r="Y79" s="68"/>
    </row>
    <row r="80" spans="21:25" ht="12.75">
      <c r="U80"/>
      <c r="V80" s="60"/>
      <c r="Y80" s="68"/>
    </row>
    <row r="81" spans="21:25" ht="12.75">
      <c r="U81"/>
      <c r="V81" s="60"/>
      <c r="Y81" s="68"/>
    </row>
    <row r="82" spans="21:25" ht="12.75">
      <c r="U82"/>
      <c r="V82" s="60"/>
      <c r="Y82" s="68"/>
    </row>
    <row r="83" spans="21:25" ht="12.75">
      <c r="U83"/>
      <c r="V83" s="60"/>
      <c r="Y83" s="68"/>
    </row>
    <row r="84" spans="21:25" ht="12.75">
      <c r="U84"/>
      <c r="V84" s="60"/>
      <c r="Y84" s="68"/>
    </row>
    <row r="85" spans="21:25" ht="12.75">
      <c r="U85"/>
      <c r="V85" s="60"/>
      <c r="Y85" s="68"/>
    </row>
    <row r="86" spans="21:25" ht="12.75">
      <c r="U86"/>
      <c r="V86" s="60"/>
      <c r="Y86" s="68"/>
    </row>
    <row r="87" spans="21:25" ht="12.75">
      <c r="U87"/>
      <c r="V87" s="60"/>
      <c r="Y87" s="68"/>
    </row>
    <row r="88" spans="21:25" ht="12.75">
      <c r="U88"/>
      <c r="V88" s="60"/>
      <c r="Y88" s="68"/>
    </row>
    <row r="89" ht="12.75">
      <c r="Y89" s="68"/>
    </row>
    <row r="90" ht="12.75">
      <c r="Y90" s="68"/>
    </row>
    <row r="91" ht="12.75">
      <c r="Y91" s="68"/>
    </row>
    <row r="92" ht="12.75">
      <c r="Y92" s="68"/>
    </row>
  </sheetData>
  <mergeCells count="7">
    <mergeCell ref="A1:I1"/>
    <mergeCell ref="A19:I19"/>
    <mergeCell ref="V1:Y1"/>
    <mergeCell ref="V2:AM2"/>
    <mergeCell ref="C2:T2"/>
    <mergeCell ref="B2:B3"/>
    <mergeCell ref="A2:A3"/>
  </mergeCells>
  <printOptions/>
  <pageMargins left="0.55" right="0.46" top="0.74" bottom="1" header="0.5" footer="0.5"/>
  <pageSetup horizontalDpi="600" verticalDpi="600" orientation="landscape" paperSize="9" scale="74" r:id="rId2"/>
  <colBreaks count="1" manualBreakCount="1">
    <brk id="20" max="10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80" zoomScaleNormal="85" zoomScaleSheetLayoutView="80" workbookViewId="0" topLeftCell="A1">
      <pane xSplit="2" ySplit="2" topLeftCell="B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O4" sqref="BO4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85" width="9.8515625" style="0" customWidth="1"/>
  </cols>
  <sheetData>
    <row r="1" spans="3:67" ht="16.5" customHeight="1" thickBot="1">
      <c r="C1" s="8" t="s">
        <v>29</v>
      </c>
      <c r="G1" s="8" t="s">
        <v>37</v>
      </c>
      <c r="K1" s="8" t="s">
        <v>38</v>
      </c>
      <c r="O1" s="8" t="s">
        <v>39</v>
      </c>
      <c r="S1" s="8" t="s">
        <v>68</v>
      </c>
      <c r="W1" s="8" t="s">
        <v>47</v>
      </c>
      <c r="AA1" s="8" t="s">
        <v>48</v>
      </c>
      <c r="AE1" s="8" t="s">
        <v>49</v>
      </c>
      <c r="AI1" s="8" t="s">
        <v>51</v>
      </c>
      <c r="AM1" s="8" t="s">
        <v>67</v>
      </c>
      <c r="AQ1" s="8" t="s">
        <v>70</v>
      </c>
      <c r="AU1" s="8" t="s">
        <v>72</v>
      </c>
      <c r="AY1" s="8" t="s">
        <v>108</v>
      </c>
      <c r="BC1" s="8" t="s">
        <v>55</v>
      </c>
      <c r="BG1" s="8" t="s">
        <v>156</v>
      </c>
      <c r="BK1" s="8" t="s">
        <v>102</v>
      </c>
      <c r="BO1" s="8" t="s">
        <v>133</v>
      </c>
    </row>
    <row r="2" spans="3:70" s="1" customFormat="1" ht="16.5" thickBot="1">
      <c r="C2" s="200" t="s">
        <v>30</v>
      </c>
      <c r="D2" s="201"/>
      <c r="E2" s="202" t="s">
        <v>34</v>
      </c>
      <c r="F2" s="203"/>
      <c r="G2" s="200" t="s">
        <v>30</v>
      </c>
      <c r="H2" s="201"/>
      <c r="I2" s="202" t="s">
        <v>34</v>
      </c>
      <c r="J2" s="203"/>
      <c r="K2" s="200" t="s">
        <v>30</v>
      </c>
      <c r="L2" s="201"/>
      <c r="M2" s="202" t="s">
        <v>34</v>
      </c>
      <c r="N2" s="203"/>
      <c r="O2" s="200" t="s">
        <v>30</v>
      </c>
      <c r="P2" s="201"/>
      <c r="Q2" s="202" t="s">
        <v>34</v>
      </c>
      <c r="R2" s="203"/>
      <c r="S2" s="200" t="s">
        <v>30</v>
      </c>
      <c r="T2" s="201"/>
      <c r="U2" s="202" t="s">
        <v>34</v>
      </c>
      <c r="V2" s="203"/>
      <c r="W2" s="200" t="s">
        <v>30</v>
      </c>
      <c r="X2" s="201"/>
      <c r="Y2" s="202" t="s">
        <v>34</v>
      </c>
      <c r="Z2" s="203"/>
      <c r="AA2" s="200" t="s">
        <v>30</v>
      </c>
      <c r="AB2" s="201"/>
      <c r="AC2" s="202" t="s">
        <v>34</v>
      </c>
      <c r="AD2" s="203"/>
      <c r="AE2" s="200" t="s">
        <v>30</v>
      </c>
      <c r="AF2" s="201"/>
      <c r="AG2" s="202" t="s">
        <v>34</v>
      </c>
      <c r="AH2" s="203"/>
      <c r="AI2" s="200" t="s">
        <v>30</v>
      </c>
      <c r="AJ2" s="201"/>
      <c r="AK2" s="202" t="s">
        <v>34</v>
      </c>
      <c r="AL2" s="203"/>
      <c r="AM2" s="200" t="s">
        <v>30</v>
      </c>
      <c r="AN2" s="201"/>
      <c r="AO2" s="202" t="s">
        <v>34</v>
      </c>
      <c r="AP2" s="203"/>
      <c r="AQ2" s="200" t="s">
        <v>30</v>
      </c>
      <c r="AR2" s="201"/>
      <c r="AS2" s="202" t="s">
        <v>34</v>
      </c>
      <c r="AT2" s="203"/>
      <c r="AU2" s="200" t="s">
        <v>30</v>
      </c>
      <c r="AV2" s="201"/>
      <c r="AW2" s="202" t="s">
        <v>34</v>
      </c>
      <c r="AX2" s="203"/>
      <c r="AY2" s="200" t="s">
        <v>30</v>
      </c>
      <c r="AZ2" s="201"/>
      <c r="BA2" s="202" t="s">
        <v>34</v>
      </c>
      <c r="BB2" s="203"/>
      <c r="BC2" s="200" t="s">
        <v>30</v>
      </c>
      <c r="BD2" s="201"/>
      <c r="BE2" s="202" t="s">
        <v>34</v>
      </c>
      <c r="BF2" s="203"/>
      <c r="BG2" s="200" t="s">
        <v>30</v>
      </c>
      <c r="BH2" s="201"/>
      <c r="BI2" s="202" t="s">
        <v>34</v>
      </c>
      <c r="BJ2" s="203"/>
      <c r="BK2" s="200" t="s">
        <v>30</v>
      </c>
      <c r="BL2" s="201"/>
      <c r="BM2" s="202" t="s">
        <v>34</v>
      </c>
      <c r="BN2" s="203"/>
      <c r="BO2" s="200" t="s">
        <v>30</v>
      </c>
      <c r="BP2" s="201"/>
      <c r="BQ2" s="202" t="s">
        <v>34</v>
      </c>
      <c r="BR2" s="203"/>
    </row>
    <row r="3" spans="2:70" s="1" customFormat="1" ht="18.75">
      <c r="B3" s="63" t="s">
        <v>33</v>
      </c>
      <c r="C3" s="9" t="s">
        <v>28</v>
      </c>
      <c r="D3" s="4" t="s">
        <v>35</v>
      </c>
      <c r="E3" s="4" t="s">
        <v>28</v>
      </c>
      <c r="F3" s="4" t="s">
        <v>36</v>
      </c>
      <c r="G3" s="9" t="s">
        <v>28</v>
      </c>
      <c r="H3" s="4" t="s">
        <v>35</v>
      </c>
      <c r="I3" s="4" t="s">
        <v>28</v>
      </c>
      <c r="J3" s="4" t="s">
        <v>35</v>
      </c>
      <c r="K3" s="9" t="s">
        <v>28</v>
      </c>
      <c r="L3" s="4" t="s">
        <v>35</v>
      </c>
      <c r="M3" s="4" t="s">
        <v>28</v>
      </c>
      <c r="N3" s="4" t="s">
        <v>35</v>
      </c>
      <c r="O3" s="9" t="s">
        <v>28</v>
      </c>
      <c r="P3" s="4" t="s">
        <v>35</v>
      </c>
      <c r="Q3" s="4" t="s">
        <v>28</v>
      </c>
      <c r="R3" s="4" t="s">
        <v>35</v>
      </c>
      <c r="S3" s="9" t="s">
        <v>28</v>
      </c>
      <c r="T3" s="4" t="s">
        <v>35</v>
      </c>
      <c r="U3" s="4" t="s">
        <v>28</v>
      </c>
      <c r="V3" s="4" t="s">
        <v>35</v>
      </c>
      <c r="W3" s="9" t="s">
        <v>28</v>
      </c>
      <c r="X3" s="4" t="s">
        <v>35</v>
      </c>
      <c r="Y3" s="4" t="s">
        <v>28</v>
      </c>
      <c r="Z3" s="4" t="s">
        <v>35</v>
      </c>
      <c r="AA3" s="9" t="s">
        <v>28</v>
      </c>
      <c r="AB3" s="4" t="s">
        <v>35</v>
      </c>
      <c r="AC3" s="4" t="s">
        <v>28</v>
      </c>
      <c r="AD3" s="4" t="s">
        <v>35</v>
      </c>
      <c r="AE3" s="9" t="s">
        <v>28</v>
      </c>
      <c r="AF3" s="4" t="s">
        <v>35</v>
      </c>
      <c r="AG3" s="4" t="s">
        <v>28</v>
      </c>
      <c r="AH3" s="4" t="s">
        <v>35</v>
      </c>
      <c r="AI3" s="9" t="s">
        <v>28</v>
      </c>
      <c r="AJ3" s="4" t="s">
        <v>35</v>
      </c>
      <c r="AK3" s="4" t="s">
        <v>28</v>
      </c>
      <c r="AL3" s="4" t="s">
        <v>35</v>
      </c>
      <c r="AM3" s="9" t="s">
        <v>28</v>
      </c>
      <c r="AN3" s="4" t="s">
        <v>35</v>
      </c>
      <c r="AO3" s="4" t="s">
        <v>28</v>
      </c>
      <c r="AP3" s="4" t="s">
        <v>35</v>
      </c>
      <c r="AQ3" s="9" t="s">
        <v>28</v>
      </c>
      <c r="AR3" s="4" t="s">
        <v>35</v>
      </c>
      <c r="AS3" s="4" t="s">
        <v>28</v>
      </c>
      <c r="AT3" s="4" t="s">
        <v>35</v>
      </c>
      <c r="AU3" s="9" t="s">
        <v>28</v>
      </c>
      <c r="AV3" s="4" t="s">
        <v>35</v>
      </c>
      <c r="AW3" s="4" t="s">
        <v>28</v>
      </c>
      <c r="AX3" s="4" t="s">
        <v>35</v>
      </c>
      <c r="AY3" s="9" t="s">
        <v>28</v>
      </c>
      <c r="AZ3" s="4" t="s">
        <v>35</v>
      </c>
      <c r="BA3" s="4" t="s">
        <v>28</v>
      </c>
      <c r="BB3" s="4" t="s">
        <v>35</v>
      </c>
      <c r="BC3" s="9" t="s">
        <v>28</v>
      </c>
      <c r="BD3" s="4" t="s">
        <v>35</v>
      </c>
      <c r="BE3" s="4" t="s">
        <v>28</v>
      </c>
      <c r="BF3" s="4" t="s">
        <v>35</v>
      </c>
      <c r="BG3" s="9" t="s">
        <v>28</v>
      </c>
      <c r="BH3" s="4" t="s">
        <v>35</v>
      </c>
      <c r="BI3" s="4" t="s">
        <v>28</v>
      </c>
      <c r="BJ3" s="4" t="s">
        <v>35</v>
      </c>
      <c r="BK3" s="9" t="s">
        <v>28</v>
      </c>
      <c r="BL3" s="4" t="s">
        <v>35</v>
      </c>
      <c r="BM3" s="4" t="s">
        <v>28</v>
      </c>
      <c r="BN3" s="4" t="s">
        <v>35</v>
      </c>
      <c r="BO3" s="9" t="s">
        <v>28</v>
      </c>
      <c r="BP3" s="4" t="s">
        <v>35</v>
      </c>
      <c r="BQ3" s="4" t="s">
        <v>28</v>
      </c>
      <c r="BR3" s="4" t="s">
        <v>35</v>
      </c>
    </row>
    <row r="4" spans="2:69" ht="12.75">
      <c r="B4" s="7" t="s">
        <v>106</v>
      </c>
      <c r="C4" s="5">
        <v>1.6018731844387002</v>
      </c>
      <c r="E4" s="3">
        <v>1.6756429613004</v>
      </c>
      <c r="G4" s="5">
        <v>1.6090732720988998</v>
      </c>
      <c r="I4" s="3">
        <v>1.6744223990723</v>
      </c>
      <c r="K4" s="5">
        <v>1.6077530286469</v>
      </c>
      <c r="M4" s="3">
        <v>1.6726243327221</v>
      </c>
      <c r="O4" s="5">
        <v>-1.6067436469181002</v>
      </c>
      <c r="Q4" s="3">
        <v>-1.6599426180022</v>
      </c>
      <c r="S4" s="5">
        <v>1.6027354596998</v>
      </c>
      <c r="U4" s="5">
        <v>1.6714043616727998</v>
      </c>
      <c r="W4" s="5">
        <v>-1.6035137048094</v>
      </c>
      <c r="Y4" s="5">
        <v>1.6698219505904999</v>
      </c>
      <c r="AA4" s="5">
        <v>1.6028455817694998</v>
      </c>
      <c r="AC4" s="5">
        <v>-1.6695695601444</v>
      </c>
      <c r="AE4" s="5">
        <v>-1.60416217392219</v>
      </c>
      <c r="AG4" s="5">
        <v>1.67723337248471</v>
      </c>
      <c r="AI4" s="5">
        <v>1.6036201638465999</v>
      </c>
      <c r="AK4" s="5">
        <v>1.6792163032759997</v>
      </c>
      <c r="AM4" s="5">
        <v>1.629306795535</v>
      </c>
      <c r="AO4" s="5">
        <v>-1.6963311945322</v>
      </c>
      <c r="AQ4" s="5">
        <v>1.6265598469181</v>
      </c>
      <c r="AS4" s="5"/>
      <c r="AU4" s="5">
        <v>1.6274781151891307</v>
      </c>
      <c r="AW4" s="5">
        <v>1.7001640664035813</v>
      </c>
      <c r="AY4" s="5">
        <v>1.6052707625638412</v>
      </c>
      <c r="BA4" s="5">
        <v>1.6704302311070942</v>
      </c>
      <c r="BC4" s="5">
        <v>1.6125616853033464</v>
      </c>
      <c r="BE4" s="5">
        <v>1.6749737612549</v>
      </c>
      <c r="BG4" s="5">
        <v>-1.6062844567557</v>
      </c>
      <c r="BI4" s="5">
        <v>1.6756610076996998</v>
      </c>
      <c r="BK4" s="5">
        <v>1.6038972152659</v>
      </c>
      <c r="BM4" s="5">
        <v>1.6683497386489</v>
      </c>
      <c r="BO4" s="5">
        <v>1.608498991013605</v>
      </c>
      <c r="BQ4" s="5">
        <v>1.6768725951661982</v>
      </c>
    </row>
    <row r="5" spans="2:69" ht="12.75">
      <c r="B5" s="22" t="s">
        <v>32</v>
      </c>
      <c r="C5" s="6">
        <v>-0.025948791108395</v>
      </c>
      <c r="E5" s="2">
        <v>0.9724908157951999</v>
      </c>
      <c r="G5" s="6">
        <v>-0.9799709925744999</v>
      </c>
      <c r="I5" s="2">
        <v>0.017283540486372997</v>
      </c>
      <c r="K5" s="6">
        <v>-0.9056286142469</v>
      </c>
      <c r="M5" s="2">
        <v>0.09253317522126</v>
      </c>
      <c r="O5" s="6">
        <v>-0.027660606685629</v>
      </c>
      <c r="Q5" s="2">
        <v>0.9699876737506</v>
      </c>
      <c r="S5" s="6">
        <v>-0.0002458549789711082</v>
      </c>
      <c r="U5" s="6">
        <v>5.932935169318518E-06</v>
      </c>
      <c r="W5" s="6">
        <v>0.9834125269148999</v>
      </c>
      <c r="Y5" s="6">
        <v>-0.013915422742925</v>
      </c>
      <c r="AA5" s="6">
        <v>0.030836914970956995</v>
      </c>
      <c r="AC5" s="6">
        <v>-0.9686615673465999</v>
      </c>
      <c r="AE5" s="6">
        <v>0.9851826107163999</v>
      </c>
      <c r="AG5" s="6">
        <v>-0.014553724058323999</v>
      </c>
      <c r="AI5" s="6">
        <v>-0.9875043960301</v>
      </c>
      <c r="AK5" s="6">
        <v>0.008810068540511999</v>
      </c>
      <c r="AM5" s="6">
        <v>0.00023780550151238084</v>
      </c>
      <c r="AO5" s="6">
        <v>1.8934442441878638E-05</v>
      </c>
      <c r="AQ5" s="6">
        <v>-5.333895936144476E-06</v>
      </c>
      <c r="AS5" s="6"/>
      <c r="AU5" s="6">
        <v>0.0002548624259685019</v>
      </c>
      <c r="AW5" s="6">
        <v>-1.3924393879189385E-06</v>
      </c>
      <c r="AY5" s="6">
        <v>-0.9229982784812991</v>
      </c>
      <c r="BA5" s="6">
        <v>0.07391161386887034</v>
      </c>
      <c r="BC5" s="6">
        <v>-0.04461723968449826</v>
      </c>
      <c r="BE5" s="6">
        <v>0.9522391608220999</v>
      </c>
      <c r="BG5" s="6">
        <v>0.9832734386505999</v>
      </c>
      <c r="BI5" s="6">
        <v>-0.017004026523046</v>
      </c>
      <c r="BK5" s="6">
        <v>-0.045696744490246</v>
      </c>
      <c r="BM5" s="6">
        <v>0.954791154603</v>
      </c>
      <c r="BO5" s="6">
        <v>-0.9761271906229984</v>
      </c>
      <c r="BQ5" s="6">
        <v>0.021458250667142062</v>
      </c>
    </row>
    <row r="6" spans="1:70" ht="12.75">
      <c r="A6" s="23" t="s">
        <v>99</v>
      </c>
      <c r="B6" s="23" t="s">
        <v>0</v>
      </c>
      <c r="C6" s="6">
        <v>-0.0010331278071645</v>
      </c>
      <c r="D6" s="2">
        <f>10000*C6/C$4</f>
        <v>-6.449498107595266</v>
      </c>
      <c r="E6" s="2">
        <v>-0.00013195561935043997</v>
      </c>
      <c r="F6" s="2">
        <f>10000*E6/E$4</f>
        <v>-0.7874924575103665</v>
      </c>
      <c r="G6" s="6">
        <v>0.0007380181473523999</v>
      </c>
      <c r="H6" s="2">
        <f>10000*G6/G$4</f>
        <v>4.586603731163328</v>
      </c>
      <c r="I6" s="2">
        <v>-6.094554871407982E-06</v>
      </c>
      <c r="J6" s="2">
        <f>10000*I6/I$4</f>
        <v>-0.03639795355571342</v>
      </c>
      <c r="K6" s="6">
        <v>0.00042046813623321</v>
      </c>
      <c r="L6" s="2">
        <f>10000*K6/K$4</f>
        <v>2.615253268016419</v>
      </c>
      <c r="M6" s="2">
        <v>-0.0005207974621342498</v>
      </c>
      <c r="N6" s="2">
        <f>10000*M6/M$4</f>
        <v>-3.1136547038430433</v>
      </c>
      <c r="O6" s="6">
        <v>0.00107607787629245</v>
      </c>
      <c r="P6" s="2">
        <f>10000*O6/O$4</f>
        <v>-6.697259256985259</v>
      </c>
      <c r="Q6" s="2">
        <v>-0.0007266041368486198</v>
      </c>
      <c r="R6" s="2">
        <f>10000*Q6/Q$4</f>
        <v>4.377284666159808</v>
      </c>
      <c r="S6" s="6">
        <v>-0.001184229910184542</v>
      </c>
      <c r="T6" s="2">
        <f>10000*S6/S$4</f>
        <v>-7.3888045779329925</v>
      </c>
      <c r="U6" s="6">
        <v>2.3901079213442067E-07</v>
      </c>
      <c r="V6" s="2">
        <f>10000*U6/U$4</f>
        <v>0.0014299998110284353</v>
      </c>
      <c r="W6" s="6">
        <v>0.00048286844910967</v>
      </c>
      <c r="X6" s="2">
        <f>10000*W6/W$4</f>
        <v>-3.011314762458271</v>
      </c>
      <c r="Y6" s="6">
        <v>0.00021635082446587998</v>
      </c>
      <c r="Z6" s="2">
        <f aca="true" t="shared" si="0" ref="Z6:Z33">10000*Y6/Y$4</f>
        <v>1.2956520567319871</v>
      </c>
      <c r="AA6" s="6">
        <v>-5.8435007906100015E-05</v>
      </c>
      <c r="AB6" s="2">
        <f>10000*AA6/AA$4</f>
        <v>-0.36457041508383664</v>
      </c>
      <c r="AC6" s="6">
        <v>6.389666548759999E-05</v>
      </c>
      <c r="AD6" s="2">
        <f>10000*AC6/AC$4</f>
        <v>-0.3827134071734849</v>
      </c>
      <c r="AE6" s="6">
        <v>-8.988874559539997E-06</v>
      </c>
      <c r="AF6" s="2">
        <f aca="true" t="shared" si="1" ref="AF6:AF33">10000*AE6/AE$4</f>
        <v>0.05603469964362844</v>
      </c>
      <c r="AG6" s="6">
        <v>-0.00019124696147177</v>
      </c>
      <c r="AH6" s="2">
        <f aca="true" t="shared" si="2" ref="AH6:AH33">10000*AG6/AG$4</f>
        <v>-1.1402525409356141</v>
      </c>
      <c r="AI6" s="6">
        <v>0.0002678452515817</v>
      </c>
      <c r="AJ6" s="2">
        <f aca="true" t="shared" si="3" ref="AJ6:AJ33">10000*AI6/AI$4</f>
        <v>1.6702537023432047</v>
      </c>
      <c r="AK6" s="6">
        <v>0.00060324537600554</v>
      </c>
      <c r="AL6" s="2">
        <f aca="true" t="shared" si="4" ref="AL6:AL33">10000*AK6/AK$4</f>
        <v>3.5924221008851727</v>
      </c>
      <c r="AM6" s="6">
        <v>8.597581299928393E-05</v>
      </c>
      <c r="AN6" s="2">
        <f aca="true" t="shared" si="5" ref="AN6:AN33">10000*AM6/AM$4</f>
        <v>0.5276833880205654</v>
      </c>
      <c r="AO6" s="6">
        <v>-0.00020653629923217984</v>
      </c>
      <c r="AP6" s="2">
        <f>10000*AO6/AO$4</f>
        <v>1.2175470208760542</v>
      </c>
      <c r="AQ6" s="6">
        <v>0.0012544297085206053</v>
      </c>
      <c r="AR6" s="2">
        <f aca="true" t="shared" si="6" ref="AR6:AR33">10000*AQ6/AQ$4</f>
        <v>7.712164485662284</v>
      </c>
      <c r="AS6" s="6"/>
      <c r="AT6" s="2"/>
      <c r="AU6" s="6">
        <v>-0.00017438931090793324</v>
      </c>
      <c r="AV6" s="2">
        <f aca="true" t="shared" si="7" ref="AV6:AV33">10000*AU6/AU$4</f>
        <v>-1.0715309120311416</v>
      </c>
      <c r="AW6" s="6">
        <v>0.0002374792386867154</v>
      </c>
      <c r="AX6" s="2">
        <f aca="true" t="shared" si="8" ref="AX6:AX33">10000*AW6/AW$4</f>
        <v>1.3968018932964739</v>
      </c>
      <c r="AY6" s="6">
        <v>-0.0008013962913859425</v>
      </c>
      <c r="AZ6" s="2">
        <f aca="true" t="shared" si="9" ref="AZ6:AZ33">10000*AY6/AY$4</f>
        <v>-4.992281115903468</v>
      </c>
      <c r="BA6" s="6">
        <v>0.0015235100565624375</v>
      </c>
      <c r="BB6" s="2">
        <f aca="true" t="shared" si="10" ref="BB6:BB33">10000*BA6/BA$4</f>
        <v>9.120465064576305</v>
      </c>
      <c r="BC6" s="6">
        <v>0.0007049879849244417</v>
      </c>
      <c r="BD6" s="2">
        <f aca="true" t="shared" si="11" ref="BD6:BD33">10000*BC6/BC$4</f>
        <v>4.371851268386196</v>
      </c>
      <c r="BE6" s="6">
        <v>0.00063366187465386</v>
      </c>
      <c r="BF6" s="2">
        <f aca="true" t="shared" si="12" ref="BF6:BF33">10000*BE6/BE$4</f>
        <v>3.783115230289439</v>
      </c>
      <c r="BG6" s="6">
        <v>0.000270438239909241</v>
      </c>
      <c r="BH6" s="2">
        <f aca="true" t="shared" si="13" ref="BH6:BH33">10000*BG6/BG$4</f>
        <v>-1.683626077385196</v>
      </c>
      <c r="BI6" s="6">
        <v>-0.00024409735017098003</v>
      </c>
      <c r="BJ6" s="2">
        <f aca="true" t="shared" si="14" ref="BJ6:BJ33">10000*BI6/BI$4</f>
        <v>-1.4567227443340107</v>
      </c>
      <c r="BK6" s="6">
        <v>-0.0016359911747675</v>
      </c>
      <c r="BL6" s="2">
        <f aca="true" t="shared" si="15" ref="BL6:BL33">10000*BK6/BK$4</f>
        <v>-10.20009985176188</v>
      </c>
      <c r="BM6" s="6">
        <v>-0.00018538032313405203</v>
      </c>
      <c r="BN6" s="2">
        <f aca="true" t="shared" si="16" ref="BN6:BN33">10000*BM6/BM$4</f>
        <v>-1.1111598416059985</v>
      </c>
      <c r="BO6" s="6">
        <v>-0.0004421341778435405</v>
      </c>
      <c r="BP6" s="2">
        <f aca="true" t="shared" si="17" ref="BP6:BP33">10000*BO6/BO$4</f>
        <v>-2.7487376760176088</v>
      </c>
      <c r="BQ6" s="6">
        <v>-0.0003795380941422465</v>
      </c>
      <c r="BR6" s="2">
        <f aca="true" t="shared" si="18" ref="BR6:BR33">10000*BQ6/BQ$4</f>
        <v>-2.2633686973972504</v>
      </c>
    </row>
    <row r="7" spans="1:70" ht="12.75">
      <c r="A7" s="23" t="s">
        <v>100</v>
      </c>
      <c r="B7" s="23" t="s">
        <v>1</v>
      </c>
      <c r="C7" s="6">
        <v>-0.0012541341744872999</v>
      </c>
      <c r="D7" s="2">
        <f aca="true" t="shared" si="19" ref="D7:D33">10000*C7/C$4</f>
        <v>-7.82917266279572</v>
      </c>
      <c r="E7" s="2">
        <v>-0.00016794622331734994</v>
      </c>
      <c r="F7" s="2">
        <f aca="true" t="shared" si="20" ref="F7:F33">10000*E7/E$4</f>
        <v>-1.0022792873907551</v>
      </c>
      <c r="G7" s="6">
        <v>-0.00025798263288309996</v>
      </c>
      <c r="H7" s="2">
        <f aca="true" t="shared" si="21" ref="H7:H33">10000*G7/G$4</f>
        <v>-1.6032994727864907</v>
      </c>
      <c r="I7" s="2">
        <v>-1.8065855888317993E-05</v>
      </c>
      <c r="J7" s="2">
        <f aca="true" t="shared" si="22" ref="J7:J33">10000*I7/I$4</f>
        <v>-0.10789306150184824</v>
      </c>
      <c r="K7" s="6">
        <v>-9.525146830080002E-05</v>
      </c>
      <c r="L7" s="2">
        <f aca="true" t="shared" si="23" ref="L7:L33">10000*K7/K$4</f>
        <v>-0.5924508715182739</v>
      </c>
      <c r="M7" s="2">
        <v>-0.0006773544513517299</v>
      </c>
      <c r="N7" s="2">
        <f aca="true" t="shared" si="24" ref="N7:N33">10000*M7/M$4</f>
        <v>-4.049650827746685</v>
      </c>
      <c r="O7" s="6">
        <v>-0.0007972267966848</v>
      </c>
      <c r="P7" s="2">
        <f aca="true" t="shared" si="25" ref="P7:P33">10000*O7/O$4</f>
        <v>4.961754777832563</v>
      </c>
      <c r="Q7" s="2">
        <v>0.0004327622301631501</v>
      </c>
      <c r="R7" s="2">
        <f aca="true" t="shared" si="26" ref="R7:R33">10000*Q7/Q$4</f>
        <v>-2.6070915070786893</v>
      </c>
      <c r="S7" s="6">
        <v>-0.0002839923195475612</v>
      </c>
      <c r="T7" s="2">
        <f aca="true" t="shared" si="27" ref="T7:V33">10000*S7/S$4</f>
        <v>-1.7719226078691384</v>
      </c>
      <c r="U7" s="6">
        <v>0.0017293567921258335</v>
      </c>
      <c r="V7" s="2">
        <f t="shared" si="27"/>
        <v>10.346728965066436</v>
      </c>
      <c r="W7" s="6">
        <v>-0.0009422353643353599</v>
      </c>
      <c r="X7" s="2">
        <f aca="true" t="shared" si="28" ref="X7:X33">10000*W7/W$4</f>
        <v>5.876066799487428</v>
      </c>
      <c r="Y7" s="6">
        <v>0.00059151247909016</v>
      </c>
      <c r="Z7" s="2">
        <f t="shared" si="0"/>
        <v>3.5423685673851826</v>
      </c>
      <c r="AA7" s="6">
        <v>-5.819482032377003E-05</v>
      </c>
      <c r="AB7" s="2">
        <f aca="true" t="shared" si="29" ref="AB7:AD33">10000*AA7/AA$4</f>
        <v>-0.36307190777245346</v>
      </c>
      <c r="AC7" s="6">
        <v>-0.00033330465937906</v>
      </c>
      <c r="AD7" s="2">
        <f t="shared" si="29"/>
        <v>1.9963508399747818</v>
      </c>
      <c r="AE7" s="6">
        <v>-0.00089733588434355</v>
      </c>
      <c r="AF7" s="2">
        <f t="shared" si="1"/>
        <v>5.593797802559801</v>
      </c>
      <c r="AG7" s="6">
        <v>-8.423180763551E-05</v>
      </c>
      <c r="AH7" s="2">
        <f t="shared" si="2"/>
        <v>-0.50220684263351</v>
      </c>
      <c r="AI7" s="6">
        <v>-0.00015639708138548</v>
      </c>
      <c r="AJ7" s="2">
        <f t="shared" si="3"/>
        <v>-0.9752750988758503</v>
      </c>
      <c r="AK7" s="6">
        <v>-3.1632168976750017E-05</v>
      </c>
      <c r="AL7" s="2">
        <f t="shared" si="4"/>
        <v>-0.1883745942380294</v>
      </c>
      <c r="AM7" s="6">
        <v>-0.0003218388368291055</v>
      </c>
      <c r="AN7" s="2">
        <f t="shared" si="5"/>
        <v>-1.9753114496980069</v>
      </c>
      <c r="AO7" s="6">
        <v>-0.0007462318946262542</v>
      </c>
      <c r="AP7" s="2">
        <f aca="true" t="shared" si="30" ref="AP7:AP32">10000*AO7/AO$4</f>
        <v>4.399093154872058</v>
      </c>
      <c r="AQ7" s="6">
        <v>-0.00024607408000262035</v>
      </c>
      <c r="AR7" s="2">
        <f t="shared" si="6"/>
        <v>-1.5128498374582746</v>
      </c>
      <c r="AS7" s="6"/>
      <c r="AT7" s="2"/>
      <c r="AU7" s="6">
        <v>0.0003456630604353913</v>
      </c>
      <c r="AV7" s="2">
        <f t="shared" si="7"/>
        <v>2.1239183323532522</v>
      </c>
      <c r="AW7" s="6">
        <v>0.0003860920152350477</v>
      </c>
      <c r="AX7" s="2">
        <f t="shared" si="8"/>
        <v>2.2709103366227597</v>
      </c>
      <c r="AY7" s="6">
        <v>-0.0016165475125635613</v>
      </c>
      <c r="AZ7" s="2">
        <f t="shared" si="9"/>
        <v>-10.070248273766039</v>
      </c>
      <c r="BA7" s="6">
        <v>-0.00018559354155778772</v>
      </c>
      <c r="BB7" s="2">
        <f t="shared" si="10"/>
        <v>-1.111052339101788</v>
      </c>
      <c r="BC7" s="6">
        <v>-5.5406859886869206E-05</v>
      </c>
      <c r="BD7" s="2">
        <f t="shared" si="11"/>
        <v>-0.34359528935754396</v>
      </c>
      <c r="BE7" s="6">
        <v>-0.00069714417430304</v>
      </c>
      <c r="BF7" s="2">
        <f t="shared" si="12"/>
        <v>-4.162119971245016</v>
      </c>
      <c r="BG7" s="6">
        <v>0.00042583906216866997</v>
      </c>
      <c r="BH7" s="2">
        <f t="shared" si="13"/>
        <v>-2.651081260094867</v>
      </c>
      <c r="BI7" s="6">
        <v>-0.0006514053659714</v>
      </c>
      <c r="BJ7" s="2">
        <f t="shared" si="14"/>
        <v>-3.887453148209439</v>
      </c>
      <c r="BK7" s="6">
        <v>0.00082259503393436</v>
      </c>
      <c r="BL7" s="2">
        <f t="shared" si="15"/>
        <v>5.128726617297525</v>
      </c>
      <c r="BM7" s="6">
        <v>-0.00094762444408303</v>
      </c>
      <c r="BN7" s="2">
        <f t="shared" si="16"/>
        <v>-5.6800107443326375</v>
      </c>
      <c r="BO7" s="6">
        <v>-0.00044640196205081024</v>
      </c>
      <c r="BP7" s="2">
        <f t="shared" si="17"/>
        <v>-2.7752703890072534</v>
      </c>
      <c r="BQ7" s="6">
        <v>3.27108583800988E-06</v>
      </c>
      <c r="BR7" s="2">
        <f t="shared" si="18"/>
        <v>0.01950706241749795</v>
      </c>
    </row>
    <row r="8" spans="1:70" ht="12.75">
      <c r="A8" s="23" t="s">
        <v>73</v>
      </c>
      <c r="B8" s="23" t="s">
        <v>2</v>
      </c>
      <c r="C8" s="6">
        <v>-0.0014472996924425</v>
      </c>
      <c r="D8" s="2">
        <f t="shared" si="19"/>
        <v>-9.035045386252825</v>
      </c>
      <c r="E8" s="2">
        <v>-0.0018958429917796998</v>
      </c>
      <c r="F8" s="2">
        <f t="shared" si="20"/>
        <v>-11.314122611826635</v>
      </c>
      <c r="G8" s="6">
        <v>-0.0011352212588009998</v>
      </c>
      <c r="H8" s="2">
        <f t="shared" si="21"/>
        <v>-7.055124701190268</v>
      </c>
      <c r="I8" s="2">
        <v>-0.0021212883280756</v>
      </c>
      <c r="J8" s="2">
        <f t="shared" si="22"/>
        <v>-12.66877658379918</v>
      </c>
      <c r="K8" s="6">
        <v>-0.0017106004509161998</v>
      </c>
      <c r="L8" s="2">
        <f t="shared" si="23"/>
        <v>-10.639696647661472</v>
      </c>
      <c r="M8" s="2">
        <v>-0.0019075073762260999</v>
      </c>
      <c r="N8" s="2">
        <f t="shared" si="24"/>
        <v>-11.40427852751455</v>
      </c>
      <c r="O8" s="6">
        <v>0.0021189844974721004</v>
      </c>
      <c r="P8" s="2">
        <f t="shared" si="25"/>
        <v>-13.188068311560036</v>
      </c>
      <c r="Q8" s="2">
        <v>0.0021202030109564</v>
      </c>
      <c r="R8" s="2">
        <f t="shared" si="26"/>
        <v>-12.772748816511136</v>
      </c>
      <c r="S8" s="6">
        <v>-0.0006982193318382782</v>
      </c>
      <c r="T8" s="2">
        <f t="shared" si="27"/>
        <v>-4.356422812090637</v>
      </c>
      <c r="U8" s="6">
        <v>-0.00017547223072209015</v>
      </c>
      <c r="V8" s="2">
        <f t="shared" si="27"/>
        <v>-1.0498490655275747</v>
      </c>
      <c r="W8" s="6">
        <v>0.0015586469310046999</v>
      </c>
      <c r="X8" s="2">
        <f t="shared" si="28"/>
        <v>-9.720197129153735</v>
      </c>
      <c r="Y8" s="6">
        <v>-0.0017825576762454999</v>
      </c>
      <c r="Z8" s="2">
        <f t="shared" si="0"/>
        <v>-10.675136206079534</v>
      </c>
      <c r="AA8" s="6">
        <v>-0.0013831537738843603</v>
      </c>
      <c r="AB8" s="2">
        <f t="shared" si="29"/>
        <v>-8.629363861473134</v>
      </c>
      <c r="AC8" s="6">
        <v>0.00170291132664</v>
      </c>
      <c r="AD8" s="2">
        <f t="shared" si="29"/>
        <v>-10.19970276945344</v>
      </c>
      <c r="AE8" s="6">
        <v>0.0010120230867287</v>
      </c>
      <c r="AF8" s="2">
        <f t="shared" si="1"/>
        <v>-6.308733014532409</v>
      </c>
      <c r="AG8" s="6">
        <v>-0.0015475540774775</v>
      </c>
      <c r="AH8" s="2">
        <f t="shared" si="2"/>
        <v>-9.226826170200162</v>
      </c>
      <c r="AI8" s="6">
        <v>-0.0011680794762720498</v>
      </c>
      <c r="AJ8" s="2">
        <f t="shared" si="3"/>
        <v>-7.2840158948249965</v>
      </c>
      <c r="AK8" s="6">
        <v>-0.0014208482412978998</v>
      </c>
      <c r="AL8" s="2">
        <f t="shared" si="4"/>
        <v>-8.461377122923075</v>
      </c>
      <c r="AM8" s="6">
        <v>-0.0015724348150278871</v>
      </c>
      <c r="AN8" s="2">
        <f t="shared" si="5"/>
        <v>-9.650943697878345</v>
      </c>
      <c r="AO8" s="6">
        <v>0.0020555575506184865</v>
      </c>
      <c r="AP8" s="2">
        <f t="shared" si="30"/>
        <v>-12.117666392295233</v>
      </c>
      <c r="AQ8" s="6">
        <v>-0.002364834692986108</v>
      </c>
      <c r="AR8" s="2">
        <f t="shared" si="6"/>
        <v>-14.53887293152381</v>
      </c>
      <c r="AS8" s="6"/>
      <c r="AT8" s="2"/>
      <c r="AU8" s="6">
        <v>-0.001418390790999282</v>
      </c>
      <c r="AV8" s="2">
        <f t="shared" si="7"/>
        <v>-8.715267982786052</v>
      </c>
      <c r="AW8" s="6">
        <v>-0.0013390973468889811</v>
      </c>
      <c r="AX8" s="2">
        <f t="shared" si="8"/>
        <v>-7.876283079677259</v>
      </c>
      <c r="AY8" s="6">
        <v>-0.0016327016080902972</v>
      </c>
      <c r="AZ8" s="2">
        <f t="shared" si="9"/>
        <v>-10.170879867534902</v>
      </c>
      <c r="BA8" s="6">
        <v>-0.0019430354527168962</v>
      </c>
      <c r="BB8" s="2">
        <f t="shared" si="10"/>
        <v>-11.631946168916796</v>
      </c>
      <c r="BC8" s="6">
        <v>-0.0017240732716181904</v>
      </c>
      <c r="BD8" s="2">
        <f t="shared" si="11"/>
        <v>-10.691518267680202</v>
      </c>
      <c r="BE8" s="6">
        <v>-0.0016420895229274997</v>
      </c>
      <c r="BF8" s="2">
        <f t="shared" si="12"/>
        <v>-9.803673113644699</v>
      </c>
      <c r="BG8" s="6">
        <v>0.0021021709282406</v>
      </c>
      <c r="BH8" s="2">
        <f t="shared" si="13"/>
        <v>-13.087164726019129</v>
      </c>
      <c r="BI8" s="6">
        <v>-0.0020444346538874</v>
      </c>
      <c r="BJ8" s="2">
        <f t="shared" si="14"/>
        <v>-12.20076521738691</v>
      </c>
      <c r="BK8" s="6">
        <v>-0.0016872024539966997</v>
      </c>
      <c r="BL8" s="2">
        <f t="shared" si="15"/>
        <v>-10.519392626521826</v>
      </c>
      <c r="BM8" s="6">
        <v>-0.0021027616327033995</v>
      </c>
      <c r="BN8" s="2">
        <f t="shared" si="16"/>
        <v>-12.603841892325915</v>
      </c>
      <c r="BO8" s="6">
        <v>-0.001957157261500299</v>
      </c>
      <c r="BP8" s="2">
        <f t="shared" si="17"/>
        <v>-12.16760018150204</v>
      </c>
      <c r="BQ8" s="6">
        <v>-0.0018513125763102874</v>
      </c>
      <c r="BR8" s="2">
        <f t="shared" si="18"/>
        <v>-11.04026973573863</v>
      </c>
    </row>
    <row r="9" spans="1:70" ht="12.75">
      <c r="A9" s="23" t="s">
        <v>74</v>
      </c>
      <c r="B9" s="23" t="s">
        <v>3</v>
      </c>
      <c r="C9" s="6">
        <v>-0.00050350524255265</v>
      </c>
      <c r="D9" s="2">
        <f t="shared" si="19"/>
        <v>-3.14322786250448</v>
      </c>
      <c r="E9" s="2">
        <v>-0.000300877778030432</v>
      </c>
      <c r="F9" s="2">
        <f t="shared" si="20"/>
        <v>-1.7955959889983524</v>
      </c>
      <c r="G9" s="6">
        <v>-0.0005223529052794999</v>
      </c>
      <c r="H9" s="2">
        <f t="shared" si="21"/>
        <v>-3.2462965754078734</v>
      </c>
      <c r="I9" s="2">
        <v>-0.00035253818325556096</v>
      </c>
      <c r="J9" s="2">
        <f t="shared" si="22"/>
        <v>-2.105431601075582</v>
      </c>
      <c r="K9" s="6">
        <v>-0.0006036428501749599</v>
      </c>
      <c r="L9" s="2">
        <f t="shared" si="23"/>
        <v>-3.7545744863748842</v>
      </c>
      <c r="M9" s="2">
        <v>-0.000401981170783673</v>
      </c>
      <c r="N9" s="2">
        <f t="shared" si="24"/>
        <v>-2.4032962029762643</v>
      </c>
      <c r="O9" s="6">
        <v>0.0006892753812777482</v>
      </c>
      <c r="P9" s="2">
        <f t="shared" si="25"/>
        <v>-4.289890192501146</v>
      </c>
      <c r="Q9" s="2">
        <v>0.0003570552845701752</v>
      </c>
      <c r="R9" s="2">
        <f t="shared" si="26"/>
        <v>-2.1510098041816885</v>
      </c>
      <c r="S9" s="6">
        <v>-0.001071925527687035</v>
      </c>
      <c r="T9" s="2">
        <f t="shared" si="27"/>
        <v>-6.688100155267119</v>
      </c>
      <c r="U9" s="6">
        <v>0.0008549993910774889</v>
      </c>
      <c r="V9" s="2">
        <f t="shared" si="27"/>
        <v>5.115455066910174</v>
      </c>
      <c r="W9" s="6">
        <v>0.0007148914953791559</v>
      </c>
      <c r="X9" s="2">
        <f t="shared" si="28"/>
        <v>-4.458281168629805</v>
      </c>
      <c r="Y9" s="6">
        <v>-0.00045423341842758697</v>
      </c>
      <c r="Z9" s="2">
        <f t="shared" si="0"/>
        <v>-2.7202506127491985</v>
      </c>
      <c r="AA9" s="6">
        <v>-0.0005978920754475099</v>
      </c>
      <c r="AB9" s="2">
        <f t="shared" si="29"/>
        <v>-3.730191368699739</v>
      </c>
      <c r="AC9" s="6">
        <v>0.00030626129675767</v>
      </c>
      <c r="AD9" s="2">
        <f t="shared" si="29"/>
        <v>-1.834372787266088</v>
      </c>
      <c r="AE9" s="6">
        <v>0.000601398051862067</v>
      </c>
      <c r="AF9" s="2">
        <f t="shared" si="1"/>
        <v>-3.7489853684284533</v>
      </c>
      <c r="AG9" s="6">
        <v>-0.00035578083239113994</v>
      </c>
      <c r="AH9" s="2">
        <f t="shared" si="2"/>
        <v>-2.1212363063350823</v>
      </c>
      <c r="AI9" s="6">
        <v>-0.000673326540843829</v>
      </c>
      <c r="AJ9" s="2">
        <f t="shared" si="3"/>
        <v>-4.1987906863725275</v>
      </c>
      <c r="AK9" s="6">
        <v>-0.00035870057987611</v>
      </c>
      <c r="AL9" s="2">
        <f t="shared" si="4"/>
        <v>-2.1361189691662563</v>
      </c>
      <c r="AM9" s="6">
        <v>-0.0006282026551488823</v>
      </c>
      <c r="AN9" s="2">
        <f t="shared" si="5"/>
        <v>-3.855643742912183</v>
      </c>
      <c r="AO9" s="6">
        <v>0.0005100579479769233</v>
      </c>
      <c r="AP9" s="2">
        <f t="shared" si="30"/>
        <v>-3.006829972949845</v>
      </c>
      <c r="AQ9" s="6">
        <v>-0.0007632744703236776</v>
      </c>
      <c r="AR9" s="2">
        <f t="shared" si="6"/>
        <v>-4.692569239120715</v>
      </c>
      <c r="AS9" s="6"/>
      <c r="AT9" s="2"/>
      <c r="AU9" s="6">
        <v>-0.0002864773496686646</v>
      </c>
      <c r="AV9" s="2">
        <f t="shared" si="7"/>
        <v>-1.7602531609795122</v>
      </c>
      <c r="AW9" s="6">
        <v>3.4018476210090755E-05</v>
      </c>
      <c r="AX9" s="2">
        <f t="shared" si="8"/>
        <v>0.20008937303357593</v>
      </c>
      <c r="AY9" s="6">
        <v>-0.0005432350758616506</v>
      </c>
      <c r="AZ9" s="2">
        <f t="shared" si="9"/>
        <v>-3.3840713263476405</v>
      </c>
      <c r="BA9" s="6">
        <v>-0.000229745168750172</v>
      </c>
      <c r="BB9" s="2">
        <f t="shared" si="10"/>
        <v>-1.3753652470591728</v>
      </c>
      <c r="BC9" s="6">
        <v>-0.00047696389049013926</v>
      </c>
      <c r="BD9" s="2">
        <f t="shared" si="11"/>
        <v>-2.957802450827891</v>
      </c>
      <c r="BE9" s="6">
        <v>-0.0002519206396805975</v>
      </c>
      <c r="BF9" s="2">
        <f t="shared" si="12"/>
        <v>-1.5040273794609003</v>
      </c>
      <c r="BG9" s="6">
        <v>0.0006039007760747038</v>
      </c>
      <c r="BH9" s="2">
        <f t="shared" si="13"/>
        <v>-3.759612897546398</v>
      </c>
      <c r="BI9" s="6">
        <v>-0.00044627094716571546</v>
      </c>
      <c r="BJ9" s="2">
        <f t="shared" si="14"/>
        <v>-2.663253158694333</v>
      </c>
      <c r="BK9" s="6">
        <v>-0.00029447807159731297</v>
      </c>
      <c r="BL9" s="2">
        <f t="shared" si="15"/>
        <v>-1.8360158543482061</v>
      </c>
      <c r="BM9" s="6">
        <v>-0.0004706061221197</v>
      </c>
      <c r="BN9" s="2">
        <f t="shared" si="16"/>
        <v>-2.8207881789870797</v>
      </c>
      <c r="BO9" s="6">
        <v>-0.000652103591460966</v>
      </c>
      <c r="BP9" s="2">
        <f t="shared" si="17"/>
        <v>-4.054112530403511</v>
      </c>
      <c r="BQ9" s="6">
        <v>-0.0003994157385799964</v>
      </c>
      <c r="BR9" s="2">
        <f t="shared" si="18"/>
        <v>-2.381908677685853</v>
      </c>
    </row>
    <row r="10" spans="1:70" ht="12.75">
      <c r="A10" s="23" t="s">
        <v>75</v>
      </c>
      <c r="B10" s="23" t="s">
        <v>4</v>
      </c>
      <c r="C10" s="6">
        <v>-5.2190311492776004E-05</v>
      </c>
      <c r="D10" s="2">
        <f t="shared" si="19"/>
        <v>-0.3258080102705734</v>
      </c>
      <c r="E10" s="2">
        <v>-3.6381893300647994E-05</v>
      </c>
      <c r="F10" s="2">
        <f t="shared" si="20"/>
        <v>-0.21712198923578235</v>
      </c>
      <c r="G10" s="6">
        <v>2.8764993450000003E-05</v>
      </c>
      <c r="H10" s="2">
        <f t="shared" si="21"/>
        <v>0.1787674554588711</v>
      </c>
      <c r="I10" s="2">
        <v>1.662526087928E-06</v>
      </c>
      <c r="J10" s="2">
        <f t="shared" si="22"/>
        <v>0.009928952747222618</v>
      </c>
      <c r="K10" s="6">
        <v>3.5746194413562E-05</v>
      </c>
      <c r="L10" s="2">
        <f t="shared" si="23"/>
        <v>0.22233635251582348</v>
      </c>
      <c r="M10" s="2">
        <v>-3.2788061650749998E-06</v>
      </c>
      <c r="N10" s="2">
        <f t="shared" si="24"/>
        <v>-0.019602764954034423</v>
      </c>
      <c r="O10" s="6">
        <v>5.027832216760001E-05</v>
      </c>
      <c r="P10" s="2">
        <f t="shared" si="25"/>
        <v>-0.3129206221791448</v>
      </c>
      <c r="Q10" s="2">
        <v>-9.010503797941E-05</v>
      </c>
      <c r="R10" s="2">
        <f t="shared" si="26"/>
        <v>0.5428201975310123</v>
      </c>
      <c r="S10" s="6">
        <v>-7.924102925465222E-05</v>
      </c>
      <c r="T10" s="2">
        <f t="shared" si="27"/>
        <v>-0.49441115672011426</v>
      </c>
      <c r="U10" s="6">
        <v>6.8479491243641505E-06</v>
      </c>
      <c r="V10" s="2">
        <f t="shared" si="27"/>
        <v>0.040971229233304644</v>
      </c>
      <c r="W10" s="6">
        <v>0.00012315667027290199</v>
      </c>
      <c r="X10" s="2">
        <f t="shared" si="28"/>
        <v>-0.7680425175258535</v>
      </c>
      <c r="Y10" s="6">
        <v>8.9770799014174E-06</v>
      </c>
      <c r="Z10" s="2">
        <f t="shared" si="0"/>
        <v>0.05376070124268538</v>
      </c>
      <c r="AA10" s="6">
        <v>5.735919748437E-06</v>
      </c>
      <c r="AB10" s="2">
        <f t="shared" si="29"/>
        <v>0.03578585369468152</v>
      </c>
      <c r="AC10" s="6">
        <v>-1.0233035954826002E-05</v>
      </c>
      <c r="AD10" s="2">
        <f t="shared" si="29"/>
        <v>0.061291462177478565</v>
      </c>
      <c r="AE10" s="6">
        <v>7.2585669837747E-05</v>
      </c>
      <c r="AF10" s="2">
        <f t="shared" si="1"/>
        <v>-0.4524833649472884</v>
      </c>
      <c r="AG10" s="6">
        <v>-1.98158258984693E-05</v>
      </c>
      <c r="AH10" s="2">
        <f t="shared" si="2"/>
        <v>-0.11814590756153075</v>
      </c>
      <c r="AI10" s="6">
        <v>-2.0871210608788998E-05</v>
      </c>
      <c r="AJ10" s="2">
        <f t="shared" si="3"/>
        <v>-0.13015058727326848</v>
      </c>
      <c r="AK10" s="6">
        <v>4.2873655304268003E-05</v>
      </c>
      <c r="AL10" s="2">
        <f t="shared" si="4"/>
        <v>0.25531943216978875</v>
      </c>
      <c r="AM10" s="6">
        <v>-4.930207027235153E-05</v>
      </c>
      <c r="AN10" s="2">
        <f t="shared" si="5"/>
        <v>-0.30259537618980276</v>
      </c>
      <c r="AO10" s="6">
        <v>-4.526638300681532E-05</v>
      </c>
      <c r="AP10" s="2">
        <f t="shared" si="30"/>
        <v>0.2668487330346979</v>
      </c>
      <c r="AQ10" s="6">
        <v>0.00012070595844650888</v>
      </c>
      <c r="AR10" s="2">
        <f t="shared" si="6"/>
        <v>0.7420935582248307</v>
      </c>
      <c r="AS10" s="6"/>
      <c r="AT10" s="2"/>
      <c r="AU10" s="6">
        <v>-2.7291175349020785E-05</v>
      </c>
      <c r="AV10" s="2">
        <f t="shared" si="7"/>
        <v>-0.16768996826632754</v>
      </c>
      <c r="AW10" s="6">
        <v>5.021990098324745E-05</v>
      </c>
      <c r="AX10" s="2">
        <f t="shared" si="8"/>
        <v>0.29538267497606524</v>
      </c>
      <c r="AY10" s="6">
        <v>1.4448006265105101E-05</v>
      </c>
      <c r="AZ10" s="2">
        <f t="shared" si="9"/>
        <v>0.09000354707781273</v>
      </c>
      <c r="BA10" s="6">
        <v>0.0001397907354540619</v>
      </c>
      <c r="BB10" s="2">
        <f t="shared" si="10"/>
        <v>0.836854678817769</v>
      </c>
      <c r="BC10" s="6">
        <v>4.3136881869055524E-05</v>
      </c>
      <c r="BD10" s="2">
        <f t="shared" si="11"/>
        <v>0.2675053132056827</v>
      </c>
      <c r="BE10" s="6">
        <v>2.1449989613044E-05</v>
      </c>
      <c r="BF10" s="2">
        <f t="shared" si="12"/>
        <v>0.12806164555660587</v>
      </c>
      <c r="BG10" s="6">
        <v>4.0074668668208E-05</v>
      </c>
      <c r="BH10" s="2">
        <f t="shared" si="13"/>
        <v>-0.24948674874902907</v>
      </c>
      <c r="BI10" s="6">
        <v>-7.356827084698001E-05</v>
      </c>
      <c r="BJ10" s="2">
        <f t="shared" si="14"/>
        <v>-0.43904029818043244</v>
      </c>
      <c r="BK10" s="6">
        <v>-0.00018226286477456</v>
      </c>
      <c r="BL10" s="2">
        <f t="shared" si="15"/>
        <v>-1.1363749686686986</v>
      </c>
      <c r="BM10" s="6">
        <v>-6.369210983937998E-05</v>
      </c>
      <c r="BN10" s="2">
        <f t="shared" si="16"/>
        <v>-0.3817671340959992</v>
      </c>
      <c r="BO10" s="6">
        <v>-7.063578205820876E-05</v>
      </c>
      <c r="BP10" s="2">
        <f t="shared" si="17"/>
        <v>-0.43914097834588767</v>
      </c>
      <c r="BQ10" s="6">
        <v>-9.363279503937484E-05</v>
      </c>
      <c r="BR10" s="2">
        <f t="shared" si="18"/>
        <v>-0.5583775136482251</v>
      </c>
    </row>
    <row r="11" spans="1:70" ht="12.75">
      <c r="A11" s="23" t="s">
        <v>76</v>
      </c>
      <c r="B11" s="23" t="s">
        <v>5</v>
      </c>
      <c r="C11" s="6">
        <v>1.7890163742138E-05</v>
      </c>
      <c r="D11" s="2">
        <f t="shared" si="19"/>
        <v>0.11168277186940208</v>
      </c>
      <c r="E11" s="2">
        <v>5.0982122041737E-05</v>
      </c>
      <c r="F11" s="2">
        <f t="shared" si="20"/>
        <v>0.3042540876498642</v>
      </c>
      <c r="G11" s="6">
        <v>-8.133278882799998E-06</v>
      </c>
      <c r="H11" s="2">
        <f t="shared" si="21"/>
        <v>-0.050546354997189305</v>
      </c>
      <c r="I11" s="2">
        <v>1.7189253844962998E-05</v>
      </c>
      <c r="J11" s="2">
        <f t="shared" si="22"/>
        <v>0.10265781116214501</v>
      </c>
      <c r="K11" s="6">
        <v>-1.4842617375821999E-05</v>
      </c>
      <c r="L11" s="2">
        <f t="shared" si="23"/>
        <v>-0.09231901362557957</v>
      </c>
      <c r="M11" s="2">
        <v>2.4495321902047E-05</v>
      </c>
      <c r="N11" s="2">
        <f t="shared" si="24"/>
        <v>0.1464484368835067</v>
      </c>
      <c r="O11" s="6">
        <v>9.872658879370001E-05</v>
      </c>
      <c r="P11" s="2">
        <f t="shared" si="25"/>
        <v>-0.6144514028922272</v>
      </c>
      <c r="Q11" s="2">
        <v>4.68723687519452E-05</v>
      </c>
      <c r="R11" s="2">
        <f t="shared" si="26"/>
        <v>-0.28237342811498967</v>
      </c>
      <c r="S11" s="6">
        <v>1.396890442423533E-05</v>
      </c>
      <c r="T11" s="2">
        <f t="shared" si="27"/>
        <v>0.08715664422157213</v>
      </c>
      <c r="U11" s="6">
        <v>0.00010104997672975434</v>
      </c>
      <c r="V11" s="2">
        <f t="shared" si="27"/>
        <v>0.6045812673877432</v>
      </c>
      <c r="W11" s="6">
        <v>-6.9844304619812E-05</v>
      </c>
      <c r="X11" s="2">
        <f t="shared" si="28"/>
        <v>0.4355703628246444</v>
      </c>
      <c r="Y11" s="6">
        <v>8.159088411904E-06</v>
      </c>
      <c r="Z11" s="2">
        <f t="shared" si="0"/>
        <v>0.04886202633172176</v>
      </c>
      <c r="AA11" s="6">
        <v>3.286168088200106E-08</v>
      </c>
      <c r="AB11" s="2">
        <f t="shared" si="29"/>
        <v>0.0002050208782166191</v>
      </c>
      <c r="AC11" s="6">
        <v>3.6994963203979E-05</v>
      </c>
      <c r="AD11" s="2">
        <f t="shared" si="29"/>
        <v>-0.22158383865587084</v>
      </c>
      <c r="AE11" s="6">
        <v>-5.0705159918745994E-05</v>
      </c>
      <c r="AF11" s="2">
        <f t="shared" si="1"/>
        <v>0.3160849990295647</v>
      </c>
      <c r="AG11" s="6">
        <v>-5.169864403801199E-05</v>
      </c>
      <c r="AH11" s="2">
        <f t="shared" si="2"/>
        <v>-0.30823763041051283</v>
      </c>
      <c r="AI11" s="6">
        <v>4.922978952709899E-06</v>
      </c>
      <c r="AJ11" s="2">
        <f t="shared" si="3"/>
        <v>0.03069915846469005</v>
      </c>
      <c r="AK11" s="6">
        <v>-8.284903675495199E-05</v>
      </c>
      <c r="AL11" s="2">
        <f t="shared" si="4"/>
        <v>-0.49337918285643717</v>
      </c>
      <c r="AM11" s="6">
        <v>-3.4237072588742225E-05</v>
      </c>
      <c r="AN11" s="2">
        <f t="shared" si="5"/>
        <v>-0.21013275512362986</v>
      </c>
      <c r="AO11" s="6">
        <v>-0.00013358091269209766</v>
      </c>
      <c r="AP11" s="2">
        <f t="shared" si="30"/>
        <v>0.7874695290794054</v>
      </c>
      <c r="AQ11" s="6">
        <v>6.863924723528417E-05</v>
      </c>
      <c r="AR11" s="2">
        <f t="shared" si="6"/>
        <v>0.42199029667022314</v>
      </c>
      <c r="AS11" s="6"/>
      <c r="AT11" s="2"/>
      <c r="AU11" s="6">
        <v>4.451928313873101E-05</v>
      </c>
      <c r="AV11" s="2">
        <f t="shared" si="7"/>
        <v>0.27354766078410453</v>
      </c>
      <c r="AW11" s="6">
        <v>-1.2219879219607141E-05</v>
      </c>
      <c r="AX11" s="2">
        <f t="shared" si="8"/>
        <v>-0.07187470586563034</v>
      </c>
      <c r="AY11" s="6">
        <v>-9.67333742458523E-05</v>
      </c>
      <c r="AZ11" s="2">
        <f t="shared" si="9"/>
        <v>-0.6025984930502043</v>
      </c>
      <c r="BA11" s="6">
        <v>-7.854729183948595E-05</v>
      </c>
      <c r="BB11" s="2">
        <f t="shared" si="10"/>
        <v>-0.47022192472790647</v>
      </c>
      <c r="BC11" s="6">
        <v>0.0001091486613978873</v>
      </c>
      <c r="BD11" s="2">
        <f t="shared" si="11"/>
        <v>0.6768650302971502</v>
      </c>
      <c r="BE11" s="6">
        <v>-6.16117806939872E-05</v>
      </c>
      <c r="BF11" s="2">
        <f t="shared" si="12"/>
        <v>-0.36783728867386734</v>
      </c>
      <c r="BG11" s="6">
        <v>0.00018292607669280998</v>
      </c>
      <c r="BH11" s="2">
        <f t="shared" si="13"/>
        <v>-1.1388149584804905</v>
      </c>
      <c r="BI11" s="6">
        <v>-4.150755752380999E-05</v>
      </c>
      <c r="BJ11" s="2">
        <f t="shared" si="14"/>
        <v>-0.24770855998368307</v>
      </c>
      <c r="BK11" s="6">
        <v>0.00020932335339792697</v>
      </c>
      <c r="BL11" s="2">
        <f t="shared" si="15"/>
        <v>1.3050920682796034</v>
      </c>
      <c r="BM11" s="6">
        <v>-0.0001017127156914</v>
      </c>
      <c r="BN11" s="2">
        <f t="shared" si="16"/>
        <v>-0.6096606325108502</v>
      </c>
      <c r="BO11" s="6">
        <v>-0.00010978163486109459</v>
      </c>
      <c r="BP11" s="2">
        <f t="shared" si="17"/>
        <v>-0.682509814892175</v>
      </c>
      <c r="BQ11" s="6">
        <v>-4.484279697049439E-05</v>
      </c>
      <c r="BR11" s="2">
        <f t="shared" si="18"/>
        <v>-0.26741922492954767</v>
      </c>
    </row>
    <row r="12" spans="1:70" ht="12.75">
      <c r="A12" s="23" t="s">
        <v>77</v>
      </c>
      <c r="B12" s="23" t="s">
        <v>6</v>
      </c>
      <c r="C12" s="6">
        <v>-0.000109381623733851</v>
      </c>
      <c r="D12" s="2">
        <f t="shared" si="19"/>
        <v>-0.6828357250525956</v>
      </c>
      <c r="E12" s="2">
        <v>-0.00016456058680407</v>
      </c>
      <c r="F12" s="2">
        <f t="shared" si="20"/>
        <v>-0.9820742879280264</v>
      </c>
      <c r="G12" s="6">
        <v>-0.0001021855590518</v>
      </c>
      <c r="H12" s="2">
        <f t="shared" si="21"/>
        <v>-0.6350584577078183</v>
      </c>
      <c r="I12" s="2">
        <v>-0.00017963531168291</v>
      </c>
      <c r="J12" s="2">
        <f t="shared" si="22"/>
        <v>-1.0728195691985216</v>
      </c>
      <c r="K12" s="6">
        <v>-0.0001875038646436</v>
      </c>
      <c r="L12" s="2">
        <f t="shared" si="23"/>
        <v>-1.1662479330012832</v>
      </c>
      <c r="M12" s="2">
        <v>-0.00017071311409192999</v>
      </c>
      <c r="N12" s="2">
        <f t="shared" si="24"/>
        <v>-1.0206303397135459</v>
      </c>
      <c r="O12" s="6">
        <v>0.00011062431680931</v>
      </c>
      <c r="P12" s="2">
        <f t="shared" si="25"/>
        <v>-0.6885001040551729</v>
      </c>
      <c r="Q12" s="2">
        <v>0.00017337771231133996</v>
      </c>
      <c r="R12" s="2">
        <f t="shared" si="26"/>
        <v>-1.04448015510323</v>
      </c>
      <c r="S12" s="6">
        <v>-0.0001389610400074636</v>
      </c>
      <c r="T12" s="2">
        <f t="shared" si="27"/>
        <v>-0.8670241814796539</v>
      </c>
      <c r="U12" s="6">
        <v>-0.00011294183132841938</v>
      </c>
      <c r="V12" s="2">
        <f t="shared" si="27"/>
        <v>-0.6757301459676894</v>
      </c>
      <c r="W12" s="6">
        <v>0.00010898661807775098</v>
      </c>
      <c r="X12" s="2">
        <f t="shared" si="28"/>
        <v>-0.6796737548975647</v>
      </c>
      <c r="Y12" s="6">
        <v>-0.00015773826784764599</v>
      </c>
      <c r="Z12" s="2">
        <f t="shared" si="0"/>
        <v>-0.9446412402943017</v>
      </c>
      <c r="AA12" s="6">
        <v>-0.00011773057782258999</v>
      </c>
      <c r="AB12" s="2">
        <f t="shared" si="29"/>
        <v>-0.7345097940914463</v>
      </c>
      <c r="AC12" s="6">
        <v>0.00014097194157963</v>
      </c>
      <c r="AD12" s="2">
        <f t="shared" si="29"/>
        <v>-0.8443609954618329</v>
      </c>
      <c r="AE12" s="6">
        <v>0.000110670751614421</v>
      </c>
      <c r="AF12" s="2">
        <f t="shared" si="1"/>
        <v>-0.6898975266561115</v>
      </c>
      <c r="AG12" s="6">
        <v>-0.00013785545982938</v>
      </c>
      <c r="AH12" s="2">
        <f t="shared" si="2"/>
        <v>-0.8219217557372847</v>
      </c>
      <c r="AI12" s="6">
        <v>-0.00010337132906982099</v>
      </c>
      <c r="AJ12" s="2">
        <f t="shared" si="3"/>
        <v>-0.6446123053346026</v>
      </c>
      <c r="AK12" s="6">
        <v>-0.00015137117776204998</v>
      </c>
      <c r="AL12" s="2">
        <f t="shared" si="4"/>
        <v>-0.9014394242524828</v>
      </c>
      <c r="AM12" s="6">
        <v>-0.00017423105555445763</v>
      </c>
      <c r="AN12" s="2">
        <f t="shared" si="5"/>
        <v>-1.0693569561725607</v>
      </c>
      <c r="AO12" s="6">
        <v>0.00015559068310744143</v>
      </c>
      <c r="AP12" s="2">
        <f t="shared" si="30"/>
        <v>-0.9172187813851347</v>
      </c>
      <c r="AQ12" s="6">
        <v>-0.00019923555852816786</v>
      </c>
      <c r="AR12" s="2">
        <f t="shared" si="6"/>
        <v>-1.224889197318294</v>
      </c>
      <c r="AS12" s="6"/>
      <c r="AT12" s="2"/>
      <c r="AU12" s="6">
        <v>-0.00010752772809338394</v>
      </c>
      <c r="AV12" s="2">
        <f t="shared" si="7"/>
        <v>-0.6607015301148185</v>
      </c>
      <c r="AW12" s="6">
        <v>-9.164825247100181E-05</v>
      </c>
      <c r="AX12" s="2">
        <f t="shared" si="8"/>
        <v>-0.5390553434344056</v>
      </c>
      <c r="AY12" s="6">
        <v>-0.00018657950735366988</v>
      </c>
      <c r="AZ12" s="2">
        <f t="shared" si="9"/>
        <v>-1.1622930642284695</v>
      </c>
      <c r="BA12" s="6">
        <v>-0.00017760312480039926</v>
      </c>
      <c r="BB12" s="2">
        <f t="shared" si="10"/>
        <v>-1.063217855454466</v>
      </c>
      <c r="BC12" s="6">
        <v>-0.00014274380517036937</v>
      </c>
      <c r="BD12" s="2">
        <f t="shared" si="11"/>
        <v>-0.8851990374775472</v>
      </c>
      <c r="BE12" s="6">
        <v>-0.000152685247673717</v>
      </c>
      <c r="BF12" s="2">
        <f t="shared" si="12"/>
        <v>-0.9115679970970071</v>
      </c>
      <c r="BG12" s="6">
        <v>0.00016295885734780998</v>
      </c>
      <c r="BH12" s="2">
        <f t="shared" si="13"/>
        <v>-1.0145080882930713</v>
      </c>
      <c r="BI12" s="6">
        <v>-0.00016767722016426998</v>
      </c>
      <c r="BJ12" s="2">
        <f t="shared" si="14"/>
        <v>-1.000663137673965</v>
      </c>
      <c r="BK12" s="6">
        <v>-0.000147044668465562</v>
      </c>
      <c r="BL12" s="2">
        <f t="shared" si="15"/>
        <v>-0.916796083103021</v>
      </c>
      <c r="BM12" s="6">
        <v>-0.00015438912070188</v>
      </c>
      <c r="BN12" s="2">
        <f t="shared" si="16"/>
        <v>-0.9254002151066408</v>
      </c>
      <c r="BO12" s="6">
        <v>-0.0001547253530352101</v>
      </c>
      <c r="BP12" s="2">
        <f t="shared" si="17"/>
        <v>-0.9619238426609706</v>
      </c>
      <c r="BQ12" s="6">
        <v>-0.00015900417734927635</v>
      </c>
      <c r="BR12" s="2">
        <f t="shared" si="18"/>
        <v>-0.9482185933959826</v>
      </c>
    </row>
    <row r="13" spans="1:70" ht="12.75">
      <c r="A13" s="23" t="s">
        <v>78</v>
      </c>
      <c r="B13" s="23" t="s">
        <v>7</v>
      </c>
      <c r="C13" s="6">
        <v>5.569341116597469E-05</v>
      </c>
      <c r="D13" s="2">
        <f t="shared" si="19"/>
        <v>0.3476767805779194</v>
      </c>
      <c r="E13" s="2">
        <v>2.31149300991305E-05</v>
      </c>
      <c r="F13" s="2">
        <f t="shared" si="20"/>
        <v>0.13794663083352743</v>
      </c>
      <c r="G13" s="6">
        <v>4.82906170606E-05</v>
      </c>
      <c r="H13" s="2">
        <f t="shared" si="21"/>
        <v>0.3001144689800793</v>
      </c>
      <c r="I13" s="2">
        <v>1.79854764892757E-05</v>
      </c>
      <c r="J13" s="2">
        <f t="shared" si="22"/>
        <v>0.10741301895650947</v>
      </c>
      <c r="K13" s="6">
        <v>3.8115108511734995E-05</v>
      </c>
      <c r="L13" s="2">
        <f t="shared" si="23"/>
        <v>0.23707066839620902</v>
      </c>
      <c r="M13" s="2">
        <v>1.2036908672674597E-05</v>
      </c>
      <c r="N13" s="2">
        <f t="shared" si="24"/>
        <v>0.07196420880165733</v>
      </c>
      <c r="O13" s="6">
        <v>-3.11875531533698E-05</v>
      </c>
      <c r="P13" s="2">
        <f t="shared" si="25"/>
        <v>0.19410410125592056</v>
      </c>
      <c r="Q13" s="2">
        <v>-1.6440769560442198E-05</v>
      </c>
      <c r="R13" s="2">
        <f t="shared" si="26"/>
        <v>0.09904420419200544</v>
      </c>
      <c r="S13" s="6">
        <v>3.834356816824366E-05</v>
      </c>
      <c r="T13" s="2">
        <f t="shared" si="27"/>
        <v>0.23923828437305303</v>
      </c>
      <c r="U13" s="6">
        <v>1.1845228789274417E-05</v>
      </c>
      <c r="V13" s="2">
        <f t="shared" si="27"/>
        <v>0.07086991670537043</v>
      </c>
      <c r="W13" s="6">
        <v>-3.9249958954348996E-05</v>
      </c>
      <c r="X13" s="2">
        <f t="shared" si="28"/>
        <v>0.24477470218450303</v>
      </c>
      <c r="Y13" s="6">
        <v>8.960199186819996E-07</v>
      </c>
      <c r="Z13" s="2">
        <f t="shared" si="0"/>
        <v>0.00536596083411851</v>
      </c>
      <c r="AA13" s="6">
        <v>2.75094639291985E-05</v>
      </c>
      <c r="AB13" s="2">
        <f t="shared" si="29"/>
        <v>0.17162890949749987</v>
      </c>
      <c r="AC13" s="6">
        <v>-6.539168956346899E-06</v>
      </c>
      <c r="AD13" s="2">
        <f t="shared" si="29"/>
        <v>0.0391667955169315</v>
      </c>
      <c r="AE13" s="6">
        <v>-2.2404452741471E-05</v>
      </c>
      <c r="AF13" s="2">
        <f t="shared" si="1"/>
        <v>0.13966451214026523</v>
      </c>
      <c r="AG13" s="6">
        <v>1.0240164372807798E-05</v>
      </c>
      <c r="AH13" s="2">
        <f t="shared" si="2"/>
        <v>0.06105390305725717</v>
      </c>
      <c r="AI13" s="6">
        <v>3.307609085429069E-05</v>
      </c>
      <c r="AJ13" s="2">
        <f t="shared" si="3"/>
        <v>0.2062588859880082</v>
      </c>
      <c r="AK13" s="6">
        <v>5.240440640193759E-06</v>
      </c>
      <c r="AL13" s="2">
        <f t="shared" si="4"/>
        <v>0.031207656988382803</v>
      </c>
      <c r="AM13" s="6">
        <v>3.6974218955969277E-06</v>
      </c>
      <c r="AN13" s="2">
        <f t="shared" si="5"/>
        <v>0.022693220857664443</v>
      </c>
      <c r="AO13" s="6">
        <v>4.2516050113962595E-06</v>
      </c>
      <c r="AP13" s="2">
        <f t="shared" si="30"/>
        <v>-0.025063531373475282</v>
      </c>
      <c r="AQ13" s="6">
        <v>-3.0133269053737017E-07</v>
      </c>
      <c r="AR13" s="2">
        <f t="shared" si="6"/>
        <v>-0.0018525767195613232</v>
      </c>
      <c r="AS13" s="6"/>
      <c r="AT13" s="2"/>
      <c r="AU13" s="6">
        <v>6.790018431440727E-05</v>
      </c>
      <c r="AV13" s="2">
        <f t="shared" si="7"/>
        <v>0.4172110437658114</v>
      </c>
      <c r="AW13" s="6">
        <v>6.364197528944569E-05</v>
      </c>
      <c r="AX13" s="2">
        <f t="shared" si="8"/>
        <v>0.37432843422029183</v>
      </c>
      <c r="AY13" s="6">
        <v>4.816103815331901E-05</v>
      </c>
      <c r="AZ13" s="2">
        <f t="shared" si="9"/>
        <v>0.3000181606522199</v>
      </c>
      <c r="BA13" s="6">
        <v>3.3932319683554286E-05</v>
      </c>
      <c r="BB13" s="2">
        <f t="shared" si="10"/>
        <v>0.20313521062813442</v>
      </c>
      <c r="BC13" s="6">
        <v>4.276501823491685E-05</v>
      </c>
      <c r="BD13" s="2">
        <f t="shared" si="11"/>
        <v>0.2651992703576615</v>
      </c>
      <c r="BE13" s="6">
        <v>1.92517728564092E-05</v>
      </c>
      <c r="BF13" s="2">
        <f t="shared" si="12"/>
        <v>0.11493775784275964</v>
      </c>
      <c r="BG13" s="6">
        <v>-2.6037497422975E-05</v>
      </c>
      <c r="BH13" s="2">
        <f t="shared" si="13"/>
        <v>0.16209767400454306</v>
      </c>
      <c r="BI13" s="6">
        <v>8.698181325822999E-06</v>
      </c>
      <c r="BJ13" s="2">
        <f t="shared" si="14"/>
        <v>0.05190895584402013</v>
      </c>
      <c r="BK13" s="6">
        <v>7.2381808753584E-05</v>
      </c>
      <c r="BL13" s="2">
        <f t="shared" si="15"/>
        <v>0.4512870779040805</v>
      </c>
      <c r="BM13" s="6">
        <v>2.8492130865038E-05</v>
      </c>
      <c r="BN13" s="2">
        <f t="shared" si="16"/>
        <v>0.17078032384332156</v>
      </c>
      <c r="BO13" s="6">
        <v>3.639980298177981E-05</v>
      </c>
      <c r="BP13" s="2">
        <f t="shared" si="17"/>
        <v>0.22629671007031385</v>
      </c>
      <c r="BQ13" s="6">
        <v>1.2026697169943774E-05</v>
      </c>
      <c r="BR13" s="2">
        <f t="shared" si="18"/>
        <v>0.0717209954090268</v>
      </c>
    </row>
    <row r="14" spans="1:70" ht="12.75">
      <c r="A14" s="23" t="s">
        <v>79</v>
      </c>
      <c r="B14" s="23" t="s">
        <v>8</v>
      </c>
      <c r="C14" s="6">
        <v>1.950320423443799E-06</v>
      </c>
      <c r="D14" s="2">
        <f t="shared" si="19"/>
        <v>0.012175248592648085</v>
      </c>
      <c r="E14" s="2">
        <v>2.90863053403043E-06</v>
      </c>
      <c r="F14" s="2">
        <f t="shared" si="20"/>
        <v>0.01735829530040909</v>
      </c>
      <c r="G14" s="6">
        <v>1.2795247019999998E-06</v>
      </c>
      <c r="H14" s="2">
        <f t="shared" si="21"/>
        <v>0.007951935590421982</v>
      </c>
      <c r="I14" s="2">
        <v>-1.1097591939806E-06</v>
      </c>
      <c r="J14" s="2">
        <f t="shared" si="22"/>
        <v>-0.006627713500461132</v>
      </c>
      <c r="K14" s="6">
        <v>7.13374101060266E-06</v>
      </c>
      <c r="L14" s="2">
        <f t="shared" si="23"/>
        <v>0.04437087589632148</v>
      </c>
      <c r="M14" s="2">
        <v>-1.8497563677453E-06</v>
      </c>
      <c r="N14" s="2">
        <f t="shared" si="24"/>
        <v>-0.011059006685230554</v>
      </c>
      <c r="O14" s="6">
        <v>-9.739555599054402E-06</v>
      </c>
      <c r="P14" s="2">
        <f t="shared" si="25"/>
        <v>0.060616736327141374</v>
      </c>
      <c r="Q14" s="2">
        <v>-2.5007610559499302E-06</v>
      </c>
      <c r="R14" s="2">
        <f t="shared" si="26"/>
        <v>0.015065346409140846</v>
      </c>
      <c r="S14" s="6">
        <v>2.8249607728593713E-05</v>
      </c>
      <c r="T14" s="2">
        <f t="shared" si="27"/>
        <v>0.1762587054377957</v>
      </c>
      <c r="U14" s="6">
        <v>1.1578375000729855E-05</v>
      </c>
      <c r="V14" s="2">
        <f t="shared" si="27"/>
        <v>0.0692733324516505</v>
      </c>
      <c r="W14" s="6">
        <v>-3.1327795852135E-05</v>
      </c>
      <c r="X14" s="2">
        <f t="shared" si="28"/>
        <v>0.19536967946188366</v>
      </c>
      <c r="Y14" s="6">
        <v>4.3555176048002E-06</v>
      </c>
      <c r="Z14" s="2">
        <f t="shared" si="0"/>
        <v>0.02608372469447989</v>
      </c>
      <c r="AA14" s="6">
        <v>7.099412950707799E-06</v>
      </c>
      <c r="AB14" s="2">
        <f t="shared" si="29"/>
        <v>0.04429255713373357</v>
      </c>
      <c r="AC14" s="6">
        <v>-1.4124044971746998E-06</v>
      </c>
      <c r="AD14" s="2">
        <f t="shared" si="29"/>
        <v>0.008459692431458452</v>
      </c>
      <c r="AE14" s="6">
        <v>-7.076008959050699E-06</v>
      </c>
      <c r="AF14" s="2">
        <f t="shared" si="1"/>
        <v>0.04411030925726042</v>
      </c>
      <c r="AG14" s="6">
        <v>3.7224150795915004E-06</v>
      </c>
      <c r="AH14" s="2">
        <f t="shared" si="2"/>
        <v>0.022193781382235375</v>
      </c>
      <c r="AI14" s="6">
        <v>-2.2184445441532E-06</v>
      </c>
      <c r="AJ14" s="2">
        <f t="shared" si="3"/>
        <v>-0.013833977609958597</v>
      </c>
      <c r="AK14" s="6">
        <v>3.3023748195757005E-07</v>
      </c>
      <c r="AL14" s="2">
        <f t="shared" si="4"/>
        <v>0.001966616696808544</v>
      </c>
      <c r="AM14" s="6">
        <v>-7.489724209434356E-06</v>
      </c>
      <c r="AN14" s="2">
        <f t="shared" si="5"/>
        <v>-0.045968777826001915</v>
      </c>
      <c r="AO14" s="6">
        <v>1.4546244088655851E-06</v>
      </c>
      <c r="AP14" s="2">
        <f t="shared" si="30"/>
        <v>-0.008575120315857478</v>
      </c>
      <c r="AQ14" s="6">
        <v>1.1173915660985017E-05</v>
      </c>
      <c r="AR14" s="2">
        <f t="shared" si="6"/>
        <v>0.06869661563425795</v>
      </c>
      <c r="AS14" s="6"/>
      <c r="AT14" s="2"/>
      <c r="AU14" s="6">
        <v>-9.319619625867725E-06</v>
      </c>
      <c r="AV14" s="2">
        <f t="shared" si="7"/>
        <v>-0.05726417786444203</v>
      </c>
      <c r="AW14" s="6">
        <v>2.1484850394601527E-06</v>
      </c>
      <c r="AX14" s="2">
        <f t="shared" si="8"/>
        <v>0.012636927705482687</v>
      </c>
      <c r="AY14" s="6">
        <v>2.402105112788596E-05</v>
      </c>
      <c r="AZ14" s="2">
        <f t="shared" si="9"/>
        <v>0.14963862600674913</v>
      </c>
      <c r="BA14" s="6">
        <v>6.373794446703357E-06</v>
      </c>
      <c r="BB14" s="2">
        <f t="shared" si="10"/>
        <v>0.03815660377793247</v>
      </c>
      <c r="BC14" s="6">
        <v>1.7550003387697254E-06</v>
      </c>
      <c r="BD14" s="2">
        <f t="shared" si="11"/>
        <v>0.010883306696199867</v>
      </c>
      <c r="BE14" s="6">
        <v>8.645320424208002E-07</v>
      </c>
      <c r="BF14" s="2">
        <f t="shared" si="12"/>
        <v>0.00516146618185283</v>
      </c>
      <c r="BG14" s="6">
        <v>-1.9109444075725E-05</v>
      </c>
      <c r="BH14" s="2">
        <f t="shared" si="13"/>
        <v>0.11896674960250431</v>
      </c>
      <c r="BI14" s="6">
        <v>2.3234443071121E-06</v>
      </c>
      <c r="BJ14" s="2">
        <f t="shared" si="14"/>
        <v>0.013865837400499395</v>
      </c>
      <c r="BK14" s="6">
        <v>1.2160766678211999E-05</v>
      </c>
      <c r="BL14" s="2">
        <f t="shared" si="15"/>
        <v>0.07582011217717553</v>
      </c>
      <c r="BM14" s="6">
        <v>7.304613848002999E-06</v>
      </c>
      <c r="BN14" s="2">
        <f t="shared" si="16"/>
        <v>0.04378346865039571</v>
      </c>
      <c r="BO14" s="6">
        <v>9.223851819686188E-06</v>
      </c>
      <c r="BP14" s="2">
        <f t="shared" si="17"/>
        <v>0.057344467551538374</v>
      </c>
      <c r="BQ14" s="6">
        <v>-2.495161807738956E-07</v>
      </c>
      <c r="BR14" s="2">
        <f t="shared" si="18"/>
        <v>-0.0014879853215632375</v>
      </c>
    </row>
    <row r="15" spans="1:70" ht="12.75">
      <c r="A15" s="23" t="s">
        <v>80</v>
      </c>
      <c r="B15" s="23" t="s">
        <v>9</v>
      </c>
      <c r="C15" s="6">
        <v>2.4821458051346E-05</v>
      </c>
      <c r="D15" s="2">
        <f t="shared" si="19"/>
        <v>0.1549527034503889</v>
      </c>
      <c r="E15" s="2">
        <v>2.0091329923274E-06</v>
      </c>
      <c r="F15" s="2">
        <f t="shared" si="20"/>
        <v>0.011990221298504973</v>
      </c>
      <c r="G15" s="6">
        <v>-2.1782921064000002E-06</v>
      </c>
      <c r="H15" s="2">
        <f t="shared" si="21"/>
        <v>-0.013537556953876952</v>
      </c>
      <c r="I15" s="2">
        <v>8.236430882113998E-07</v>
      </c>
      <c r="J15" s="2">
        <f t="shared" si="22"/>
        <v>0.004918968407659456</v>
      </c>
      <c r="K15" s="6">
        <v>5.610333393695801E-06</v>
      </c>
      <c r="L15" s="2">
        <f t="shared" si="23"/>
        <v>0.03489549261441921</v>
      </c>
      <c r="M15" s="2">
        <v>1.56426778166263E-06</v>
      </c>
      <c r="N15" s="2">
        <f t="shared" si="24"/>
        <v>0.009352176403633169</v>
      </c>
      <c r="O15" s="6">
        <v>2.0720248852435E-05</v>
      </c>
      <c r="P15" s="2">
        <f t="shared" si="25"/>
        <v>-0.1289580257073278</v>
      </c>
      <c r="Q15" s="2">
        <v>2.1117720144462095E-06</v>
      </c>
      <c r="R15" s="2">
        <f t="shared" si="26"/>
        <v>-0.012721957925195041</v>
      </c>
      <c r="S15" s="6">
        <v>-2.1114891549033176E-05</v>
      </c>
      <c r="T15" s="2">
        <f t="shared" si="27"/>
        <v>-0.13174283641910622</v>
      </c>
      <c r="U15" s="6">
        <v>-6.977879022182164E-06</v>
      </c>
      <c r="V15" s="2">
        <f t="shared" si="27"/>
        <v>-0.04174859885610481</v>
      </c>
      <c r="W15" s="6">
        <v>-3.183183511425299E-05</v>
      </c>
      <c r="X15" s="2">
        <f t="shared" si="28"/>
        <v>0.19851302186429803</v>
      </c>
      <c r="Y15" s="6">
        <v>2.5438679921501995E-06</v>
      </c>
      <c r="Z15" s="2">
        <f t="shared" si="0"/>
        <v>0.015234366701495392</v>
      </c>
      <c r="AA15" s="6">
        <v>3.5055338086979966E-07</v>
      </c>
      <c r="AB15" s="2">
        <f t="shared" si="29"/>
        <v>0.002187068953222542</v>
      </c>
      <c r="AC15" s="6">
        <v>1.0304190223469998E-07</v>
      </c>
      <c r="AD15" s="2">
        <f t="shared" si="29"/>
        <v>-0.0006171764549048675</v>
      </c>
      <c r="AE15" s="6">
        <v>-1.01985830195162E-05</v>
      </c>
      <c r="AF15" s="2">
        <f t="shared" si="1"/>
        <v>0.06357576051416658</v>
      </c>
      <c r="AG15" s="6">
        <v>1.7835876811794E-06</v>
      </c>
      <c r="AH15" s="2">
        <f t="shared" si="2"/>
        <v>0.010634105607719534</v>
      </c>
      <c r="AI15" s="6">
        <v>5.2118982629479E-06</v>
      </c>
      <c r="AJ15" s="2">
        <f t="shared" si="3"/>
        <v>0.03250082769255116</v>
      </c>
      <c r="AK15" s="6">
        <v>2.4162097211273E-06</v>
      </c>
      <c r="AL15" s="2">
        <f t="shared" si="4"/>
        <v>0.01438891294953183</v>
      </c>
      <c r="AM15" s="6">
        <v>-8.30233783948142E-06</v>
      </c>
      <c r="AN15" s="2">
        <f t="shared" si="5"/>
        <v>-0.05095625858944054</v>
      </c>
      <c r="AO15" s="6">
        <v>-2.110278544361852E-06</v>
      </c>
      <c r="AP15" s="2">
        <f t="shared" si="30"/>
        <v>0.012440250766854564</v>
      </c>
      <c r="AQ15" s="6">
        <v>1.185003412503023E-05</v>
      </c>
      <c r="AR15" s="2">
        <f t="shared" si="6"/>
        <v>0.07285335456597497</v>
      </c>
      <c r="AS15" s="6"/>
      <c r="AT15" s="2"/>
      <c r="AU15" s="6">
        <v>-3.0200233856268263E-06</v>
      </c>
      <c r="AV15" s="2">
        <f t="shared" si="7"/>
        <v>-0.018556460805470597</v>
      </c>
      <c r="AW15" s="6">
        <v>-5.109029639648126E-07</v>
      </c>
      <c r="AX15" s="2">
        <f t="shared" si="8"/>
        <v>-0.0030050215391597126</v>
      </c>
      <c r="AY15" s="6">
        <v>3.084579762500494E-05</v>
      </c>
      <c r="AZ15" s="2">
        <f t="shared" si="9"/>
        <v>0.19215323884513974</v>
      </c>
      <c r="BA15" s="6">
        <v>-1.2649267027420541E-05</v>
      </c>
      <c r="BB15" s="2">
        <f t="shared" si="10"/>
        <v>-0.07572460550499684</v>
      </c>
      <c r="BC15" s="6">
        <v>1.192536108641548E-06</v>
      </c>
      <c r="BD15" s="2">
        <f t="shared" si="11"/>
        <v>0.00739528986401047</v>
      </c>
      <c r="BE15" s="6">
        <v>1.4246097574511001E-06</v>
      </c>
      <c r="BF15" s="2">
        <f t="shared" si="12"/>
        <v>0.008505266114639158</v>
      </c>
      <c r="BG15" s="6">
        <v>-7.8116552420385E-07</v>
      </c>
      <c r="BH15" s="2">
        <f t="shared" si="13"/>
        <v>0.004863182986789354</v>
      </c>
      <c r="BI15" s="6">
        <v>-2.6042336910070006E-06</v>
      </c>
      <c r="BJ15" s="2">
        <f t="shared" si="14"/>
        <v>-0.015541530649937478</v>
      </c>
      <c r="BK15" s="6">
        <v>8.46148397883504E-05</v>
      </c>
      <c r="BL15" s="2">
        <f t="shared" si="15"/>
        <v>0.5275577448666039</v>
      </c>
      <c r="BM15" s="6">
        <v>-4.2320768618188E-05</v>
      </c>
      <c r="BN15" s="2">
        <f t="shared" si="16"/>
        <v>-0.2536684463562247</v>
      </c>
      <c r="BO15" s="6">
        <v>-2.1827157085363956E-05</v>
      </c>
      <c r="BP15" s="2">
        <f t="shared" si="17"/>
        <v>-0.13569891686167265</v>
      </c>
      <c r="BQ15" s="6">
        <v>-2.501630590274559E-06</v>
      </c>
      <c r="BR15" s="2">
        <f t="shared" si="18"/>
        <v>-0.01491842968562926</v>
      </c>
    </row>
    <row r="16" spans="1:70" ht="12.75">
      <c r="A16" s="23" t="s">
        <v>81</v>
      </c>
      <c r="B16" s="23" t="s">
        <v>10</v>
      </c>
      <c r="C16" s="6">
        <v>-2.6949889485996E-06</v>
      </c>
      <c r="D16" s="2">
        <f t="shared" si="19"/>
        <v>-0.016823984412623335</v>
      </c>
      <c r="E16" s="2">
        <v>-6.906189259838E-07</v>
      </c>
      <c r="F16" s="2">
        <f t="shared" si="20"/>
        <v>-0.004121515990780268</v>
      </c>
      <c r="G16" s="6">
        <v>-3.0608408700000002E-06</v>
      </c>
      <c r="H16" s="2">
        <f t="shared" si="21"/>
        <v>-0.019022383399653345</v>
      </c>
      <c r="I16" s="2">
        <v>-2.26517785424157E-06</v>
      </c>
      <c r="J16" s="2">
        <f t="shared" si="22"/>
        <v>-0.013528114862155292</v>
      </c>
      <c r="K16" s="6">
        <v>-1.2456860852595E-05</v>
      </c>
      <c r="L16" s="2">
        <f t="shared" si="23"/>
        <v>-0.07747994020623188</v>
      </c>
      <c r="M16" s="2">
        <v>-4.115735902054001E-07</v>
      </c>
      <c r="N16" s="2">
        <f t="shared" si="24"/>
        <v>-0.002460645717951429</v>
      </c>
      <c r="O16" s="6">
        <v>9.162520533557818E-06</v>
      </c>
      <c r="P16" s="2">
        <f t="shared" si="25"/>
        <v>-0.05702540384169233</v>
      </c>
      <c r="Q16" s="2">
        <v>4.88721924702138E-06</v>
      </c>
      <c r="R16" s="2">
        <f t="shared" si="26"/>
        <v>-0.029442097540114506</v>
      </c>
      <c r="S16" s="6">
        <v>3.861685465004035E-05</v>
      </c>
      <c r="T16" s="2">
        <f t="shared" si="27"/>
        <v>0.24094340969578018</v>
      </c>
      <c r="U16" s="6">
        <v>7.505978912137717E-06</v>
      </c>
      <c r="V16" s="2">
        <f t="shared" si="27"/>
        <v>0.044908216612678166</v>
      </c>
      <c r="W16" s="6">
        <v>-1.5220350988203E-05</v>
      </c>
      <c r="X16" s="2">
        <f t="shared" si="28"/>
        <v>0.0949187458925532</v>
      </c>
      <c r="Y16" s="6">
        <v>-4.3098787936739E-06</v>
      </c>
      <c r="Z16" s="2">
        <f t="shared" si="0"/>
        <v>-0.025810409260399264</v>
      </c>
      <c r="AA16" s="6">
        <v>-1.5067720697785999E-05</v>
      </c>
      <c r="AB16" s="2">
        <f t="shared" si="29"/>
        <v>-0.09400606564452471</v>
      </c>
      <c r="AC16" s="6">
        <v>-3.3763607794847E-06</v>
      </c>
      <c r="AD16" s="2">
        <f t="shared" si="29"/>
        <v>0.020222941649658974</v>
      </c>
      <c r="AE16" s="6">
        <v>1.2463271246454E-05</v>
      </c>
      <c r="AF16" s="2">
        <f t="shared" si="1"/>
        <v>-0.07769333705195901</v>
      </c>
      <c r="AG16" s="6">
        <v>1.08896751468742E-06</v>
      </c>
      <c r="AH16" s="2">
        <f t="shared" si="2"/>
        <v>0.00649264158793947</v>
      </c>
      <c r="AI16" s="6">
        <v>-5.650326032060999E-06</v>
      </c>
      <c r="AJ16" s="2">
        <f t="shared" si="3"/>
        <v>-0.03523481532252361</v>
      </c>
      <c r="AK16" s="6">
        <v>2.4668905328929997E-06</v>
      </c>
      <c r="AL16" s="2">
        <f t="shared" si="4"/>
        <v>0.014690725239388865</v>
      </c>
      <c r="AM16" s="6">
        <v>-7.287766182198034E-06</v>
      </c>
      <c r="AN16" s="2">
        <f t="shared" si="5"/>
        <v>-0.04472924437662472</v>
      </c>
      <c r="AO16" s="6">
        <v>-3.344746572892591E-06</v>
      </c>
      <c r="AP16" s="2">
        <f t="shared" si="30"/>
        <v>0.019717532659151372</v>
      </c>
      <c r="AQ16" s="6">
        <v>-1.105199567761242E-05</v>
      </c>
      <c r="AR16" s="2">
        <f t="shared" si="6"/>
        <v>-0.06794705831791573</v>
      </c>
      <c r="AS16" s="6"/>
      <c r="AT16" s="2"/>
      <c r="AU16" s="6">
        <v>-6.4349034200958495E-06</v>
      </c>
      <c r="AV16" s="2">
        <f t="shared" si="7"/>
        <v>-0.039539108759985044</v>
      </c>
      <c r="AW16" s="6">
        <v>-3.7060675099586794E-07</v>
      </c>
      <c r="AX16" s="2">
        <f t="shared" si="8"/>
        <v>-0.0021798293371758284</v>
      </c>
      <c r="AY16" s="6">
        <v>1.8398706541429023E-05</v>
      </c>
      <c r="AZ16" s="2">
        <f t="shared" si="9"/>
        <v>0.11461435024234619</v>
      </c>
      <c r="BA16" s="6">
        <v>-7.974706300089584E-06</v>
      </c>
      <c r="BB16" s="2">
        <f t="shared" si="10"/>
        <v>-0.04774043328229439</v>
      </c>
      <c r="BC16" s="6">
        <v>-9.54574999918256E-06</v>
      </c>
      <c r="BD16" s="2">
        <f t="shared" si="11"/>
        <v>-0.05919618508973109</v>
      </c>
      <c r="BE16" s="6">
        <v>4.602194854940999E-06</v>
      </c>
      <c r="BF16" s="2">
        <f t="shared" si="12"/>
        <v>0.027476220591616956</v>
      </c>
      <c r="BG16" s="6">
        <v>6.791274123332602E-06</v>
      </c>
      <c r="BH16" s="2">
        <f t="shared" si="13"/>
        <v>-0.04227939886219971</v>
      </c>
      <c r="BI16" s="6">
        <v>2.0533889682981E-06</v>
      </c>
      <c r="BJ16" s="2">
        <f t="shared" si="14"/>
        <v>0.01225420272276273</v>
      </c>
      <c r="BK16" s="6">
        <v>-2.3809028351535002E-05</v>
      </c>
      <c r="BL16" s="2">
        <f t="shared" si="15"/>
        <v>-0.14844485123435952</v>
      </c>
      <c r="BM16" s="6">
        <v>4.786619866916003E-06</v>
      </c>
      <c r="BN16" s="2">
        <f t="shared" si="16"/>
        <v>0.02869074604700337</v>
      </c>
      <c r="BO16" s="6">
        <v>-1.1065311235765997E-05</v>
      </c>
      <c r="BP16" s="2">
        <f t="shared" si="17"/>
        <v>-0.06879277697770346</v>
      </c>
      <c r="BQ16" s="6">
        <v>-3.3769790481188652E-06</v>
      </c>
      <c r="BR16" s="2">
        <f t="shared" si="18"/>
        <v>-0.020138554699107393</v>
      </c>
    </row>
    <row r="17" spans="1:70" ht="12.75">
      <c r="A17" s="23" t="s">
        <v>82</v>
      </c>
      <c r="B17" s="23" t="s">
        <v>11</v>
      </c>
      <c r="C17" s="6">
        <v>-9.9404410038898E-06</v>
      </c>
      <c r="D17" s="2">
        <f t="shared" si="19"/>
        <v>-0.06205510586265885</v>
      </c>
      <c r="E17" s="2">
        <v>-1.1481001962438599E-06</v>
      </c>
      <c r="F17" s="2">
        <f t="shared" si="20"/>
        <v>-0.0068516994536405584</v>
      </c>
      <c r="G17" s="6">
        <v>-4.927216710129999E-06</v>
      </c>
      <c r="H17" s="2">
        <f t="shared" si="21"/>
        <v>-0.030621456434378913</v>
      </c>
      <c r="I17" s="2">
        <v>6.708551311362801E-07</v>
      </c>
      <c r="J17" s="2">
        <f t="shared" si="22"/>
        <v>0.004006486842913484</v>
      </c>
      <c r="K17" s="6">
        <v>-2.1798466471547997E-06</v>
      </c>
      <c r="L17" s="2">
        <f t="shared" si="23"/>
        <v>-0.01355834265782338</v>
      </c>
      <c r="M17" s="2">
        <v>4.816788566211999E-07</v>
      </c>
      <c r="N17" s="2">
        <f t="shared" si="24"/>
        <v>0.0028797790824751143</v>
      </c>
      <c r="O17" s="6">
        <v>4.490196197701899E-06</v>
      </c>
      <c r="P17" s="2">
        <f t="shared" si="25"/>
        <v>-0.027945940264425862</v>
      </c>
      <c r="Q17" s="2">
        <v>-1.2439823328671014E-07</v>
      </c>
      <c r="R17" s="2">
        <f t="shared" si="26"/>
        <v>0.0007494128528155257</v>
      </c>
      <c r="S17" s="6">
        <v>-4.1103854230127134E-05</v>
      </c>
      <c r="T17" s="2">
        <f t="shared" si="27"/>
        <v>-0.25646062786822027</v>
      </c>
      <c r="U17" s="6">
        <v>7.496309197646841E-06</v>
      </c>
      <c r="V17" s="2">
        <f t="shared" si="27"/>
        <v>0.04485036278201568</v>
      </c>
      <c r="W17" s="6">
        <v>1.4610360572968299E-05</v>
      </c>
      <c r="X17" s="2">
        <f t="shared" si="28"/>
        <v>-0.09111465981954263</v>
      </c>
      <c r="Y17" s="6">
        <v>7.6258666577436E-06</v>
      </c>
      <c r="Z17" s="2">
        <f t="shared" si="0"/>
        <v>0.04566874123942892</v>
      </c>
      <c r="AA17" s="6">
        <v>-6.015846664090899E-06</v>
      </c>
      <c r="AB17" s="2">
        <f t="shared" si="29"/>
        <v>-0.03753229089884979</v>
      </c>
      <c r="AC17" s="6">
        <v>5.2956136898753E-06</v>
      </c>
      <c r="AD17" s="2">
        <f t="shared" si="29"/>
        <v>-0.031718436992929394</v>
      </c>
      <c r="AE17" s="6">
        <v>3.1845204518347996E-06</v>
      </c>
      <c r="AF17" s="2">
        <f t="shared" si="1"/>
        <v>-0.01985161166123635</v>
      </c>
      <c r="AG17" s="6">
        <v>5.5980283573603E-06</v>
      </c>
      <c r="AH17" s="2">
        <f t="shared" si="2"/>
        <v>0.033376561957309446</v>
      </c>
      <c r="AI17" s="6">
        <v>-2.0916048731520096E-06</v>
      </c>
      <c r="AJ17" s="2">
        <f t="shared" si="3"/>
        <v>-0.013043019290396562</v>
      </c>
      <c r="AK17" s="6">
        <v>1.5209432920631004E-06</v>
      </c>
      <c r="AL17" s="2">
        <f t="shared" si="4"/>
        <v>0.00905745906049076</v>
      </c>
      <c r="AM17" s="6">
        <v>-1.0125654923123658E-05</v>
      </c>
      <c r="AN17" s="2">
        <f t="shared" si="5"/>
        <v>-0.06214701215800669</v>
      </c>
      <c r="AO17" s="6">
        <v>3.882613348821224E-06</v>
      </c>
      <c r="AP17" s="2">
        <f t="shared" si="30"/>
        <v>-0.0228882977648238</v>
      </c>
      <c r="AQ17" s="6">
        <v>-1.1408037664091618E-05</v>
      </c>
      <c r="AR17" s="2">
        <f t="shared" si="6"/>
        <v>-0.07013598476383656</v>
      </c>
      <c r="AS17" s="6"/>
      <c r="AT17" s="2"/>
      <c r="AU17" s="6">
        <v>-2.029435511335243E-06</v>
      </c>
      <c r="AV17" s="2">
        <f t="shared" si="7"/>
        <v>-0.012469817519477984</v>
      </c>
      <c r="AW17" s="6">
        <v>-1.1757874528466702E-06</v>
      </c>
      <c r="AX17" s="2">
        <f t="shared" si="8"/>
        <v>-0.006915729346838015</v>
      </c>
      <c r="AY17" s="6">
        <v>9.997129353381853E-06</v>
      </c>
      <c r="AZ17" s="2">
        <f t="shared" si="9"/>
        <v>0.06227690422402663</v>
      </c>
      <c r="BA17" s="6">
        <v>7.324924745077613E-06</v>
      </c>
      <c r="BB17" s="2">
        <f t="shared" si="10"/>
        <v>0.04385052789797121</v>
      </c>
      <c r="BC17" s="6">
        <v>-4.0039490372289604E-06</v>
      </c>
      <c r="BD17" s="2">
        <f t="shared" si="11"/>
        <v>-0.024829741855585258</v>
      </c>
      <c r="BE17" s="6">
        <v>-3.5328154410438E-06</v>
      </c>
      <c r="BF17" s="2">
        <f t="shared" si="12"/>
        <v>-0.021091765869794842</v>
      </c>
      <c r="BG17" s="6">
        <v>1.10464910096133E-05</v>
      </c>
      <c r="BH17" s="2">
        <f t="shared" si="13"/>
        <v>-0.06877045322298951</v>
      </c>
      <c r="BI17" s="6">
        <v>-6.9730501546138E-06</v>
      </c>
      <c r="BJ17" s="2">
        <f t="shared" si="14"/>
        <v>-0.0416137280904221</v>
      </c>
      <c r="BK17" s="6">
        <v>8.83763386062355E-05</v>
      </c>
      <c r="BL17" s="2">
        <f t="shared" si="15"/>
        <v>0.5510099884523095</v>
      </c>
      <c r="BM17" s="6">
        <v>5.367073548196048E-07</v>
      </c>
      <c r="BN17" s="2">
        <f t="shared" si="16"/>
        <v>0.0032169954679541783</v>
      </c>
      <c r="BO17" s="6">
        <v>1.0811572677829964E-06</v>
      </c>
      <c r="BP17" s="2">
        <f t="shared" si="17"/>
        <v>0.006721529039329387</v>
      </c>
      <c r="BQ17" s="6">
        <v>-2.3749206805288056E-06</v>
      </c>
      <c r="BR17" s="2">
        <f t="shared" si="18"/>
        <v>-0.014162797384695898</v>
      </c>
    </row>
    <row r="18" spans="1:70" ht="12.75">
      <c r="A18" s="23" t="s">
        <v>83</v>
      </c>
      <c r="B18" s="23" t="s">
        <v>12</v>
      </c>
      <c r="C18" s="6">
        <v>-3.8039428077183E-06</v>
      </c>
      <c r="D18" s="2">
        <f t="shared" si="19"/>
        <v>-0.023746841164902888</v>
      </c>
      <c r="E18" s="2">
        <v>-5.445003819047201E-07</v>
      </c>
      <c r="F18" s="2">
        <f t="shared" si="20"/>
        <v>-0.0032495012033002244</v>
      </c>
      <c r="G18" s="6">
        <v>-8.391594407E-07</v>
      </c>
      <c r="H18" s="2">
        <f t="shared" si="21"/>
        <v>-0.005215172330874576</v>
      </c>
      <c r="I18" s="2">
        <v>2.835248104714999E-07</v>
      </c>
      <c r="J18" s="2">
        <f t="shared" si="22"/>
        <v>0.001693269336510217</v>
      </c>
      <c r="K18" s="6">
        <v>6.3378069200366E-06</v>
      </c>
      <c r="L18" s="2">
        <f t="shared" si="23"/>
        <v>0.039420276666314584</v>
      </c>
      <c r="M18" s="2">
        <v>1.484435194512802E-06</v>
      </c>
      <c r="N18" s="2">
        <f t="shared" si="24"/>
        <v>0.008874886999264019</v>
      </c>
      <c r="O18" s="6">
        <v>-6.535583527623401E-06</v>
      </c>
      <c r="P18" s="2">
        <f t="shared" si="25"/>
        <v>0.040675956865672526</v>
      </c>
      <c r="Q18" s="2">
        <v>-2.936384369419E-06</v>
      </c>
      <c r="R18" s="2">
        <f t="shared" si="26"/>
        <v>0.017689673953627645</v>
      </c>
      <c r="S18" s="6">
        <v>-1.9637820106552372E-05</v>
      </c>
      <c r="T18" s="2">
        <f t="shared" si="27"/>
        <v>-0.12252689604952417</v>
      </c>
      <c r="U18" s="6">
        <v>-8.456938727218445E-07</v>
      </c>
      <c r="V18" s="2">
        <f t="shared" si="27"/>
        <v>-0.005059780219045525</v>
      </c>
      <c r="W18" s="6">
        <v>-2.42130678224508E-05</v>
      </c>
      <c r="X18" s="2">
        <f t="shared" si="28"/>
        <v>0.1510000678499275</v>
      </c>
      <c r="Y18" s="6">
        <v>2.9047972403925E-06</v>
      </c>
      <c r="Z18" s="2">
        <f t="shared" si="0"/>
        <v>0.017395850134592345</v>
      </c>
      <c r="AA18" s="6">
        <v>-4.9358282083691E-06</v>
      </c>
      <c r="AB18" s="2">
        <f t="shared" si="29"/>
        <v>-0.03079415924096739</v>
      </c>
      <c r="AC18" s="6">
        <v>-2.300997254766E-06</v>
      </c>
      <c r="AD18" s="2">
        <f t="shared" si="29"/>
        <v>0.01378197895849867</v>
      </c>
      <c r="AE18" s="6">
        <v>-9.052309532722098E-06</v>
      </c>
      <c r="AF18" s="2">
        <f t="shared" si="1"/>
        <v>0.0564301395449883</v>
      </c>
      <c r="AG18" s="6">
        <v>5.9030586343976E-06</v>
      </c>
      <c r="AH18" s="2">
        <f t="shared" si="2"/>
        <v>0.03519521332712698</v>
      </c>
      <c r="AI18" s="6">
        <v>-3.4985245845668995E-06</v>
      </c>
      <c r="AJ18" s="2">
        <f t="shared" si="3"/>
        <v>-0.021816416776495234</v>
      </c>
      <c r="AK18" s="6">
        <v>5.7012212756931E-06</v>
      </c>
      <c r="AL18" s="2">
        <f t="shared" si="4"/>
        <v>0.033951678914565867</v>
      </c>
      <c r="AM18" s="6">
        <v>-2.543816878249062E-06</v>
      </c>
      <c r="AN18" s="2">
        <f t="shared" si="5"/>
        <v>-0.015612878343232916</v>
      </c>
      <c r="AO18" s="6">
        <v>-1.9407577483568268E-06</v>
      </c>
      <c r="AP18" s="2">
        <f t="shared" si="30"/>
        <v>0.011440912922031319</v>
      </c>
      <c r="AQ18" s="6">
        <v>1.8148354816920368E-06</v>
      </c>
      <c r="AR18" s="2">
        <f t="shared" si="6"/>
        <v>0.01115750819209431</v>
      </c>
      <c r="AS18" s="6"/>
      <c r="AT18" s="2"/>
      <c r="AU18" s="6">
        <v>-7.078029949229245E-08</v>
      </c>
      <c r="AV18" s="2">
        <f t="shared" si="7"/>
        <v>-0.00043490784196546333</v>
      </c>
      <c r="AW18" s="6">
        <v>-4.1227882606923124E-07</v>
      </c>
      <c r="AX18" s="2">
        <f t="shared" si="8"/>
        <v>-0.0024249355354353515</v>
      </c>
      <c r="AY18" s="6">
        <v>5.490377751026659E-05</v>
      </c>
      <c r="AZ18" s="2">
        <f t="shared" si="9"/>
        <v>0.3420219117588463</v>
      </c>
      <c r="BA18" s="6">
        <v>9.912550888580056E-06</v>
      </c>
      <c r="BB18" s="2">
        <f t="shared" si="10"/>
        <v>0.05934130443754251</v>
      </c>
      <c r="BC18" s="6">
        <v>5.176044474724162E-07</v>
      </c>
      <c r="BD18" s="2">
        <f t="shared" si="11"/>
        <v>0.003209827271662152</v>
      </c>
      <c r="BE18" s="6">
        <v>2.1781255408259986E-07</v>
      </c>
      <c r="BF18" s="2">
        <f t="shared" si="12"/>
        <v>0.001300393827778015</v>
      </c>
      <c r="BG18" s="6">
        <v>-1.27460714568022E-05</v>
      </c>
      <c r="BH18" s="2">
        <f t="shared" si="13"/>
        <v>0.07935127183230133</v>
      </c>
      <c r="BI18" s="6">
        <v>-7.214744612992997E-07</v>
      </c>
      <c r="BJ18" s="2">
        <f t="shared" si="14"/>
        <v>-0.004305611087111942</v>
      </c>
      <c r="BK18" s="6">
        <v>-4.5103134732069216E-05</v>
      </c>
      <c r="BL18" s="2">
        <f t="shared" si="15"/>
        <v>-0.2812096330287091</v>
      </c>
      <c r="BM18" s="6">
        <v>-4.7772155413722E-05</v>
      </c>
      <c r="BN18" s="2">
        <f t="shared" si="16"/>
        <v>-0.28634377017620966</v>
      </c>
      <c r="BO18" s="6">
        <v>-8.565717216491963E-07</v>
      </c>
      <c r="BP18" s="2">
        <f t="shared" si="17"/>
        <v>-0.005325286036452051</v>
      </c>
      <c r="BQ18" s="6">
        <v>-1.0185117018266725E-07</v>
      </c>
      <c r="BR18" s="2">
        <f t="shared" si="18"/>
        <v>-0.0006073876481508875</v>
      </c>
    </row>
    <row r="19" spans="1:70" ht="12.75">
      <c r="A19" s="23" t="s">
        <v>84</v>
      </c>
      <c r="B19" s="23" t="s">
        <v>13</v>
      </c>
      <c r="C19" s="6">
        <v>1.03684705481628E-05</v>
      </c>
      <c r="D19" s="2">
        <f t="shared" si="19"/>
        <v>0.06472716223036054</v>
      </c>
      <c r="E19" s="2">
        <v>-5.385908923771601E-07</v>
      </c>
      <c r="F19" s="2">
        <f t="shared" si="20"/>
        <v>-0.0032142342063083717</v>
      </c>
      <c r="G19" s="6">
        <v>-3.0210438379999995E-06</v>
      </c>
      <c r="H19" s="2">
        <f t="shared" si="21"/>
        <v>-0.01877505450114962</v>
      </c>
      <c r="I19" s="2">
        <v>-3.7235174482553E-07</v>
      </c>
      <c r="J19" s="2">
        <f t="shared" si="22"/>
        <v>-0.002223762325634371</v>
      </c>
      <c r="K19" s="6">
        <v>-5.644210796330199E-06</v>
      </c>
      <c r="L19" s="2">
        <f t="shared" si="23"/>
        <v>-0.03510620534224973</v>
      </c>
      <c r="M19" s="2">
        <v>2.0964642132172E-06</v>
      </c>
      <c r="N19" s="2">
        <f t="shared" si="24"/>
        <v>0.012533981314293837</v>
      </c>
      <c r="O19" s="6">
        <v>-2.7069848614961E-06</v>
      </c>
      <c r="P19" s="2">
        <f t="shared" si="25"/>
        <v>0.016847646273183504</v>
      </c>
      <c r="Q19" s="2">
        <v>-2.3773433522634E-06</v>
      </c>
      <c r="R19" s="2">
        <f t="shared" si="26"/>
        <v>0.01432184056533603</v>
      </c>
      <c r="S19" s="6">
        <v>1.0972560820629233E-06</v>
      </c>
      <c r="T19" s="2">
        <f t="shared" si="27"/>
        <v>0.00684614591523697</v>
      </c>
      <c r="U19" s="6">
        <v>3.299764818603984E-06</v>
      </c>
      <c r="V19" s="2">
        <f t="shared" si="27"/>
        <v>0.019742468634588606</v>
      </c>
      <c r="W19" s="6">
        <v>5.36618672874E-06</v>
      </c>
      <c r="X19" s="2">
        <f t="shared" si="28"/>
        <v>-0.03346517533741844</v>
      </c>
      <c r="Y19" s="6">
        <v>-5.182026776572E-07</v>
      </c>
      <c r="Z19" s="2">
        <f t="shared" si="0"/>
        <v>-0.003103340912927559</v>
      </c>
      <c r="AA19" s="6">
        <v>7.540252620237E-07</v>
      </c>
      <c r="AB19" s="2">
        <f t="shared" si="29"/>
        <v>0.004704291359067015</v>
      </c>
      <c r="AC19" s="6">
        <v>2.5806743007035E-06</v>
      </c>
      <c r="AD19" s="2">
        <f t="shared" si="29"/>
        <v>-0.015457123574295992</v>
      </c>
      <c r="AE19" s="6">
        <v>-5.170478373808E-06</v>
      </c>
      <c r="AF19" s="2">
        <f t="shared" si="1"/>
        <v>0.03223164376932126</v>
      </c>
      <c r="AG19" s="6">
        <v>-7.5329566928376E-07</v>
      </c>
      <c r="AH19" s="2">
        <f t="shared" si="2"/>
        <v>-0.00449129907406864</v>
      </c>
      <c r="AI19" s="6">
        <v>1.9453769834130997E-06</v>
      </c>
      <c r="AJ19" s="2">
        <f t="shared" si="3"/>
        <v>0.01213115815871714</v>
      </c>
      <c r="AK19" s="6">
        <v>1.7457201603846999E-06</v>
      </c>
      <c r="AL19" s="2">
        <f t="shared" si="4"/>
        <v>0.010396041039971785</v>
      </c>
      <c r="AM19" s="6">
        <v>-1.573899359040653E-06</v>
      </c>
      <c r="AN19" s="2">
        <f t="shared" si="5"/>
        <v>-0.009659932453199193</v>
      </c>
      <c r="AO19" s="6">
        <v>-2.6549650988004138E-06</v>
      </c>
      <c r="AP19" s="2">
        <f t="shared" si="30"/>
        <v>0.01565121897986777</v>
      </c>
      <c r="AQ19" s="6">
        <v>1.473412637648986E-06</v>
      </c>
      <c r="AR19" s="2">
        <f t="shared" si="6"/>
        <v>0.009058459425521371</v>
      </c>
      <c r="AS19" s="6"/>
      <c r="AT19" s="2"/>
      <c r="AU19" s="6">
        <v>-4.70406834466424E-09</v>
      </c>
      <c r="AV19" s="2">
        <f t="shared" si="7"/>
        <v>-2.8904034412269658E-05</v>
      </c>
      <c r="AW19" s="6">
        <v>5.248155801934845E-07</v>
      </c>
      <c r="AX19" s="2">
        <f t="shared" si="8"/>
        <v>0.003086852560668724</v>
      </c>
      <c r="AY19" s="6">
        <v>-4.489519157783095E-05</v>
      </c>
      <c r="AZ19" s="2">
        <f t="shared" si="9"/>
        <v>-0.2796736390197942</v>
      </c>
      <c r="BA19" s="6">
        <v>1.6626413311633318E-06</v>
      </c>
      <c r="BB19" s="2">
        <f t="shared" si="10"/>
        <v>0.009953371893068528</v>
      </c>
      <c r="BC19" s="6">
        <v>1.385183243501503E-06</v>
      </c>
      <c r="BD19" s="2">
        <f t="shared" si="11"/>
        <v>0.008589955076608</v>
      </c>
      <c r="BE19" s="6">
        <v>-1.9619822147164993E-06</v>
      </c>
      <c r="BF19" s="2">
        <f t="shared" si="12"/>
        <v>-0.011713510146251908</v>
      </c>
      <c r="BG19" s="6">
        <v>1.0520767375946E-06</v>
      </c>
      <c r="BH19" s="2">
        <f t="shared" si="13"/>
        <v>-0.006549753582995733</v>
      </c>
      <c r="BI19" s="6">
        <v>-4.5435558088875E-06</v>
      </c>
      <c r="BJ19" s="2">
        <f t="shared" si="14"/>
        <v>-0.02711500588728722</v>
      </c>
      <c r="BK19" s="6">
        <v>3.1899650502214595E-05</v>
      </c>
      <c r="BL19" s="2">
        <f t="shared" si="15"/>
        <v>0.19888837139059534</v>
      </c>
      <c r="BM19" s="6">
        <v>1.5212819743724999E-05</v>
      </c>
      <c r="BN19" s="2">
        <f t="shared" si="16"/>
        <v>0.09118483607666689</v>
      </c>
      <c r="BO19" s="6">
        <v>-1.1961500190721988E-05</v>
      </c>
      <c r="BP19" s="2">
        <f t="shared" si="17"/>
        <v>-0.0743643624120919</v>
      </c>
      <c r="BQ19" s="6">
        <v>-1.3585509259575468E-07</v>
      </c>
      <c r="BR19" s="2">
        <f t="shared" si="18"/>
        <v>-0.0008101694367680319</v>
      </c>
    </row>
    <row r="20" spans="1:70" ht="12.75">
      <c r="A20" s="23" t="s">
        <v>85</v>
      </c>
      <c r="B20" s="23" t="s">
        <v>14</v>
      </c>
      <c r="C20" s="6">
        <v>-1.2378463635393999E-05</v>
      </c>
      <c r="D20" s="2">
        <f t="shared" si="19"/>
        <v>-0.07727492884982302</v>
      </c>
      <c r="E20" s="2">
        <v>6.240571884661E-08</v>
      </c>
      <c r="F20" s="2">
        <f t="shared" si="20"/>
        <v>0.0003724284963318164</v>
      </c>
      <c r="G20" s="6">
        <v>-1.3674425619999998E-05</v>
      </c>
      <c r="H20" s="2">
        <f t="shared" si="21"/>
        <v>-0.08498323760087612</v>
      </c>
      <c r="I20" s="2">
        <v>4.7293918081526004E-07</v>
      </c>
      <c r="J20" s="2">
        <f t="shared" si="22"/>
        <v>0.002824491484808661</v>
      </c>
      <c r="K20" s="6">
        <v>-1.453713271946452E-05</v>
      </c>
      <c r="L20" s="2">
        <f t="shared" si="23"/>
        <v>-0.0904189415939033</v>
      </c>
      <c r="M20" s="2">
        <v>6.094514751900001E-08</v>
      </c>
      <c r="N20" s="2">
        <f t="shared" si="24"/>
        <v>0.0003643684139152471</v>
      </c>
      <c r="O20" s="6">
        <v>1.4891128164797E-05</v>
      </c>
      <c r="P20" s="2">
        <f t="shared" si="25"/>
        <v>-0.09267892979293689</v>
      </c>
      <c r="Q20" s="2">
        <v>-4.385892855009E-07</v>
      </c>
      <c r="R20" s="2">
        <f t="shared" si="26"/>
        <v>0.0026421954635320933</v>
      </c>
      <c r="S20" s="6">
        <v>-2.7441140847473845E-05</v>
      </c>
      <c r="T20" s="2">
        <f t="shared" si="27"/>
        <v>-0.17121441147008565</v>
      </c>
      <c r="U20" s="6">
        <v>-6.239609810399998E-06</v>
      </c>
      <c r="V20" s="2">
        <f t="shared" si="27"/>
        <v>-0.03733153959317887</v>
      </c>
      <c r="W20" s="6">
        <v>3.1249730907987995E-05</v>
      </c>
      <c r="X20" s="2">
        <f t="shared" si="28"/>
        <v>-0.19488284268641448</v>
      </c>
      <c r="Y20" s="6">
        <v>-6.657348363825399E-06</v>
      </c>
      <c r="Z20" s="2">
        <f t="shared" si="0"/>
        <v>-0.039868612108441615</v>
      </c>
      <c r="AA20" s="6">
        <v>-1.5003940205649997E-05</v>
      </c>
      <c r="AB20" s="2">
        <f t="shared" si="29"/>
        <v>-0.0936081452655348</v>
      </c>
      <c r="AC20" s="6">
        <v>6.61909022444542E-06</v>
      </c>
      <c r="AD20" s="2">
        <f t="shared" si="29"/>
        <v>-0.03964548936716922</v>
      </c>
      <c r="AE20" s="6">
        <v>4.8252693821690994E-06</v>
      </c>
      <c r="AF20" s="2">
        <f t="shared" si="1"/>
        <v>-0.030079685586721416</v>
      </c>
      <c r="AG20" s="6">
        <v>2.810958448879756E-06</v>
      </c>
      <c r="AH20" s="2">
        <f t="shared" si="2"/>
        <v>0.016759495100646057</v>
      </c>
      <c r="AI20" s="6">
        <v>-1.5986416824894498E-05</v>
      </c>
      <c r="AJ20" s="2">
        <f t="shared" si="3"/>
        <v>-0.0996895473460992</v>
      </c>
      <c r="AK20" s="6">
        <v>-2.1639344510341997E-06</v>
      </c>
      <c r="AL20" s="2">
        <f t="shared" si="4"/>
        <v>-0.012886573616588634</v>
      </c>
      <c r="AM20" s="6">
        <v>-1.2472388892981117E-05</v>
      </c>
      <c r="AN20" s="2">
        <f t="shared" si="5"/>
        <v>-0.07655027848138125</v>
      </c>
      <c r="AO20" s="6">
        <v>2.4344993197506392E-06</v>
      </c>
      <c r="AP20" s="2">
        <f t="shared" si="30"/>
        <v>-0.014351556627607766</v>
      </c>
      <c r="AQ20" s="6">
        <v>-1.2883680156691431E-05</v>
      </c>
      <c r="AR20" s="2">
        <f t="shared" si="6"/>
        <v>-0.07920815321429822</v>
      </c>
      <c r="AS20" s="6"/>
      <c r="AT20" s="2"/>
      <c r="AU20" s="6">
        <v>-4.612021426616664E-06</v>
      </c>
      <c r="AV20" s="2">
        <f t="shared" si="7"/>
        <v>-0.028338454345855812</v>
      </c>
      <c r="AW20" s="6">
        <v>7.230604164506516E-07</v>
      </c>
      <c r="AX20" s="2">
        <f t="shared" si="8"/>
        <v>0.004252886122809121</v>
      </c>
      <c r="AY20" s="6">
        <v>-2.9724838545815998E-05</v>
      </c>
      <c r="AZ20" s="2">
        <f t="shared" si="9"/>
        <v>-0.18517024815390823</v>
      </c>
      <c r="BA20" s="6">
        <v>-2.0968329653969087E-06</v>
      </c>
      <c r="BB20" s="2">
        <f t="shared" si="10"/>
        <v>-0.012552652163192783</v>
      </c>
      <c r="BC20" s="6">
        <v>-1.1907588710189968E-05</v>
      </c>
      <c r="BD20" s="2">
        <f t="shared" si="11"/>
        <v>-0.0738426865695372</v>
      </c>
      <c r="BE20" s="6">
        <v>4.425113486860202E-07</v>
      </c>
      <c r="BF20" s="2">
        <f t="shared" si="12"/>
        <v>0.0026419001832869793</v>
      </c>
      <c r="BG20" s="6">
        <v>1.7785651863939E-05</v>
      </c>
      <c r="BH20" s="2">
        <f t="shared" si="13"/>
        <v>-0.11072541845957751</v>
      </c>
      <c r="BI20" s="6">
        <v>-5.521802936320281E-06</v>
      </c>
      <c r="BJ20" s="2">
        <f t="shared" si="14"/>
        <v>-0.03295298339549272</v>
      </c>
      <c r="BK20" s="6">
        <v>-2.57274666601256E-05</v>
      </c>
      <c r="BL20" s="2">
        <f t="shared" si="15"/>
        <v>-0.16040595628729495</v>
      </c>
      <c r="BM20" s="6">
        <v>6.2588169658966E-05</v>
      </c>
      <c r="BN20" s="2">
        <f t="shared" si="16"/>
        <v>0.375150175104487</v>
      </c>
      <c r="BO20" s="6">
        <v>-1.985659654435918E-05</v>
      </c>
      <c r="BP20" s="2">
        <f t="shared" si="17"/>
        <v>-0.12344798881002984</v>
      </c>
      <c r="BQ20" s="6">
        <v>4.094748523054688E-06</v>
      </c>
      <c r="BR20" s="2">
        <f t="shared" si="18"/>
        <v>0.02441896024097674</v>
      </c>
    </row>
    <row r="21" spans="1:70" ht="12.75">
      <c r="A21" s="23" t="s">
        <v>86</v>
      </c>
      <c r="B21" s="23" t="s">
        <v>15</v>
      </c>
      <c r="C21" s="6">
        <v>1.7451533577592E-06</v>
      </c>
      <c r="D21" s="2">
        <f t="shared" si="19"/>
        <v>0.010894453910037238</v>
      </c>
      <c r="E21" s="2">
        <v>1.2090560590247E-06</v>
      </c>
      <c r="F21" s="2">
        <f t="shared" si="20"/>
        <v>0.007215475414203988</v>
      </c>
      <c r="G21" s="6">
        <v>2.181045E-08</v>
      </c>
      <c r="H21" s="2">
        <f t="shared" si="21"/>
        <v>0.0001355466551970633</v>
      </c>
      <c r="I21" s="2">
        <v>2.3480256985009996E-07</v>
      </c>
      <c r="J21" s="2">
        <f t="shared" si="22"/>
        <v>0.0014022899477467</v>
      </c>
      <c r="K21" s="6">
        <v>3.1226004312800697E-06</v>
      </c>
      <c r="L21" s="2">
        <f t="shared" si="23"/>
        <v>0.019422139940909206</v>
      </c>
      <c r="M21" s="2">
        <v>-6.599257083000801E-07</v>
      </c>
      <c r="N21" s="2">
        <f t="shared" si="24"/>
        <v>-0.003945450842665244</v>
      </c>
      <c r="O21" s="6">
        <v>-2.3384327082505E-06</v>
      </c>
      <c r="P21" s="2">
        <f t="shared" si="25"/>
        <v>0.014553863105267942</v>
      </c>
      <c r="Q21" s="2">
        <v>4.6851118231328E-06</v>
      </c>
      <c r="R21" s="2">
        <f t="shared" si="26"/>
        <v>-0.028224540850523488</v>
      </c>
      <c r="S21" s="6">
        <v>3.651524835146956E-05</v>
      </c>
      <c r="T21" s="2">
        <f t="shared" si="27"/>
        <v>0.22783078848401497</v>
      </c>
      <c r="U21" s="6">
        <v>2.6217472011825733E-05</v>
      </c>
      <c r="V21" s="2">
        <f t="shared" si="27"/>
        <v>0.15685894217474922</v>
      </c>
      <c r="W21" s="6">
        <v>1.0839425387398001E-05</v>
      </c>
      <c r="X21" s="2">
        <f t="shared" si="28"/>
        <v>-0.06759795912493569</v>
      </c>
      <c r="Y21" s="6">
        <v>9.500619022710049E-08</v>
      </c>
      <c r="Z21" s="2">
        <f t="shared" si="0"/>
        <v>0.0005689600031518534</v>
      </c>
      <c r="AA21" s="6">
        <v>6.249152898199997E-07</v>
      </c>
      <c r="AB21" s="2">
        <f t="shared" si="29"/>
        <v>0.003898786613805364</v>
      </c>
      <c r="AC21" s="6">
        <v>-4.6774653951169E-06</v>
      </c>
      <c r="AD21" s="2">
        <f t="shared" si="29"/>
        <v>0.02801599589963984</v>
      </c>
      <c r="AE21" s="6">
        <v>5.50229476442571E-06</v>
      </c>
      <c r="AF21" s="2">
        <f t="shared" si="1"/>
        <v>-0.03430011537407439</v>
      </c>
      <c r="AG21" s="6">
        <v>-1.2122978588620996E-06</v>
      </c>
      <c r="AH21" s="2">
        <f t="shared" si="2"/>
        <v>-0.007227961706164724</v>
      </c>
      <c r="AI21" s="6">
        <v>-3.9971092965081E-06</v>
      </c>
      <c r="AJ21" s="2">
        <f t="shared" si="3"/>
        <v>-0.024925536524311613</v>
      </c>
      <c r="AK21" s="6">
        <v>-5.50685260021784E-06</v>
      </c>
      <c r="AL21" s="2">
        <f t="shared" si="4"/>
        <v>-0.0327941825569134</v>
      </c>
      <c r="AM21" s="6">
        <v>-3.7606847133857826E-06</v>
      </c>
      <c r="AN21" s="2">
        <f t="shared" si="5"/>
        <v>-0.023081501431723436</v>
      </c>
      <c r="AO21" s="6">
        <v>-1.6306247392048142E-06</v>
      </c>
      <c r="AP21" s="2">
        <f t="shared" si="30"/>
        <v>0.009612655503010391</v>
      </c>
      <c r="AQ21" s="6">
        <v>-3.219814074089134E-06</v>
      </c>
      <c r="AR21" s="2">
        <f t="shared" si="6"/>
        <v>-0.01979523889139295</v>
      </c>
      <c r="AS21" s="6"/>
      <c r="AT21" s="2"/>
      <c r="AU21" s="6">
        <v>6.431222431328776E-06</v>
      </c>
      <c r="AV21" s="2">
        <f t="shared" si="7"/>
        <v>0.0395164910133455</v>
      </c>
      <c r="AW21" s="6">
        <v>6.795939952725277E-07</v>
      </c>
      <c r="AX21" s="2">
        <f t="shared" si="8"/>
        <v>0.003997225966021606</v>
      </c>
      <c r="AY21" s="6">
        <v>-0.00010354881841076642</v>
      </c>
      <c r="AZ21" s="2">
        <f t="shared" si="9"/>
        <v>-0.6450551572083985</v>
      </c>
      <c r="BA21" s="6">
        <v>-6.303929560494534E-06</v>
      </c>
      <c r="BB21" s="2">
        <f t="shared" si="10"/>
        <v>-0.03773835891557435</v>
      </c>
      <c r="BC21" s="6">
        <v>2.8539742418225827E-06</v>
      </c>
      <c r="BD21" s="2">
        <f t="shared" si="11"/>
        <v>0.01769838802343681</v>
      </c>
      <c r="BE21" s="6">
        <v>-1.49557519874762E-06</v>
      </c>
      <c r="BF21" s="2">
        <f t="shared" si="12"/>
        <v>-0.008928947027964942</v>
      </c>
      <c r="BG21" s="6">
        <v>-1.5931273258293994E-06</v>
      </c>
      <c r="BH21" s="2">
        <f t="shared" si="13"/>
        <v>0.00991808965796211</v>
      </c>
      <c r="BI21" s="6">
        <v>-5.0293485777279E-06</v>
      </c>
      <c r="BJ21" s="2">
        <f t="shared" si="14"/>
        <v>-0.030014117143132957</v>
      </c>
      <c r="BK21" s="6">
        <v>-3.940523337297544E-05</v>
      </c>
      <c r="BL21" s="2">
        <f t="shared" si="15"/>
        <v>-0.24568428075013957</v>
      </c>
      <c r="BM21" s="6">
        <v>-3.0986982662566E-05</v>
      </c>
      <c r="BN21" s="2">
        <f t="shared" si="16"/>
        <v>-0.18573433342376142</v>
      </c>
      <c r="BO21" s="6">
        <v>9.328846048992491E-06</v>
      </c>
      <c r="BP21" s="2">
        <f t="shared" si="17"/>
        <v>0.05799721417987253</v>
      </c>
      <c r="BQ21" s="6">
        <v>6.094393215364728E-06</v>
      </c>
      <c r="BR21" s="2">
        <f t="shared" si="18"/>
        <v>0.036343805921407527</v>
      </c>
    </row>
    <row r="22" spans="1:70" ht="12.75">
      <c r="A22" s="23" t="s">
        <v>87</v>
      </c>
      <c r="B22" s="21" t="s">
        <v>16</v>
      </c>
      <c r="C22" s="6">
        <v>-1.3595053488826799E-06</v>
      </c>
      <c r="D22" s="2">
        <f t="shared" si="19"/>
        <v>-0.008486972390133702</v>
      </c>
      <c r="E22" s="2">
        <v>1.7764663786678407E-07</v>
      </c>
      <c r="F22" s="2">
        <f t="shared" si="20"/>
        <v>0.0010601699882946398</v>
      </c>
      <c r="G22" s="6">
        <v>1.98196799E-07</v>
      </c>
      <c r="H22" s="2">
        <f t="shared" si="21"/>
        <v>0.0012317450201721953</v>
      </c>
      <c r="I22" s="2">
        <v>1.85010660007822E-06</v>
      </c>
      <c r="J22" s="2">
        <f t="shared" si="22"/>
        <v>0.01104922271168408</v>
      </c>
      <c r="K22" s="6">
        <v>1.4015283258584459E-06</v>
      </c>
      <c r="L22" s="2">
        <f t="shared" si="23"/>
        <v>0.008717311060132073</v>
      </c>
      <c r="M22" s="2">
        <v>1.2238262061206E-08</v>
      </c>
      <c r="N22" s="2">
        <f t="shared" si="24"/>
        <v>7.316802596844284E-05</v>
      </c>
      <c r="O22" s="6">
        <v>-3.65764770789032E-07</v>
      </c>
      <c r="P22" s="2">
        <f t="shared" si="25"/>
        <v>0.002276435145647574</v>
      </c>
      <c r="Q22" s="2">
        <v>3.972192512140422E-06</v>
      </c>
      <c r="R22" s="2">
        <f t="shared" si="26"/>
        <v>-0.023929697744137064</v>
      </c>
      <c r="S22" s="6">
        <v>2.3814548559281002E-07</v>
      </c>
      <c r="T22" s="2">
        <f t="shared" si="27"/>
        <v>0.0014858689508087366</v>
      </c>
      <c r="U22" s="6">
        <v>5.051232360389617E-08</v>
      </c>
      <c r="V22" s="2">
        <f t="shared" si="27"/>
        <v>0.0003022148605220922</v>
      </c>
      <c r="W22" s="6">
        <v>1.1455656164511995E-05</v>
      </c>
      <c r="X22" s="2">
        <f t="shared" si="28"/>
        <v>-0.07144096199585434</v>
      </c>
      <c r="Y22" s="6">
        <v>-2.61892274998784E-06</v>
      </c>
      <c r="Z22" s="2">
        <f t="shared" si="0"/>
        <v>-0.01568384431083631</v>
      </c>
      <c r="AA22" s="6">
        <v>3.64292889147079E-07</v>
      </c>
      <c r="AB22" s="2">
        <f t="shared" si="29"/>
        <v>0.0022727884288448372</v>
      </c>
      <c r="AC22" s="6">
        <v>-5.088878772019503E-07</v>
      </c>
      <c r="AD22" s="2">
        <f t="shared" si="29"/>
        <v>0.0030480184195376494</v>
      </c>
      <c r="AE22" s="6">
        <v>8.862681632759358E-06</v>
      </c>
      <c r="AF22" s="2">
        <f t="shared" si="1"/>
        <v>-0.055248040234548275</v>
      </c>
      <c r="AG22" s="6">
        <v>-1.4584771370413E-06</v>
      </c>
      <c r="AH22" s="2">
        <f t="shared" si="2"/>
        <v>-0.008695731679132181</v>
      </c>
      <c r="AI22" s="6">
        <v>-1.1745124936337998E-07</v>
      </c>
      <c r="AJ22" s="2">
        <f t="shared" si="3"/>
        <v>-0.0007324131487699054</v>
      </c>
      <c r="AK22" s="6">
        <v>-5.57833885656827E-06</v>
      </c>
      <c r="AL22" s="2">
        <f t="shared" si="4"/>
        <v>-0.033219894576329644</v>
      </c>
      <c r="AM22" s="6">
        <v>-1.3762452298756663E-08</v>
      </c>
      <c r="AN22" s="2">
        <f t="shared" si="5"/>
        <v>-8.44681452042776E-05</v>
      </c>
      <c r="AO22" s="6">
        <v>-2.572547474511811E-07</v>
      </c>
      <c r="AP22" s="2">
        <f t="shared" si="30"/>
        <v>0.0015165360884737175</v>
      </c>
      <c r="AQ22" s="6">
        <v>6.861294013834681E-09</v>
      </c>
      <c r="AR22" s="2">
        <f t="shared" si="6"/>
        <v>4.218285620928745E-05</v>
      </c>
      <c r="AS22" s="6"/>
      <c r="AT22" s="2"/>
      <c r="AU22" s="6">
        <v>3.824309420193123E-08</v>
      </c>
      <c r="AV22" s="2">
        <f t="shared" si="7"/>
        <v>0.00023498376933619758</v>
      </c>
      <c r="AW22" s="6">
        <v>1.6697553602582477E-07</v>
      </c>
      <c r="AX22" s="2">
        <f t="shared" si="8"/>
        <v>0.0009821142519441325</v>
      </c>
      <c r="AY22" s="6">
        <v>-0.0001260313321066642</v>
      </c>
      <c r="AZ22" s="2">
        <f t="shared" si="9"/>
        <v>-0.7851094970755874</v>
      </c>
      <c r="BA22" s="6">
        <v>-1.2524200039366532E-05</v>
      </c>
      <c r="BB22" s="2">
        <f t="shared" si="10"/>
        <v>-0.07497589427045985</v>
      </c>
      <c r="BC22" s="6">
        <v>-4.684091368290722E-07</v>
      </c>
      <c r="BD22" s="2">
        <f t="shared" si="11"/>
        <v>-0.002904751744370992</v>
      </c>
      <c r="BE22" s="6">
        <v>1.22221766826169E-06</v>
      </c>
      <c r="BF22" s="2">
        <f t="shared" si="12"/>
        <v>0.007296936206009564</v>
      </c>
      <c r="BG22" s="6">
        <v>6.881237838613002E-07</v>
      </c>
      <c r="BH22" s="2">
        <f t="shared" si="13"/>
        <v>-0.0042839472234646485</v>
      </c>
      <c r="BI22" s="6">
        <v>-9.824791665812879E-06</v>
      </c>
      <c r="BJ22" s="2">
        <f t="shared" si="14"/>
        <v>-0.058632334467817425</v>
      </c>
      <c r="BK22" s="6">
        <v>3.140988132085618E-05</v>
      </c>
      <c r="BL22" s="2">
        <f t="shared" si="15"/>
        <v>0.19583475188993915</v>
      </c>
      <c r="BM22" s="6">
        <v>6.30143292480054E-05</v>
      </c>
      <c r="BN22" s="2">
        <f t="shared" si="16"/>
        <v>0.377704553117484</v>
      </c>
      <c r="BO22" s="6">
        <v>-1.3350455529745895E-05</v>
      </c>
      <c r="BP22" s="2">
        <f t="shared" si="17"/>
        <v>-0.08299946474528422</v>
      </c>
      <c r="BQ22" s="6">
        <v>7.668161326352622E-06</v>
      </c>
      <c r="BR22" s="2">
        <f t="shared" si="18"/>
        <v>0.04572894415745767</v>
      </c>
    </row>
    <row r="23" spans="1:70" ht="12.75">
      <c r="A23" s="23" t="s">
        <v>88</v>
      </c>
      <c r="B23" s="21" t="s">
        <v>17</v>
      </c>
      <c r="C23" s="6">
        <v>2.4682944155022007E-06</v>
      </c>
      <c r="D23" s="2">
        <f t="shared" si="19"/>
        <v>0.015408800393690943</v>
      </c>
      <c r="E23" s="2">
        <v>1.23655221402555E-07</v>
      </c>
      <c r="F23" s="2">
        <f t="shared" si="20"/>
        <v>0.0007379568575073479</v>
      </c>
      <c r="G23" s="6">
        <v>1.49129944E-06</v>
      </c>
      <c r="H23" s="2">
        <f t="shared" si="21"/>
        <v>0.009268064207260906</v>
      </c>
      <c r="I23" s="2">
        <v>-9.557996901756998E-07</v>
      </c>
      <c r="J23" s="2">
        <f t="shared" si="22"/>
        <v>-0.005708235214156553</v>
      </c>
      <c r="K23" s="6">
        <v>-2.4683749307770396E-07</v>
      </c>
      <c r="L23" s="2">
        <f t="shared" si="23"/>
        <v>-0.0015352948411824466</v>
      </c>
      <c r="M23" s="2">
        <v>-6.5669471117612E-08</v>
      </c>
      <c r="N23" s="2">
        <f t="shared" si="24"/>
        <v>-0.00039261339102211144</v>
      </c>
      <c r="O23" s="6">
        <v>-1.1324025811931802E-06</v>
      </c>
      <c r="P23" s="2">
        <f t="shared" si="25"/>
        <v>0.007047811163686534</v>
      </c>
      <c r="Q23" s="2">
        <v>-3.374676076318999E-07</v>
      </c>
      <c r="R23" s="2">
        <f t="shared" si="26"/>
        <v>0.002033007671301639</v>
      </c>
      <c r="S23" s="6">
        <v>-2.4048829221372108E-08</v>
      </c>
      <c r="T23" s="2">
        <f t="shared" si="27"/>
        <v>-0.00015004865011145735</v>
      </c>
      <c r="U23" s="6">
        <v>6.430925152210196E-08</v>
      </c>
      <c r="V23" s="2">
        <f t="shared" si="27"/>
        <v>0.0003847617787579483</v>
      </c>
      <c r="W23" s="6">
        <v>1.542058989711E-05</v>
      </c>
      <c r="X23" s="2">
        <f t="shared" si="28"/>
        <v>-0.09616749673457235</v>
      </c>
      <c r="Y23" s="6">
        <v>3.11971912445184E-06</v>
      </c>
      <c r="Z23" s="2">
        <f t="shared" si="0"/>
        <v>0.01868294474958011</v>
      </c>
      <c r="AA23" s="6">
        <v>-1.206551209189263E-06</v>
      </c>
      <c r="AB23" s="2">
        <f t="shared" si="29"/>
        <v>-0.007527557382397759</v>
      </c>
      <c r="AC23" s="6">
        <v>1.3897487765819099E-06</v>
      </c>
      <c r="AD23" s="2">
        <f t="shared" si="29"/>
        <v>-0.00832399445795904</v>
      </c>
      <c r="AE23" s="6">
        <v>9.3334628333632E-07</v>
      </c>
      <c r="AF23" s="2">
        <f t="shared" si="1"/>
        <v>-0.005818278840563112</v>
      </c>
      <c r="AG23" s="6">
        <v>-4.3263839403108E-06</v>
      </c>
      <c r="AH23" s="2">
        <f t="shared" si="2"/>
        <v>-0.02579476423070183</v>
      </c>
      <c r="AI23" s="6">
        <v>1.11513403097262E-06</v>
      </c>
      <c r="AJ23" s="2">
        <f t="shared" si="3"/>
        <v>0.006953853887056089</v>
      </c>
      <c r="AK23" s="6">
        <v>-1.14723091463972E-06</v>
      </c>
      <c r="AL23" s="2">
        <f t="shared" si="4"/>
        <v>-0.006831942450782402</v>
      </c>
      <c r="AM23" s="6">
        <v>1.3780972420647289E-08</v>
      </c>
      <c r="AN23" s="2">
        <f t="shared" si="5"/>
        <v>8.458181392487326E-05</v>
      </c>
      <c r="AO23" s="6">
        <v>3.6455409487653874E-06</v>
      </c>
      <c r="AP23" s="2">
        <f t="shared" si="30"/>
        <v>-0.02149073813248317</v>
      </c>
      <c r="AQ23" s="6">
        <v>-1.68502278402488E-09</v>
      </c>
      <c r="AR23" s="2">
        <f t="shared" si="6"/>
        <v>-1.0359426904688148E-05</v>
      </c>
      <c r="AS23" s="6"/>
      <c r="AT23" s="2"/>
      <c r="AU23" s="6">
        <v>5.746395484007916E-07</v>
      </c>
      <c r="AV23" s="2">
        <f t="shared" si="7"/>
        <v>0.003530858836366056</v>
      </c>
      <c r="AW23" s="6">
        <v>8.004511807143888E-07</v>
      </c>
      <c r="AX23" s="2">
        <f t="shared" si="8"/>
        <v>0.004708081981803158</v>
      </c>
      <c r="AY23" s="6">
        <v>-6.189155150655701E-05</v>
      </c>
      <c r="AZ23" s="2">
        <f t="shared" si="9"/>
        <v>-0.3855521009284912</v>
      </c>
      <c r="BA23" s="6">
        <v>-1.5248730168141296E-05</v>
      </c>
      <c r="BB23" s="2">
        <f t="shared" si="10"/>
        <v>-0.09128624401173012</v>
      </c>
      <c r="BC23" s="6">
        <v>2.3857401439439495E-07</v>
      </c>
      <c r="BD23" s="2">
        <f t="shared" si="11"/>
        <v>0.0014794721750412648</v>
      </c>
      <c r="BE23" s="6">
        <v>-2.5029457315934882E-06</v>
      </c>
      <c r="BF23" s="2">
        <f t="shared" si="12"/>
        <v>-0.014943193675572964</v>
      </c>
      <c r="BG23" s="6">
        <v>-6.4876304384938E-07</v>
      </c>
      <c r="BH23" s="2">
        <f t="shared" si="13"/>
        <v>0.00403890507139515</v>
      </c>
      <c r="BI23" s="6">
        <v>-9.277414552065143E-06</v>
      </c>
      <c r="BJ23" s="2">
        <f t="shared" si="14"/>
        <v>-0.05536570051720017</v>
      </c>
      <c r="BK23" s="6">
        <v>-4.675255769666441E-05</v>
      </c>
      <c r="BL23" s="2">
        <f t="shared" si="15"/>
        <v>-0.29149347758493116</v>
      </c>
      <c r="BM23" s="6">
        <v>4.610516601067941E-05</v>
      </c>
      <c r="BN23" s="2">
        <f t="shared" si="16"/>
        <v>0.2763519239558087</v>
      </c>
      <c r="BO23" s="6">
        <v>7.740126641652952E-06</v>
      </c>
      <c r="BP23" s="2">
        <f t="shared" si="17"/>
        <v>0.04812018338149821</v>
      </c>
      <c r="BQ23" s="6">
        <v>-1.7621905603051804E-06</v>
      </c>
      <c r="BR23" s="2">
        <f t="shared" si="18"/>
        <v>-0.010508792172911181</v>
      </c>
    </row>
    <row r="24" spans="1:70" ht="12.75">
      <c r="A24" s="23" t="s">
        <v>89</v>
      </c>
      <c r="B24" s="21" t="s">
        <v>18</v>
      </c>
      <c r="C24" s="6">
        <v>-3.9321588785338005E-06</v>
      </c>
      <c r="D24" s="2">
        <f t="shared" si="19"/>
        <v>-0.024547254531335685</v>
      </c>
      <c r="E24" s="2">
        <v>1.4422481202082799E-06</v>
      </c>
      <c r="F24" s="2">
        <f t="shared" si="20"/>
        <v>0.008607132626207008</v>
      </c>
      <c r="G24" s="6">
        <v>4.631321419E-06</v>
      </c>
      <c r="H24" s="2">
        <f t="shared" si="21"/>
        <v>0.02878253898878597</v>
      </c>
      <c r="I24" s="2">
        <v>8.8615179083154E-07</v>
      </c>
      <c r="J24" s="2">
        <f t="shared" si="22"/>
        <v>0.005292283424555865</v>
      </c>
      <c r="K24" s="6">
        <v>2.810652200862002E-07</v>
      </c>
      <c r="L24" s="2">
        <f t="shared" si="23"/>
        <v>0.001748186537846222</v>
      </c>
      <c r="M24" s="2">
        <v>-5.679326650289996E-08</v>
      </c>
      <c r="N24" s="2">
        <f t="shared" si="24"/>
        <v>-0.00033954585851607324</v>
      </c>
      <c r="O24" s="6">
        <v>-2.0256298003472E-06</v>
      </c>
      <c r="P24" s="2">
        <f t="shared" si="25"/>
        <v>0.012607050317158973</v>
      </c>
      <c r="Q24" s="2">
        <v>1.18141991209342E-06</v>
      </c>
      <c r="R24" s="2">
        <f t="shared" si="26"/>
        <v>-0.0071172334469928895</v>
      </c>
      <c r="S24" s="6">
        <v>-2.743734495309111E-05</v>
      </c>
      <c r="T24" s="2">
        <f t="shared" si="27"/>
        <v>-0.17119072762157675</v>
      </c>
      <c r="U24" s="6">
        <v>3.6093267839229887E-06</v>
      </c>
      <c r="V24" s="2">
        <f t="shared" si="27"/>
        <v>0.021594575595762167</v>
      </c>
      <c r="W24" s="6">
        <v>-2.60199917040882E-05</v>
      </c>
      <c r="X24" s="2">
        <f t="shared" si="28"/>
        <v>0.1622685956848809</v>
      </c>
      <c r="Y24" s="6">
        <v>-2.4189367399972E-06</v>
      </c>
      <c r="Z24" s="2">
        <f t="shared" si="0"/>
        <v>-0.01448619560391927</v>
      </c>
      <c r="AA24" s="6">
        <v>4.7999077840318E-06</v>
      </c>
      <c r="AB24" s="2">
        <f t="shared" si="29"/>
        <v>0.02994616473742172</v>
      </c>
      <c r="AC24" s="6">
        <v>1.11210788763679E-05</v>
      </c>
      <c r="AD24" s="2">
        <f t="shared" si="29"/>
        <v>-0.06661045542424746</v>
      </c>
      <c r="AE24" s="6">
        <v>-1.28908216913983E-05</v>
      </c>
      <c r="AF24" s="2">
        <f t="shared" si="1"/>
        <v>0.08035859404339482</v>
      </c>
      <c r="AG24" s="6">
        <v>-6.4385153513E-08</v>
      </c>
      <c r="AH24" s="2">
        <f t="shared" si="2"/>
        <v>-0.0003838771310495549</v>
      </c>
      <c r="AI24" s="6">
        <v>4.3591779685115E-06</v>
      </c>
      <c r="AJ24" s="2">
        <f t="shared" si="3"/>
        <v>0.027183357173903012</v>
      </c>
      <c r="AK24" s="6">
        <v>-6.515461240149E-06</v>
      </c>
      <c r="AL24" s="2">
        <f t="shared" si="4"/>
        <v>-0.03880060732758443</v>
      </c>
      <c r="AM24" s="6">
        <v>2.3975627618629703E-06</v>
      </c>
      <c r="AN24" s="2">
        <f t="shared" si="5"/>
        <v>0.014715232075587737</v>
      </c>
      <c r="AO24" s="6">
        <v>-2.0468660361633582E-06</v>
      </c>
      <c r="AP24" s="2">
        <f t="shared" si="30"/>
        <v>0.012066429260754272</v>
      </c>
      <c r="AQ24" s="6">
        <v>2.743364985481202E-06</v>
      </c>
      <c r="AR24" s="2">
        <f t="shared" si="6"/>
        <v>0.01686605623936403</v>
      </c>
      <c r="AS24" s="6"/>
      <c r="AT24" s="2"/>
      <c r="AU24" s="6">
        <v>2.1662564647772696E-07</v>
      </c>
      <c r="AV24" s="2">
        <f t="shared" si="7"/>
        <v>0.001331051056576283</v>
      </c>
      <c r="AW24" s="6">
        <v>2.340703914244952E-07</v>
      </c>
      <c r="AX24" s="2">
        <f t="shared" si="8"/>
        <v>0.0013767517856063901</v>
      </c>
      <c r="AY24" s="6">
        <v>-0.00012516170870184042</v>
      </c>
      <c r="AZ24" s="2">
        <f t="shared" si="9"/>
        <v>-0.7796921966107433</v>
      </c>
      <c r="BA24" s="6">
        <v>1.1340834419980414E-05</v>
      </c>
      <c r="BB24" s="2">
        <f t="shared" si="10"/>
        <v>0.06789169765243151</v>
      </c>
      <c r="BC24" s="6">
        <v>4.6681239867109E-06</v>
      </c>
      <c r="BD24" s="2">
        <f t="shared" si="11"/>
        <v>0.028948498710192026</v>
      </c>
      <c r="BE24" s="6">
        <v>-1.3253696987882E-06</v>
      </c>
      <c r="BF24" s="2">
        <f t="shared" si="12"/>
        <v>-0.00791277887120587</v>
      </c>
      <c r="BG24" s="6">
        <v>-8.6430090802987E-06</v>
      </c>
      <c r="BH24" s="2">
        <f t="shared" si="13"/>
        <v>0.053807462582035157</v>
      </c>
      <c r="BI24" s="6">
        <v>-9.20284992609315E-06</v>
      </c>
      <c r="BJ24" s="2">
        <f t="shared" si="14"/>
        <v>-0.05492071417670906</v>
      </c>
      <c r="BK24" s="6">
        <v>4.1724222639879E-05</v>
      </c>
      <c r="BL24" s="2">
        <f t="shared" si="15"/>
        <v>0.26014274632281725</v>
      </c>
      <c r="BM24" s="6">
        <v>-1.0404466386805814E-05</v>
      </c>
      <c r="BN24" s="2">
        <f t="shared" si="16"/>
        <v>-0.06236382064129905</v>
      </c>
      <c r="BO24" s="6">
        <v>-2.578791050432492E-05</v>
      </c>
      <c r="BP24" s="2">
        <f t="shared" si="17"/>
        <v>-0.16032282673720868</v>
      </c>
      <c r="BQ24" s="6">
        <v>7.170114187432473E-06</v>
      </c>
      <c r="BR24" s="2">
        <f t="shared" si="18"/>
        <v>0.04275884887200884</v>
      </c>
    </row>
    <row r="25" spans="1:70" ht="12.75">
      <c r="A25" s="23" t="s">
        <v>90</v>
      </c>
      <c r="B25" s="21" t="s">
        <v>19</v>
      </c>
      <c r="C25" s="6">
        <v>-2.1971969420336997E-06</v>
      </c>
      <c r="D25" s="2">
        <f t="shared" si="19"/>
        <v>-0.013716422519449328</v>
      </c>
      <c r="E25" s="2">
        <v>4.4804794765382E-06</v>
      </c>
      <c r="F25" s="2">
        <f t="shared" si="20"/>
        <v>0.026738867288656036</v>
      </c>
      <c r="G25" s="6">
        <v>7.302944299999999E-07</v>
      </c>
      <c r="H25" s="2">
        <f t="shared" si="21"/>
        <v>0.004538602701711605</v>
      </c>
      <c r="I25" s="2">
        <v>2.626517076180002E-07</v>
      </c>
      <c r="J25" s="2">
        <f t="shared" si="22"/>
        <v>0.0015686108102920759</v>
      </c>
      <c r="K25" s="6">
        <v>-2.75629373085546E-06</v>
      </c>
      <c r="L25" s="2">
        <f t="shared" si="23"/>
        <v>-0.017143763263037872</v>
      </c>
      <c r="M25" s="2">
        <v>-2.4404954103052E-06</v>
      </c>
      <c r="N25" s="2">
        <f t="shared" si="24"/>
        <v>-0.014590816135823123</v>
      </c>
      <c r="O25" s="6">
        <v>-6.698281967860997E-07</v>
      </c>
      <c r="P25" s="2">
        <f t="shared" si="25"/>
        <v>0.004168855424266958</v>
      </c>
      <c r="Q25" s="2">
        <v>-2.5584783893932003E-06</v>
      </c>
      <c r="R25" s="2">
        <f t="shared" si="26"/>
        <v>0.015413053208263429</v>
      </c>
      <c r="S25" s="6">
        <v>1.6265131914913767E-05</v>
      </c>
      <c r="T25" s="2">
        <f t="shared" si="27"/>
        <v>0.10148357183012786</v>
      </c>
      <c r="U25" s="6">
        <v>1.944642209587968E-05</v>
      </c>
      <c r="V25" s="2">
        <f t="shared" si="27"/>
        <v>0.1163478003396917</v>
      </c>
      <c r="W25" s="6">
        <v>-7.029154123485E-05</v>
      </c>
      <c r="X25" s="2">
        <f t="shared" si="28"/>
        <v>0.4383594666140077</v>
      </c>
      <c r="Y25" s="6">
        <v>-1.9365259040237098E-05</v>
      </c>
      <c r="Z25" s="2">
        <f t="shared" si="0"/>
        <v>-0.11597199949005912</v>
      </c>
      <c r="AA25" s="6">
        <v>-2.993626141110104E-09</v>
      </c>
      <c r="AB25" s="2">
        <f t="shared" si="29"/>
        <v>-1.8676946645136075E-05</v>
      </c>
      <c r="AC25" s="6">
        <v>-4.9730684599829994E-06</v>
      </c>
      <c r="AD25" s="2">
        <f t="shared" si="29"/>
        <v>0.02978653048485672</v>
      </c>
      <c r="AE25" s="6">
        <v>-5.840785828057199E-06</v>
      </c>
      <c r="AF25" s="2">
        <f t="shared" si="1"/>
        <v>0.036410195446613905</v>
      </c>
      <c r="AG25" s="6">
        <v>-6.245991516855E-06</v>
      </c>
      <c r="AH25" s="2">
        <f t="shared" si="2"/>
        <v>-0.03723984759259815</v>
      </c>
      <c r="AI25" s="6">
        <v>-7.9215903386847E-06</v>
      </c>
      <c r="AJ25" s="2">
        <f t="shared" si="3"/>
        <v>-0.04939817119587222</v>
      </c>
      <c r="AK25" s="6">
        <v>4.095964696125601E-06</v>
      </c>
      <c r="AL25" s="2">
        <f t="shared" si="4"/>
        <v>0.024392120825260825</v>
      </c>
      <c r="AM25" s="6">
        <v>1.0567914385104352E-06</v>
      </c>
      <c r="AN25" s="2">
        <f t="shared" si="5"/>
        <v>0.0064861414768937154</v>
      </c>
      <c r="AO25" s="6">
        <v>-2.8026947484355387E-06</v>
      </c>
      <c r="AP25" s="2">
        <f t="shared" si="30"/>
        <v>0.016522096377579395</v>
      </c>
      <c r="AQ25" s="6">
        <v>9.552277907004346E-07</v>
      </c>
      <c r="AR25" s="2">
        <f t="shared" si="6"/>
        <v>0.005872687638947551</v>
      </c>
      <c r="AS25" s="6"/>
      <c r="AT25" s="2"/>
      <c r="AU25" s="6">
        <v>-9.235979997552243E-07</v>
      </c>
      <c r="AV25" s="2">
        <f t="shared" si="7"/>
        <v>-0.005675025618687918</v>
      </c>
      <c r="AW25" s="6">
        <v>9.96595215799938E-07</v>
      </c>
      <c r="AX25" s="2">
        <f t="shared" si="8"/>
        <v>0.005861759082510618</v>
      </c>
      <c r="AY25" s="6">
        <v>6.487147150566934E-05</v>
      </c>
      <c r="AZ25" s="2">
        <f t="shared" si="9"/>
        <v>0.4041154490477392</v>
      </c>
      <c r="BA25" s="6">
        <v>4.910778144770505E-05</v>
      </c>
      <c r="BB25" s="2">
        <f t="shared" si="10"/>
        <v>0.29398283468061026</v>
      </c>
      <c r="BC25" s="6">
        <v>3.4034329029479125E-07</v>
      </c>
      <c r="BD25" s="2">
        <f t="shared" si="11"/>
        <v>0.0021105753249418655</v>
      </c>
      <c r="BE25" s="6">
        <v>-5.635330664216399E-06</v>
      </c>
      <c r="BF25" s="2">
        <f t="shared" si="12"/>
        <v>-0.03364429219472893</v>
      </c>
      <c r="BG25" s="6">
        <v>6.20232211597608E-07</v>
      </c>
      <c r="BH25" s="2">
        <f t="shared" si="13"/>
        <v>-0.0038612850232662074</v>
      </c>
      <c r="BI25" s="6">
        <v>-1.5036911370915003E-05</v>
      </c>
      <c r="BJ25" s="2">
        <f t="shared" si="14"/>
        <v>-0.08973719208014065</v>
      </c>
      <c r="BK25" s="6">
        <v>-9.0014223093317E-06</v>
      </c>
      <c r="BL25" s="2">
        <f t="shared" si="15"/>
        <v>-0.05612218927532343</v>
      </c>
      <c r="BM25" s="6">
        <v>-9.865733145847879E-05</v>
      </c>
      <c r="BN25" s="2">
        <f t="shared" si="16"/>
        <v>-0.5913468211909553</v>
      </c>
      <c r="BO25" s="6">
        <v>7.110573508094332E-06</v>
      </c>
      <c r="BP25" s="2">
        <f t="shared" si="17"/>
        <v>0.044206266511945785</v>
      </c>
      <c r="BQ25" s="6">
        <v>-7.530664841003327E-06</v>
      </c>
      <c r="BR25" s="2">
        <f t="shared" si="18"/>
        <v>-0.04490898630409633</v>
      </c>
    </row>
    <row r="26" spans="1:70" ht="12.75">
      <c r="A26" s="23" t="s">
        <v>91</v>
      </c>
      <c r="B26" s="21" t="s">
        <v>20</v>
      </c>
      <c r="C26" s="6">
        <v>-3.0803265316431802E-06</v>
      </c>
      <c r="D26" s="2">
        <f t="shared" si="19"/>
        <v>-0.019229528039840016</v>
      </c>
      <c r="E26" s="2">
        <v>-8.344420724086999E-07</v>
      </c>
      <c r="F26" s="2">
        <f t="shared" si="20"/>
        <v>-0.00497983216998162</v>
      </c>
      <c r="G26" s="6">
        <v>-1.504978540999999E-07</v>
      </c>
      <c r="H26" s="2">
        <f t="shared" si="21"/>
        <v>-0.0009353076501214154</v>
      </c>
      <c r="I26" s="2">
        <v>-1.1573655170037002E-07</v>
      </c>
      <c r="J26" s="2">
        <f t="shared" si="22"/>
        <v>-0.0006912028396448407</v>
      </c>
      <c r="K26" s="6">
        <v>9.897127489603002E-07</v>
      </c>
      <c r="L26" s="2">
        <f t="shared" si="23"/>
        <v>0.0061558755065338104</v>
      </c>
      <c r="M26" s="2">
        <v>2.7509341296206997E-07</v>
      </c>
      <c r="N26" s="2">
        <f t="shared" si="24"/>
        <v>0.0016446814002422842</v>
      </c>
      <c r="O26" s="6">
        <v>4.5192962859535E-06</v>
      </c>
      <c r="P26" s="2">
        <f t="shared" si="25"/>
        <v>-0.028127052468027342</v>
      </c>
      <c r="Q26" s="2">
        <v>-3.0278300057275E-06</v>
      </c>
      <c r="R26" s="2">
        <f t="shared" si="26"/>
        <v>0.01824057032388024</v>
      </c>
      <c r="S26" s="6">
        <v>2.7243387795599634E-06</v>
      </c>
      <c r="T26" s="2">
        <f t="shared" si="27"/>
        <v>0.016998056435777897</v>
      </c>
      <c r="U26" s="6">
        <v>-3.276290131870481E-07</v>
      </c>
      <c r="V26" s="2">
        <f t="shared" si="27"/>
        <v>-0.001960201975655643</v>
      </c>
      <c r="W26" s="6">
        <v>4.627773697472004E-06</v>
      </c>
      <c r="X26" s="2">
        <f t="shared" si="28"/>
        <v>-0.028860206704763275</v>
      </c>
      <c r="Y26" s="6">
        <v>7.643812004405699E-06</v>
      </c>
      <c r="Z26" s="2">
        <f t="shared" si="0"/>
        <v>0.04577620986298937</v>
      </c>
      <c r="AA26" s="6">
        <v>3.0225036473831E-06</v>
      </c>
      <c r="AB26" s="2">
        <f t="shared" si="29"/>
        <v>0.018857110639730713</v>
      </c>
      <c r="AC26" s="6">
        <v>-8.029156038721299E-06</v>
      </c>
      <c r="AD26" s="2">
        <f t="shared" si="29"/>
        <v>0.04809117409895076</v>
      </c>
      <c r="AE26" s="6">
        <v>-3.122461556499E-06</v>
      </c>
      <c r="AF26" s="2">
        <f t="shared" si="1"/>
        <v>0.01946474993151444</v>
      </c>
      <c r="AG26" s="6">
        <v>-4.120356641242901E-06</v>
      </c>
      <c r="AH26" s="2">
        <f t="shared" si="2"/>
        <v>-0.02456638836811878</v>
      </c>
      <c r="AI26" s="6">
        <v>3.750743133242E-06</v>
      </c>
      <c r="AJ26" s="2">
        <f t="shared" si="3"/>
        <v>0.023389224068155277</v>
      </c>
      <c r="AK26" s="6">
        <v>1.9129190437757997E-06</v>
      </c>
      <c r="AL26" s="2">
        <f t="shared" si="4"/>
        <v>0.011391736967083198</v>
      </c>
      <c r="AM26" s="6">
        <v>-2.7511884221994138E-08</v>
      </c>
      <c r="AN26" s="2">
        <f t="shared" si="5"/>
        <v>-0.00016885637681858634</v>
      </c>
      <c r="AO26" s="6">
        <v>2.2323384129362156E-06</v>
      </c>
      <c r="AP26" s="2">
        <f t="shared" si="30"/>
        <v>-0.013159802874177711</v>
      </c>
      <c r="AQ26" s="6">
        <v>-1.7544824458877038E-08</v>
      </c>
      <c r="AR26" s="2">
        <f t="shared" si="6"/>
        <v>-0.00010786461065124553</v>
      </c>
      <c r="AS26" s="6"/>
      <c r="AT26" s="2"/>
      <c r="AU26" s="6">
        <v>-7.115695483893698E-09</v>
      </c>
      <c r="AV26" s="2">
        <f t="shared" si="7"/>
        <v>-4.372221916524375E-05</v>
      </c>
      <c r="AW26" s="6">
        <v>3.163486272135351E-07</v>
      </c>
      <c r="AX26" s="2">
        <f t="shared" si="8"/>
        <v>0.0018606947027337121</v>
      </c>
      <c r="AY26" s="6">
        <v>-2.8221205129539805E-05</v>
      </c>
      <c r="AZ26" s="2">
        <f t="shared" si="9"/>
        <v>-0.17580339583626756</v>
      </c>
      <c r="BA26" s="6">
        <v>4.011772906855724E-06</v>
      </c>
      <c r="BB26" s="2">
        <f t="shared" si="10"/>
        <v>0.024016405068273232</v>
      </c>
      <c r="BC26" s="6">
        <v>-4.036289918135729E-06</v>
      </c>
      <c r="BD26" s="2">
        <f t="shared" si="11"/>
        <v>-0.025030297785950707</v>
      </c>
      <c r="BE26" s="6">
        <v>-5.7012008178402995E-06</v>
      </c>
      <c r="BF26" s="2">
        <f t="shared" si="12"/>
        <v>-0.0340375530036299</v>
      </c>
      <c r="BG26" s="6">
        <v>2.9785254750134E-06</v>
      </c>
      <c r="BH26" s="2">
        <f t="shared" si="13"/>
        <v>-0.018542951483383523</v>
      </c>
      <c r="BI26" s="6">
        <v>-6.370345897970039E-06</v>
      </c>
      <c r="BJ26" s="2">
        <f t="shared" si="14"/>
        <v>-0.0380169131387444</v>
      </c>
      <c r="BK26" s="6">
        <v>1.81534344870069E-05</v>
      </c>
      <c r="BL26" s="2">
        <f t="shared" si="15"/>
        <v>0.11318327829378616</v>
      </c>
      <c r="BM26" s="6">
        <v>1.8714060535024002E-05</v>
      </c>
      <c r="BN26" s="2">
        <f t="shared" si="16"/>
        <v>0.11217108800088546</v>
      </c>
      <c r="BO26" s="6">
        <v>-4.067021508716355E-05</v>
      </c>
      <c r="BP26" s="2">
        <f t="shared" si="17"/>
        <v>-0.2528457606400796</v>
      </c>
      <c r="BQ26" s="6">
        <v>-3.5239835450607843E-06</v>
      </c>
      <c r="BR26" s="2">
        <f t="shared" si="18"/>
        <v>-0.021015213411079182</v>
      </c>
    </row>
    <row r="27" spans="1:70" ht="12.75">
      <c r="A27" s="23" t="s">
        <v>92</v>
      </c>
      <c r="B27" s="21" t="s">
        <v>21</v>
      </c>
      <c r="C27" s="6">
        <v>-9.8097833372398E-06</v>
      </c>
      <c r="D27" s="2">
        <f t="shared" si="19"/>
        <v>-0.06123945036683519</v>
      </c>
      <c r="E27" s="2">
        <v>-2.7921905836833997E-06</v>
      </c>
      <c r="F27" s="2">
        <f t="shared" si="20"/>
        <v>-0.016663398159214606</v>
      </c>
      <c r="G27" s="6">
        <v>-1.915933156E-06</v>
      </c>
      <c r="H27" s="2">
        <f t="shared" si="21"/>
        <v>-0.011907059729485331</v>
      </c>
      <c r="I27" s="2">
        <v>-9.10864958668605E-07</v>
      </c>
      <c r="J27" s="2">
        <f t="shared" si="22"/>
        <v>-0.005439875620233355</v>
      </c>
      <c r="K27" s="6">
        <v>3.38341570587641E-06</v>
      </c>
      <c r="L27" s="2">
        <f t="shared" si="23"/>
        <v>0.021044374637091648</v>
      </c>
      <c r="M27" s="2">
        <v>-1.37330159497266E-06</v>
      </c>
      <c r="N27" s="2">
        <f t="shared" si="24"/>
        <v>-0.00821046046088359</v>
      </c>
      <c r="O27" s="6">
        <v>-3.2811630502870006E-07</v>
      </c>
      <c r="P27" s="2">
        <f t="shared" si="25"/>
        <v>0.0020421198220267494</v>
      </c>
      <c r="Q27" s="2">
        <v>-2.9426571946099E-06</v>
      </c>
      <c r="R27" s="2">
        <f t="shared" si="26"/>
        <v>0.01772746336347152</v>
      </c>
      <c r="S27" s="6">
        <v>-1.456841290405708E-05</v>
      </c>
      <c r="T27" s="2">
        <f t="shared" si="27"/>
        <v>-0.09089717717224409</v>
      </c>
      <c r="U27" s="6">
        <v>-9.617602988088978E-06</v>
      </c>
      <c r="V27" s="2">
        <f t="shared" si="27"/>
        <v>-0.05754204792467661</v>
      </c>
      <c r="W27" s="6">
        <v>-1.7249836125344997E-05</v>
      </c>
      <c r="X27" s="2">
        <f t="shared" si="28"/>
        <v>0.10757523352377822</v>
      </c>
      <c r="Y27" s="6">
        <v>1.5593210308031E-05</v>
      </c>
      <c r="Z27" s="2">
        <f t="shared" si="0"/>
        <v>0.09338247291884484</v>
      </c>
      <c r="AA27" s="6">
        <v>-7.371515464393E-07</v>
      </c>
      <c r="AB27" s="2">
        <f t="shared" si="29"/>
        <v>-0.004599017864375331</v>
      </c>
      <c r="AC27" s="6">
        <v>-5.682582644621E-07</v>
      </c>
      <c r="AD27" s="2">
        <f t="shared" si="29"/>
        <v>0.0034036213765957237</v>
      </c>
      <c r="AE27" s="6">
        <v>3.911312561328901E-06</v>
      </c>
      <c r="AF27" s="2">
        <f t="shared" si="1"/>
        <v>-0.024382276461273916</v>
      </c>
      <c r="AG27" s="6">
        <v>-1.3139966795320997E-06</v>
      </c>
      <c r="AH27" s="2">
        <f t="shared" si="2"/>
        <v>-0.00783431036544128</v>
      </c>
      <c r="AI27" s="6">
        <v>8.0967922905132E-06</v>
      </c>
      <c r="AJ27" s="2">
        <f t="shared" si="3"/>
        <v>0.05049071141068372</v>
      </c>
      <c r="AK27" s="6">
        <v>-2.8234066944040003E-06</v>
      </c>
      <c r="AL27" s="2">
        <f t="shared" si="4"/>
        <v>-0.016813835649974265</v>
      </c>
      <c r="AM27" s="6">
        <v>-5.240207642171477E-08</v>
      </c>
      <c r="AN27" s="2">
        <f t="shared" si="5"/>
        <v>-0.0003216219104058177</v>
      </c>
      <c r="AO27" s="6">
        <v>9.267000410983207E-07</v>
      </c>
      <c r="AP27" s="2">
        <f t="shared" si="30"/>
        <v>-0.005462966454224043</v>
      </c>
      <c r="AQ27" s="6">
        <v>-9.533261225339857E-08</v>
      </c>
      <c r="AR27" s="2">
        <f t="shared" si="6"/>
        <v>-0.0005860996288210889</v>
      </c>
      <c r="AS27" s="6"/>
      <c r="AT27" s="2"/>
      <c r="AU27" s="6">
        <v>2.3662484216052497E-07</v>
      </c>
      <c r="AV27" s="2">
        <f t="shared" si="7"/>
        <v>0.0014539356317736206</v>
      </c>
      <c r="AW27" s="6">
        <v>4.458656438462301E-07</v>
      </c>
      <c r="AX27" s="2">
        <f t="shared" si="8"/>
        <v>0.0026224859862459386</v>
      </c>
      <c r="AY27" s="6">
        <v>0.00010510299795865553</v>
      </c>
      <c r="AZ27" s="2">
        <f t="shared" si="9"/>
        <v>0.654736885575561</v>
      </c>
      <c r="BA27" s="6">
        <v>-4.787639449181121E-05</v>
      </c>
      <c r="BB27" s="2">
        <f t="shared" si="10"/>
        <v>-0.2866111592106463</v>
      </c>
      <c r="BC27" s="6">
        <v>1.006055928754192E-06</v>
      </c>
      <c r="BD27" s="2">
        <f t="shared" si="11"/>
        <v>0.006238867870440181</v>
      </c>
      <c r="BE27" s="6">
        <v>4.17473355645314E-06</v>
      </c>
      <c r="BF27" s="2">
        <f t="shared" si="12"/>
        <v>0.024924172861820863</v>
      </c>
      <c r="BG27" s="6">
        <v>3.9011532680432E-06</v>
      </c>
      <c r="BH27" s="2">
        <f t="shared" si="13"/>
        <v>-0.02428681452799818</v>
      </c>
      <c r="BI27" s="6">
        <v>-1.6890429973682113E-05</v>
      </c>
      <c r="BJ27" s="2">
        <f t="shared" si="14"/>
        <v>-0.10079860959985466</v>
      </c>
      <c r="BK27" s="6">
        <v>1.1404570602129219E-05</v>
      </c>
      <c r="BL27" s="2">
        <f t="shared" si="15"/>
        <v>0.0711053706782484</v>
      </c>
      <c r="BM27" s="6">
        <v>-6.8459192720659E-05</v>
      </c>
      <c r="BN27" s="2">
        <f t="shared" si="16"/>
        <v>-0.41034077648551165</v>
      </c>
      <c r="BO27" s="6">
        <v>3.2820044648299082E-06</v>
      </c>
      <c r="BP27" s="2">
        <f t="shared" si="17"/>
        <v>0.020404143758658712</v>
      </c>
      <c r="BQ27" s="6">
        <v>-9.906000911542648E-06</v>
      </c>
      <c r="BR27" s="2">
        <f t="shared" si="18"/>
        <v>-0.05907426085975747</v>
      </c>
    </row>
    <row r="28" spans="1:70" ht="12.75">
      <c r="A28" s="23" t="s">
        <v>93</v>
      </c>
      <c r="B28" s="21" t="s">
        <v>22</v>
      </c>
      <c r="C28" s="6">
        <v>8.7360462360946E-06</v>
      </c>
      <c r="D28" s="2">
        <f t="shared" si="19"/>
        <v>0.05453644096773946</v>
      </c>
      <c r="E28" s="2">
        <v>2.7853636979528E-06</v>
      </c>
      <c r="F28" s="2">
        <f t="shared" si="20"/>
        <v>0.016622656271543607</v>
      </c>
      <c r="G28" s="6">
        <v>-2.7212025519999994E-07</v>
      </c>
      <c r="H28" s="2">
        <f t="shared" si="21"/>
        <v>-0.0016911613654799083</v>
      </c>
      <c r="I28" s="2">
        <v>6.0911283963223E-07</v>
      </c>
      <c r="J28" s="2">
        <f t="shared" si="22"/>
        <v>0.0036377489931435692</v>
      </c>
      <c r="K28" s="6">
        <v>1.4745112585939996E-07</v>
      </c>
      <c r="L28" s="2">
        <f t="shared" si="23"/>
        <v>0.000917125474075432</v>
      </c>
      <c r="M28" s="2">
        <v>-1.1378135075723701E-06</v>
      </c>
      <c r="N28" s="2">
        <f t="shared" si="24"/>
        <v>-0.006802564600508017</v>
      </c>
      <c r="O28" s="6">
        <v>2.6298020074824E-06</v>
      </c>
      <c r="P28" s="2">
        <f t="shared" si="25"/>
        <v>-0.01636727808151992</v>
      </c>
      <c r="Q28" s="2">
        <v>8.04473776976603E-08</v>
      </c>
      <c r="R28" s="2">
        <f t="shared" si="26"/>
        <v>-0.00048463950997584224</v>
      </c>
      <c r="S28" s="6">
        <v>-3.5634775076372785E-05</v>
      </c>
      <c r="T28" s="2">
        <f t="shared" si="27"/>
        <v>-0.2223372226571149</v>
      </c>
      <c r="U28" s="6">
        <v>2.1653135337212622E-05</v>
      </c>
      <c r="V28" s="2">
        <f t="shared" si="27"/>
        <v>0.12955054942863384</v>
      </c>
      <c r="W28" s="6">
        <v>-7.953904471429E-05</v>
      </c>
      <c r="X28" s="2">
        <f t="shared" si="28"/>
        <v>0.49602971571574017</v>
      </c>
      <c r="Y28" s="6">
        <v>-1.33988423353715E-05</v>
      </c>
      <c r="Z28" s="2">
        <f t="shared" si="0"/>
        <v>-0.08024114385748289</v>
      </c>
      <c r="AA28" s="6">
        <v>1.1135871274192398E-06</v>
      </c>
      <c r="AB28" s="2">
        <f t="shared" si="29"/>
        <v>0.006947563384052684</v>
      </c>
      <c r="AC28" s="6">
        <v>-8.191308903511799E-06</v>
      </c>
      <c r="AD28" s="2">
        <f t="shared" si="29"/>
        <v>0.049062399669070014</v>
      </c>
      <c r="AE28" s="6">
        <v>4.118570729620199E-06</v>
      </c>
      <c r="AF28" s="2">
        <f t="shared" si="1"/>
        <v>-0.025674279050915773</v>
      </c>
      <c r="AG28" s="6">
        <v>-8.2045347590457E-06</v>
      </c>
      <c r="AH28" s="2">
        <f t="shared" si="2"/>
        <v>-0.04891707316132892</v>
      </c>
      <c r="AI28" s="6">
        <v>5.344324609878699E-07</v>
      </c>
      <c r="AJ28" s="2">
        <f t="shared" si="3"/>
        <v>0.0033326623912356404</v>
      </c>
      <c r="AK28" s="6">
        <v>4.8704247864555E-06</v>
      </c>
      <c r="AL28" s="2">
        <f t="shared" si="4"/>
        <v>0.029004153764787422</v>
      </c>
      <c r="AM28" s="6">
        <v>3.3956927367965905E-07</v>
      </c>
      <c r="AN28" s="2">
        <f t="shared" si="5"/>
        <v>0.0020841334155741855</v>
      </c>
      <c r="AO28" s="6">
        <v>-1.2670297655453962E-06</v>
      </c>
      <c r="AP28" s="2">
        <f t="shared" si="30"/>
        <v>0.007469235781487867</v>
      </c>
      <c r="AQ28" s="6">
        <v>3.2959823609076354E-07</v>
      </c>
      <c r="AR28" s="2">
        <f t="shared" si="6"/>
        <v>0.0020263517307110767</v>
      </c>
      <c r="AS28" s="6"/>
      <c r="AT28" s="2"/>
      <c r="AU28" s="6">
        <v>-1.6074538840051015E-08</v>
      </c>
      <c r="AV28" s="2">
        <f t="shared" si="7"/>
        <v>-9.876961594769572E-05</v>
      </c>
      <c r="AW28" s="6">
        <v>5.973326780877023E-08</v>
      </c>
      <c r="AX28" s="2">
        <f t="shared" si="8"/>
        <v>0.00035133825604917164</v>
      </c>
      <c r="AY28" s="6">
        <v>3.485037303625299E-05</v>
      </c>
      <c r="AZ28" s="2">
        <f t="shared" si="9"/>
        <v>0.21709965601436662</v>
      </c>
      <c r="BA28" s="6">
        <v>-1.2744043210211774E-05</v>
      </c>
      <c r="BB28" s="2">
        <f t="shared" si="10"/>
        <v>-0.07629198138832494</v>
      </c>
      <c r="BC28" s="6">
        <v>5.375385797254215E-06</v>
      </c>
      <c r="BD28" s="2">
        <f t="shared" si="11"/>
        <v>0.03333445068331155</v>
      </c>
      <c r="BE28" s="6">
        <v>2.4437687173902E-06</v>
      </c>
      <c r="BF28" s="2">
        <f t="shared" si="12"/>
        <v>0.01458989253395417</v>
      </c>
      <c r="BG28" s="6">
        <v>4.4104723589526E-06</v>
      </c>
      <c r="BH28" s="2">
        <f t="shared" si="13"/>
        <v>-0.02745760466275488</v>
      </c>
      <c r="BI28" s="6">
        <v>-3.427078079267098E-06</v>
      </c>
      <c r="BJ28" s="2">
        <f t="shared" si="14"/>
        <v>-0.020452096596624243</v>
      </c>
      <c r="BK28" s="6">
        <v>4.5865662039293E-06</v>
      </c>
      <c r="BL28" s="2">
        <f t="shared" si="15"/>
        <v>0.02859638485729849</v>
      </c>
      <c r="BM28" s="6">
        <v>-4.3433470841121004E-05</v>
      </c>
      <c r="BN28" s="2">
        <f t="shared" si="16"/>
        <v>-0.2603379245666755</v>
      </c>
      <c r="BO28" s="6">
        <v>-2.73347339777712E-05</v>
      </c>
      <c r="BP28" s="2">
        <f t="shared" si="17"/>
        <v>-0.1699393915102555</v>
      </c>
      <c r="BQ28" s="6">
        <v>-8.35637813347186E-06</v>
      </c>
      <c r="BR28" s="2">
        <f t="shared" si="18"/>
        <v>-0.049833112888601074</v>
      </c>
    </row>
    <row r="29" spans="1:70" ht="12.75">
      <c r="A29" s="23" t="s">
        <v>94</v>
      </c>
      <c r="B29" s="21" t="s">
        <v>23</v>
      </c>
      <c r="C29" s="6">
        <v>-7.731035089241201E-06</v>
      </c>
      <c r="D29" s="2">
        <f t="shared" si="19"/>
        <v>-0.048262466494500764</v>
      </c>
      <c r="E29" s="2">
        <v>-6.014472329777002E-07</v>
      </c>
      <c r="F29" s="2">
        <f t="shared" si="20"/>
        <v>-0.0035893519494805794</v>
      </c>
      <c r="G29" s="6">
        <v>-1.1754794053000002E-06</v>
      </c>
      <c r="H29" s="2">
        <f t="shared" si="21"/>
        <v>-0.007305319314431759</v>
      </c>
      <c r="I29" s="2">
        <v>-1.2264375980049099E-06</v>
      </c>
      <c r="J29" s="2">
        <f t="shared" si="22"/>
        <v>-0.007324541278738313</v>
      </c>
      <c r="K29" s="6">
        <v>-2.1188882268372997E-06</v>
      </c>
      <c r="L29" s="2">
        <f t="shared" si="23"/>
        <v>-0.013179189770337897</v>
      </c>
      <c r="M29" s="2">
        <v>2.2195183958553898E-06</v>
      </c>
      <c r="N29" s="2">
        <f t="shared" si="24"/>
        <v>0.013269676594045782</v>
      </c>
      <c r="O29" s="6">
        <v>1.5673174810318002E-06</v>
      </c>
      <c r="P29" s="2">
        <f t="shared" si="25"/>
        <v>-0.009754620682882902</v>
      </c>
      <c r="Q29" s="2">
        <v>5.3648507615661E-06</v>
      </c>
      <c r="R29" s="2">
        <f t="shared" si="26"/>
        <v>-0.03231949528486044</v>
      </c>
      <c r="S29" s="6">
        <v>-1.3902199146574494E-05</v>
      </c>
      <c r="T29" s="2">
        <f t="shared" si="27"/>
        <v>-0.08674044779154284</v>
      </c>
      <c r="U29" s="6">
        <v>-1.8565295469906872E-05</v>
      </c>
      <c r="V29" s="2">
        <f t="shared" si="27"/>
        <v>-0.11107602621861103</v>
      </c>
      <c r="W29" s="6">
        <v>3.41555167467562E-05</v>
      </c>
      <c r="X29" s="2">
        <f t="shared" si="28"/>
        <v>-0.21300420847239382</v>
      </c>
      <c r="Y29" s="6">
        <v>-5.115451961128999E-06</v>
      </c>
      <c r="Z29" s="2">
        <f t="shared" si="0"/>
        <v>-0.030634715032462113</v>
      </c>
      <c r="AA29" s="6">
        <v>-1.3197112561334996E-06</v>
      </c>
      <c r="AB29" s="2">
        <f t="shared" si="29"/>
        <v>-0.008233552072287417</v>
      </c>
      <c r="AC29" s="6">
        <v>7.962553963845E-06</v>
      </c>
      <c r="AD29" s="2">
        <f t="shared" si="29"/>
        <v>-0.047692256458942164</v>
      </c>
      <c r="AE29" s="6">
        <v>-5.788511510574998E-07</v>
      </c>
      <c r="AF29" s="2">
        <f t="shared" si="1"/>
        <v>0.0036084328658754234</v>
      </c>
      <c r="AG29" s="6">
        <v>-5.2140076807599E-06</v>
      </c>
      <c r="AH29" s="2">
        <f t="shared" si="2"/>
        <v>-0.031086954065525738</v>
      </c>
      <c r="AI29" s="6">
        <v>8.050207780786999E-06</v>
      </c>
      <c r="AJ29" s="2">
        <f t="shared" si="3"/>
        <v>0.05020021550163715</v>
      </c>
      <c r="AK29" s="6">
        <v>4.3296881071563E-06</v>
      </c>
      <c r="AL29" s="2">
        <f t="shared" si="4"/>
        <v>0.02578398088864114</v>
      </c>
      <c r="AM29" s="6">
        <v>9.683115168825307E-08</v>
      </c>
      <c r="AN29" s="2">
        <f t="shared" si="5"/>
        <v>0.0005943088923069123</v>
      </c>
      <c r="AO29" s="6">
        <v>1.7994654793383195E-07</v>
      </c>
      <c r="AP29" s="2">
        <f t="shared" si="30"/>
        <v>-0.0010607984367313136</v>
      </c>
      <c r="AQ29" s="6">
        <v>1.6755300782004885E-07</v>
      </c>
      <c r="AR29" s="2">
        <f t="shared" si="6"/>
        <v>0.0010301066274168603</v>
      </c>
      <c r="AS29" s="6"/>
      <c r="AT29" s="2"/>
      <c r="AU29" s="6">
        <v>-2.072557011645772E-07</v>
      </c>
      <c r="AV29" s="2">
        <f t="shared" si="7"/>
        <v>-0.0012734776537409343</v>
      </c>
      <c r="AW29" s="6">
        <v>2.0321645402308503E-07</v>
      </c>
      <c r="AX29" s="2">
        <f t="shared" si="8"/>
        <v>0.0011952755503941226</v>
      </c>
      <c r="AY29" s="6">
        <v>5.160638367211198E-05</v>
      </c>
      <c r="AZ29" s="2">
        <f t="shared" si="9"/>
        <v>0.3214808671260504</v>
      </c>
      <c r="BA29" s="6">
        <v>1.434569922942932E-05</v>
      </c>
      <c r="BB29" s="2">
        <f t="shared" si="10"/>
        <v>0.08588026582781351</v>
      </c>
      <c r="BC29" s="6">
        <v>-8.387550754150429E-08</v>
      </c>
      <c r="BD29" s="2">
        <f t="shared" si="11"/>
        <v>-0.0005201382886988666</v>
      </c>
      <c r="BE29" s="6">
        <v>1.2893038335624997E-06</v>
      </c>
      <c r="BF29" s="2">
        <f t="shared" si="12"/>
        <v>0.007697456899841498</v>
      </c>
      <c r="BG29" s="6">
        <v>8.579419015522997E-07</v>
      </c>
      <c r="BH29" s="2">
        <f t="shared" si="13"/>
        <v>-0.005341157962053195</v>
      </c>
      <c r="BI29" s="6">
        <v>-1.02231554721509E-05</v>
      </c>
      <c r="BJ29" s="2">
        <f t="shared" si="14"/>
        <v>-0.06100968767056864</v>
      </c>
      <c r="BK29" s="6">
        <v>4.813916470220099E-06</v>
      </c>
      <c r="BL29" s="2">
        <f t="shared" si="15"/>
        <v>0.03001387136532955</v>
      </c>
      <c r="BM29" s="6">
        <v>7.674645603466002E-06</v>
      </c>
      <c r="BN29" s="2">
        <f t="shared" si="16"/>
        <v>0.04600141940071423</v>
      </c>
      <c r="BO29" s="6">
        <v>-3.827931872604942E-06</v>
      </c>
      <c r="BP29" s="2">
        <f t="shared" si="17"/>
        <v>-0.0237981614784399</v>
      </c>
      <c r="BQ29" s="6">
        <v>8.364734854208913E-07</v>
      </c>
      <c r="BR29" s="2">
        <f t="shared" si="18"/>
        <v>0.004988294804460006</v>
      </c>
    </row>
    <row r="30" spans="1:70" ht="12.75">
      <c r="A30" s="23" t="s">
        <v>95</v>
      </c>
      <c r="B30" s="21" t="s">
        <v>24</v>
      </c>
      <c r="C30" s="6">
        <v>5.20588668711187E-06</v>
      </c>
      <c r="D30" s="2">
        <f t="shared" si="19"/>
        <v>0.032498744205747</v>
      </c>
      <c r="E30" s="2">
        <v>-1.1689545232720998E-06</v>
      </c>
      <c r="F30" s="2">
        <f t="shared" si="20"/>
        <v>-0.006976155125343173</v>
      </c>
      <c r="G30" s="6">
        <v>-1.106074306E-06</v>
      </c>
      <c r="H30" s="2">
        <f t="shared" si="21"/>
        <v>-0.0068739834610341876</v>
      </c>
      <c r="I30" s="2">
        <v>-3.0944694031205E-06</v>
      </c>
      <c r="J30" s="2">
        <f t="shared" si="22"/>
        <v>-0.01848081705569016</v>
      </c>
      <c r="K30" s="6">
        <v>-1.2940965918672E-06</v>
      </c>
      <c r="L30" s="2">
        <f t="shared" si="23"/>
        <v>-0.008049100631807386</v>
      </c>
      <c r="M30" s="2">
        <v>-2.2317095224412997E-06</v>
      </c>
      <c r="N30" s="2">
        <f t="shared" si="24"/>
        <v>-0.013342562814504322</v>
      </c>
      <c r="O30" s="6">
        <v>-4.3501468803874E-06</v>
      </c>
      <c r="P30" s="2">
        <f t="shared" si="25"/>
        <v>0.027074305778220623</v>
      </c>
      <c r="Q30" s="2">
        <v>3.4100236468667997E-06</v>
      </c>
      <c r="R30" s="2">
        <f t="shared" si="26"/>
        <v>-0.02054302124594454</v>
      </c>
      <c r="S30" s="6">
        <v>-1.1064330594937926E-05</v>
      </c>
      <c r="T30" s="2">
        <f t="shared" si="27"/>
        <v>-0.0690340413196469</v>
      </c>
      <c r="U30" s="6">
        <v>1.2068539598828419E-05</v>
      </c>
      <c r="V30" s="2">
        <f t="shared" si="27"/>
        <v>0.07220598363611905</v>
      </c>
      <c r="W30" s="6">
        <v>-2.1437565322499E-05</v>
      </c>
      <c r="X30" s="2">
        <f t="shared" si="28"/>
        <v>0.133691188657768</v>
      </c>
      <c r="Y30" s="6">
        <v>6.090002841688E-06</v>
      </c>
      <c r="Z30" s="2">
        <f t="shared" si="0"/>
        <v>0.0364709712884921</v>
      </c>
      <c r="AA30" s="6">
        <v>-2.4234190933958097E-06</v>
      </c>
      <c r="AB30" s="2">
        <f t="shared" si="29"/>
        <v>-0.015119479511684577</v>
      </c>
      <c r="AC30" s="6">
        <v>4.4661700319752E-06</v>
      </c>
      <c r="AD30" s="2">
        <f t="shared" si="29"/>
        <v>-0.02675042800605998</v>
      </c>
      <c r="AE30" s="6">
        <v>-1.2091534288952E-06</v>
      </c>
      <c r="AF30" s="2">
        <f t="shared" si="1"/>
        <v>0.007537600926836528</v>
      </c>
      <c r="AG30" s="6">
        <v>-4.98610125205984E-06</v>
      </c>
      <c r="AH30" s="2">
        <f t="shared" si="2"/>
        <v>-0.029728130466860805</v>
      </c>
      <c r="AI30" s="6">
        <v>-7.2320677898572995E-06</v>
      </c>
      <c r="AJ30" s="2">
        <f t="shared" si="3"/>
        <v>-0.04509838397460503</v>
      </c>
      <c r="AK30" s="6">
        <v>-1.9778312870594003E-06</v>
      </c>
      <c r="AL30" s="2">
        <f t="shared" si="4"/>
        <v>-0.01177829969373707</v>
      </c>
      <c r="AM30" s="6">
        <v>3.137649052787725E-08</v>
      </c>
      <c r="AN30" s="2">
        <f t="shared" si="5"/>
        <v>0.0001925757052868269</v>
      </c>
      <c r="AO30" s="6">
        <v>3.601660620922539E-07</v>
      </c>
      <c r="AP30" s="2">
        <f t="shared" si="30"/>
        <v>-0.002123206029890746</v>
      </c>
      <c r="AQ30" s="6">
        <v>9.404716759713773E-09</v>
      </c>
      <c r="AR30" s="2">
        <f t="shared" si="6"/>
        <v>5.781967861516574E-05</v>
      </c>
      <c r="AS30" s="6"/>
      <c r="AT30" s="2"/>
      <c r="AU30" s="6">
        <v>-1.393356172356026E-07</v>
      </c>
      <c r="AV30" s="2">
        <f t="shared" si="7"/>
        <v>-0.0008561443372736861</v>
      </c>
      <c r="AW30" s="6">
        <v>-9.372324686870405E-08</v>
      </c>
      <c r="AX30" s="2">
        <f t="shared" si="8"/>
        <v>-0.0005512600149640866</v>
      </c>
      <c r="AY30" s="6">
        <v>1.7922501282057268E-05</v>
      </c>
      <c r="AZ30" s="2">
        <f t="shared" si="9"/>
        <v>0.11164783972912168</v>
      </c>
      <c r="BA30" s="6">
        <v>6.5633409039549654E-06</v>
      </c>
      <c r="BB30" s="2">
        <f t="shared" si="10"/>
        <v>0.039291320174474134</v>
      </c>
      <c r="BC30" s="6">
        <v>1.2049127853438617E-07</v>
      </c>
      <c r="BD30" s="2">
        <f t="shared" si="11"/>
        <v>0.0007472041512118652</v>
      </c>
      <c r="BE30" s="6">
        <v>1.0890831635127E-06</v>
      </c>
      <c r="BF30" s="2">
        <f t="shared" si="12"/>
        <v>0.006502090890646266</v>
      </c>
      <c r="BG30" s="6">
        <v>-6.555776602416005E-07</v>
      </c>
      <c r="BH30" s="2">
        <f t="shared" si="13"/>
        <v>0.0040813297886583945</v>
      </c>
      <c r="BI30" s="6">
        <v>-1.8800428377528E-06</v>
      </c>
      <c r="BJ30" s="2">
        <f t="shared" si="14"/>
        <v>-0.011219708694741723</v>
      </c>
      <c r="BK30" s="6">
        <v>-1.15647451163682E-06</v>
      </c>
      <c r="BL30" s="2">
        <f t="shared" si="15"/>
        <v>-0.007210402890094771</v>
      </c>
      <c r="BM30" s="6">
        <v>-1.28096145768838E-05</v>
      </c>
      <c r="BN30" s="2">
        <f t="shared" si="16"/>
        <v>-0.07678015154818536</v>
      </c>
      <c r="BO30" s="6">
        <v>-1.5031127213845292E-05</v>
      </c>
      <c r="BP30" s="2">
        <f t="shared" si="17"/>
        <v>-0.0934481606629628</v>
      </c>
      <c r="BQ30" s="6">
        <v>-1.4193944954672525E-06</v>
      </c>
      <c r="BR30" s="2">
        <f t="shared" si="18"/>
        <v>-0.0084645339160461</v>
      </c>
    </row>
    <row r="31" spans="1:70" ht="12.75">
      <c r="A31" s="23" t="s">
        <v>96</v>
      </c>
      <c r="B31" s="21" t="s">
        <v>25</v>
      </c>
      <c r="C31" s="6">
        <v>-2.9350779364501003E-06</v>
      </c>
      <c r="D31" s="2">
        <f t="shared" si="19"/>
        <v>-0.01832278587944874</v>
      </c>
      <c r="E31" s="2">
        <v>-1.25267977560521E-06</v>
      </c>
      <c r="F31" s="2">
        <f t="shared" si="20"/>
        <v>-0.0074758155796689225</v>
      </c>
      <c r="G31" s="6">
        <v>2.75037854E-07</v>
      </c>
      <c r="H31" s="2">
        <f t="shared" si="21"/>
        <v>0.0017092935341672564</v>
      </c>
      <c r="I31" s="2">
        <v>-4.411145897862101E-07</v>
      </c>
      <c r="J31" s="2">
        <f t="shared" si="22"/>
        <v>-0.0026344283857562224</v>
      </c>
      <c r="K31" s="6">
        <v>1.2572294108076228E-06</v>
      </c>
      <c r="L31" s="2">
        <f t="shared" si="23"/>
        <v>0.007819791898421854</v>
      </c>
      <c r="M31" s="2">
        <v>3.3948618124985994E-07</v>
      </c>
      <c r="N31" s="2">
        <f t="shared" si="24"/>
        <v>0.0020296618589624705</v>
      </c>
      <c r="O31" s="6">
        <v>4.944165425078861E-06</v>
      </c>
      <c r="P31" s="2">
        <f t="shared" si="25"/>
        <v>-0.030771339501247004</v>
      </c>
      <c r="Q31" s="2">
        <v>-1.4745699586189E-06</v>
      </c>
      <c r="R31" s="2">
        <f t="shared" si="26"/>
        <v>0.008883258629708521</v>
      </c>
      <c r="S31" s="6">
        <v>1.0768993890696182E-05</v>
      </c>
      <c r="T31" s="2">
        <f t="shared" si="27"/>
        <v>0.06719133731971753</v>
      </c>
      <c r="U31" s="6">
        <v>1.4412488304123795E-05</v>
      </c>
      <c r="V31" s="2">
        <f t="shared" si="27"/>
        <v>0.0862298114963591</v>
      </c>
      <c r="W31" s="6">
        <v>4.275142258569998E-06</v>
      </c>
      <c r="X31" s="2">
        <f t="shared" si="28"/>
        <v>-0.026661089616805977</v>
      </c>
      <c r="Y31" s="6">
        <v>-3.600590148019801E-06</v>
      </c>
      <c r="Z31" s="2">
        <f t="shared" si="0"/>
        <v>-0.021562718987773052</v>
      </c>
      <c r="AA31" s="6">
        <v>-6.870226589914299E-06</v>
      </c>
      <c r="AB31" s="2">
        <f t="shared" si="29"/>
        <v>-0.042862685389379485</v>
      </c>
      <c r="AC31" s="6">
        <v>-3.7560587613479977E-07</v>
      </c>
      <c r="AD31" s="2">
        <f t="shared" si="29"/>
        <v>0.002249716843797235</v>
      </c>
      <c r="AE31" s="6">
        <v>-3.6732862603085997E-06</v>
      </c>
      <c r="AF31" s="2">
        <f t="shared" si="1"/>
        <v>0.022898471987575816</v>
      </c>
      <c r="AG31" s="6">
        <v>9.639885774408E-06</v>
      </c>
      <c r="AH31" s="2">
        <f t="shared" si="2"/>
        <v>0.05747492228900233</v>
      </c>
      <c r="AI31" s="6">
        <v>2.3539802185289E-06</v>
      </c>
      <c r="AJ31" s="2">
        <f t="shared" si="3"/>
        <v>0.014679163255732661</v>
      </c>
      <c r="AK31" s="6">
        <v>-7.2210148389009E-06</v>
      </c>
      <c r="AL31" s="2">
        <f t="shared" si="4"/>
        <v>-0.043002291156972156</v>
      </c>
      <c r="AM31" s="6">
        <v>-2.327275481092329E-08</v>
      </c>
      <c r="AN31" s="2">
        <f t="shared" si="5"/>
        <v>-0.00014283838301479274</v>
      </c>
      <c r="AO31" s="6">
        <v>-2.6370352368161496E-07</v>
      </c>
      <c r="AP31" s="2">
        <f t="shared" si="30"/>
        <v>0.0015545521094678504</v>
      </c>
      <c r="AQ31" s="6">
        <v>-1.781300578758218E-08</v>
      </c>
      <c r="AR31" s="2">
        <f t="shared" si="6"/>
        <v>-0.0001095133746313307</v>
      </c>
      <c r="AS31" s="6"/>
      <c r="AT31" s="2"/>
      <c r="AU31" s="6">
        <v>-2.9107611592687605E-08</v>
      </c>
      <c r="AV31" s="2">
        <f t="shared" si="7"/>
        <v>-0.00017885101692630123</v>
      </c>
      <c r="AW31" s="6">
        <v>1.8019758953636514E-07</v>
      </c>
      <c r="AX31" s="2">
        <f t="shared" si="8"/>
        <v>0.0010598835318143362</v>
      </c>
      <c r="AY31" s="6">
        <v>3.7564725399615526E-06</v>
      </c>
      <c r="AZ31" s="2">
        <f t="shared" si="9"/>
        <v>0.02340086562071275</v>
      </c>
      <c r="BA31" s="6">
        <v>4.087684627642152E-06</v>
      </c>
      <c r="BB31" s="2">
        <f t="shared" si="10"/>
        <v>0.02447084919513818</v>
      </c>
      <c r="BC31" s="6">
        <v>5.088974027315417E-06</v>
      </c>
      <c r="BD31" s="2">
        <f t="shared" si="11"/>
        <v>0.031558321605279285</v>
      </c>
      <c r="BE31" s="6">
        <v>-2.56978342129995E-06</v>
      </c>
      <c r="BF31" s="2">
        <f t="shared" si="12"/>
        <v>-0.015342230909782451</v>
      </c>
      <c r="BG31" s="6">
        <v>1.8670344355019002E-06</v>
      </c>
      <c r="BH31" s="2">
        <f t="shared" si="13"/>
        <v>-0.01162331134843234</v>
      </c>
      <c r="BI31" s="6">
        <v>-2.0605301099618E-06</v>
      </c>
      <c r="BJ31" s="2">
        <f t="shared" si="14"/>
        <v>-0.012296819586381838</v>
      </c>
      <c r="BK31" s="6">
        <v>3.108837018321E-06</v>
      </c>
      <c r="BL31" s="2">
        <f t="shared" si="15"/>
        <v>0.019383018991061755</v>
      </c>
      <c r="BM31" s="6">
        <v>-9.53765418799E-07</v>
      </c>
      <c r="BN31" s="2">
        <f t="shared" si="16"/>
        <v>-0.005716819421636374</v>
      </c>
      <c r="BO31" s="6">
        <v>-6.256769894499284E-06</v>
      </c>
      <c r="BP31" s="2">
        <f t="shared" si="17"/>
        <v>-0.038898189737480306</v>
      </c>
      <c r="BQ31" s="6">
        <v>7.105199349969116E-06</v>
      </c>
      <c r="BR31" s="2">
        <f t="shared" si="18"/>
        <v>0.04237173038936154</v>
      </c>
    </row>
    <row r="32" spans="1:70" ht="12.75">
      <c r="A32" s="23" t="s">
        <v>97</v>
      </c>
      <c r="B32" s="21" t="s">
        <v>26</v>
      </c>
      <c r="C32" s="6">
        <v>7.800034376244798E-07</v>
      </c>
      <c r="D32" s="2">
        <f t="shared" si="19"/>
        <v>0.004869320775213518</v>
      </c>
      <c r="E32" s="2">
        <v>-2.3494821000248002E-07</v>
      </c>
      <c r="F32" s="2">
        <f t="shared" si="20"/>
        <v>-0.0014021376595652931</v>
      </c>
      <c r="G32" s="6">
        <v>1.1853251896000001E-06</v>
      </c>
      <c r="H32" s="2">
        <f t="shared" si="21"/>
        <v>0.007366508475116511</v>
      </c>
      <c r="I32" s="2">
        <v>-3.9389988940314985E-07</v>
      </c>
      <c r="J32" s="2">
        <f t="shared" si="22"/>
        <v>-0.0023524523419024184</v>
      </c>
      <c r="K32" s="6">
        <v>1.40311116155892E-06</v>
      </c>
      <c r="L32" s="2">
        <f t="shared" si="23"/>
        <v>0.008727156077819934</v>
      </c>
      <c r="M32" s="2">
        <v>7.104895914769001E-08</v>
      </c>
      <c r="N32" s="2">
        <f t="shared" si="24"/>
        <v>0.00042477535306485655</v>
      </c>
      <c r="O32" s="6">
        <v>-1.2631095539890203E-06</v>
      </c>
      <c r="P32" s="2">
        <f t="shared" si="25"/>
        <v>0.007861301063251717</v>
      </c>
      <c r="Q32" s="2">
        <v>-1.0465539070421499E-06</v>
      </c>
      <c r="R32" s="2">
        <f t="shared" si="26"/>
        <v>0.006304759548265077</v>
      </c>
      <c r="S32" s="6">
        <v>1.2889158841662276E-05</v>
      </c>
      <c r="T32" s="2">
        <f t="shared" si="27"/>
        <v>0.08041975214098325</v>
      </c>
      <c r="U32" s="6">
        <v>5.258081303549208E-06</v>
      </c>
      <c r="V32" s="2">
        <f t="shared" si="27"/>
        <v>0.03145906175742378</v>
      </c>
      <c r="W32" s="6">
        <v>-6.868660233092003E-07</v>
      </c>
      <c r="X32" s="2">
        <f t="shared" si="28"/>
        <v>0.0042835057863808155</v>
      </c>
      <c r="Y32" s="6">
        <v>-5.073401512434E-06</v>
      </c>
      <c r="Z32" s="2">
        <f t="shared" si="0"/>
        <v>-0.0303828890897014</v>
      </c>
      <c r="AA32" s="6">
        <v>-7.0423825155E-07</v>
      </c>
      <c r="AB32" s="2">
        <f t="shared" si="29"/>
        <v>-0.004393674971312828</v>
      </c>
      <c r="AC32" s="6">
        <v>2.6453243624760054E-07</v>
      </c>
      <c r="AD32" s="2">
        <f t="shared" si="29"/>
        <v>-0.0015844349499563306</v>
      </c>
      <c r="AE32" s="6">
        <v>-2.5243703150149996E-06</v>
      </c>
      <c r="AF32" s="2">
        <f t="shared" si="1"/>
        <v>0.015736378503695126</v>
      </c>
      <c r="AG32" s="6">
        <v>1.8683925497150002E-06</v>
      </c>
      <c r="AH32" s="2">
        <f t="shared" si="2"/>
        <v>0.011139729153773637</v>
      </c>
      <c r="AI32" s="6">
        <v>6.233258832089999E-07</v>
      </c>
      <c r="AJ32" s="2">
        <f t="shared" si="3"/>
        <v>0.003886992052493463</v>
      </c>
      <c r="AK32" s="6">
        <v>1.4990769181754998E-06</v>
      </c>
      <c r="AL32" s="2">
        <f t="shared" si="4"/>
        <v>0.008927241328296634</v>
      </c>
      <c r="AM32" s="6">
        <v>2.340514720690443E-08</v>
      </c>
      <c r="AN32" s="2">
        <f t="shared" si="5"/>
        <v>0.00014365095187133929</v>
      </c>
      <c r="AO32" s="6">
        <v>-4.043406759612387E-08</v>
      </c>
      <c r="AP32" s="2">
        <f t="shared" si="30"/>
        <v>0.00023836187017284933</v>
      </c>
      <c r="AQ32" s="6">
        <v>2.6780816783132918E-08</v>
      </c>
      <c r="AR32" s="2">
        <f t="shared" si="6"/>
        <v>0.0001646469807666498</v>
      </c>
      <c r="AS32" s="6"/>
      <c r="AT32" s="2"/>
      <c r="AU32" s="6">
        <v>-4.5115591570855834E-08</v>
      </c>
      <c r="AV32" s="2">
        <f t="shared" si="7"/>
        <v>-0.0002772116635535398</v>
      </c>
      <c r="AW32" s="6">
        <v>-2.7795252941286147E-08</v>
      </c>
      <c r="AX32" s="2">
        <f t="shared" si="8"/>
        <v>-0.0001634857099414085</v>
      </c>
      <c r="AY32" s="6">
        <v>1.4993619817354055E-06</v>
      </c>
      <c r="AZ32" s="2">
        <f t="shared" si="9"/>
        <v>0.009340243507211927</v>
      </c>
      <c r="BA32" s="6">
        <v>-1.0237850799189376E-06</v>
      </c>
      <c r="BB32" s="2">
        <f t="shared" si="10"/>
        <v>-0.006128870639753771</v>
      </c>
      <c r="BC32" s="6">
        <v>-2.5883275130541775E-06</v>
      </c>
      <c r="BD32" s="2">
        <f t="shared" si="11"/>
        <v>-0.016051029468477515</v>
      </c>
      <c r="BE32" s="6">
        <v>-1.4411281437870996E-06</v>
      </c>
      <c r="BF32" s="2">
        <f t="shared" si="12"/>
        <v>-0.008603884891351362</v>
      </c>
      <c r="BG32" s="6">
        <v>-1.93069201032166E-06</v>
      </c>
      <c r="BH32" s="2">
        <f t="shared" si="13"/>
        <v>0.012019614596913822</v>
      </c>
      <c r="BI32" s="6">
        <v>-4.0347981553700086E-08</v>
      </c>
      <c r="BJ32" s="2">
        <f t="shared" si="14"/>
        <v>-0.00024078844926450047</v>
      </c>
      <c r="BK32" s="6">
        <v>-2.17980882845126E-06</v>
      </c>
      <c r="BL32" s="2">
        <f t="shared" si="15"/>
        <v>-0.01359070149697768</v>
      </c>
      <c r="BM32" s="6">
        <v>-1.3836606675588E-06</v>
      </c>
      <c r="BN32" s="2">
        <f t="shared" si="16"/>
        <v>-0.008293588781206913</v>
      </c>
      <c r="BO32" s="6">
        <v>-2.5170700944713003E-06</v>
      </c>
      <c r="BP32" s="2">
        <f t="shared" si="17"/>
        <v>-0.015648564957352906</v>
      </c>
      <c r="BQ32" s="6">
        <v>-1.1106236810500705E-06</v>
      </c>
      <c r="BR32" s="2">
        <f t="shared" si="18"/>
        <v>-0.00662318463699381</v>
      </c>
    </row>
    <row r="33" spans="1:70" ht="12.75">
      <c r="A33" s="23" t="s">
        <v>98</v>
      </c>
      <c r="B33" s="23" t="s">
        <v>27</v>
      </c>
      <c r="C33" s="6">
        <v>1.0657211018842994E-06</v>
      </c>
      <c r="D33" s="2">
        <f t="shared" si="19"/>
        <v>0.006652967989209024</v>
      </c>
      <c r="E33" s="2">
        <v>-2.9434997684197996E-06</v>
      </c>
      <c r="F33" s="2">
        <f t="shared" si="20"/>
        <v>-0.017566389955384447</v>
      </c>
      <c r="G33" s="6">
        <v>1.8770824726E-06</v>
      </c>
      <c r="H33" s="2">
        <f t="shared" si="21"/>
        <v>0.011665612157931781</v>
      </c>
      <c r="I33" s="2">
        <v>-3.2451750634219E-07</v>
      </c>
      <c r="J33" s="2">
        <f t="shared" si="22"/>
        <v>-0.001938086270955204</v>
      </c>
      <c r="K33" s="6">
        <v>-3.252634874236951E-07</v>
      </c>
      <c r="L33" s="2">
        <f t="shared" si="23"/>
        <v>-0.0020230936072155306</v>
      </c>
      <c r="M33" s="2">
        <v>-8.107346698433001E-07</v>
      </c>
      <c r="N33" s="2">
        <f t="shared" si="24"/>
        <v>-0.0048470816427970765</v>
      </c>
      <c r="O33" s="6">
        <v>-4.174799357494001E-08</v>
      </c>
      <c r="P33" s="2">
        <f t="shared" si="25"/>
        <v>0.0002598298344295119</v>
      </c>
      <c r="Q33" s="2">
        <v>-1.38824255059974E-06</v>
      </c>
      <c r="R33" s="2">
        <f t="shared" si="26"/>
        <v>0.00836319602583937</v>
      </c>
      <c r="S33" s="6">
        <v>-4.241377959823569E-06</v>
      </c>
      <c r="T33" s="2">
        <f t="shared" si="27"/>
        <v>-0.026463368824559477</v>
      </c>
      <c r="U33" s="6">
        <v>1.7091237745588688E-05</v>
      </c>
      <c r="V33" s="2">
        <f t="shared" si="27"/>
        <v>0.10225674969809928</v>
      </c>
      <c r="W33" s="6">
        <v>7.876701292306999E-06</v>
      </c>
      <c r="X33" s="2">
        <f t="shared" si="28"/>
        <v>-0.049121509025351645</v>
      </c>
      <c r="Y33" s="6">
        <v>6.793463225766899E-06</v>
      </c>
      <c r="Z33" s="2">
        <f t="shared" si="0"/>
        <v>0.04068375806992191</v>
      </c>
      <c r="AA33" s="6">
        <v>-4.3769197156719E-06</v>
      </c>
      <c r="AB33" s="2">
        <f t="shared" si="29"/>
        <v>-0.027307182709640027</v>
      </c>
      <c r="AC33" s="6">
        <v>-4.8067490739363E-06</v>
      </c>
      <c r="AD33" s="2">
        <f t="shared" si="29"/>
        <v>0.028790349253376223</v>
      </c>
      <c r="AE33" s="6">
        <v>-3.0088592222891997E-06</v>
      </c>
      <c r="AF33" s="2">
        <f t="shared" si="1"/>
        <v>0.01875657755308189</v>
      </c>
      <c r="AG33" s="6">
        <v>1.8505073868133E-06</v>
      </c>
      <c r="AH33" s="2">
        <f t="shared" si="2"/>
        <v>0.011033094244195107</v>
      </c>
      <c r="AI33" s="6">
        <v>6.0262282930336E-06</v>
      </c>
      <c r="AJ33" s="2">
        <f t="shared" si="3"/>
        <v>0.037578900720345774</v>
      </c>
      <c r="AK33" s="6">
        <v>2.3620793086765E-06</v>
      </c>
      <c r="AL33" s="2">
        <f t="shared" si="4"/>
        <v>0.014066557739275733</v>
      </c>
      <c r="AM33" s="6">
        <v>9.327529582231365E-08</v>
      </c>
      <c r="AN33" s="2">
        <f t="shared" si="5"/>
        <v>0.0005724845442118575</v>
      </c>
      <c r="AO33" s="6">
        <v>8.123667993755629E-08</v>
      </c>
      <c r="AP33" s="2">
        <f>10000*AO33/AO$4</f>
        <v>-0.00047889633934344443</v>
      </c>
      <c r="AQ33" s="6">
        <v>2.9580422741020987E-08</v>
      </c>
      <c r="AR33" s="2">
        <f t="shared" si="6"/>
        <v>0.00018185880339458796</v>
      </c>
      <c r="AS33" s="6"/>
      <c r="AT33" s="2"/>
      <c r="AU33" s="6">
        <v>2.3863850444436816E-09</v>
      </c>
      <c r="AV33" s="2">
        <f t="shared" si="7"/>
        <v>1.4663085310774565E-05</v>
      </c>
      <c r="AW33" s="6">
        <v>6.743763651222192E-08</v>
      </c>
      <c r="AX33" s="2">
        <f t="shared" si="8"/>
        <v>0.0003966536985743688</v>
      </c>
      <c r="AY33" s="6">
        <v>-2.1072165026851055E-06</v>
      </c>
      <c r="AZ33" s="2">
        <f t="shared" si="9"/>
        <v>-0.013126860289410536</v>
      </c>
      <c r="BA33" s="6">
        <v>-6.207216045820199E-07</v>
      </c>
      <c r="BB33" s="2">
        <f t="shared" si="10"/>
        <v>-0.003715938523039244</v>
      </c>
      <c r="BC33" s="6">
        <v>1.1372746505477028E-06</v>
      </c>
      <c r="BD33" s="2">
        <f t="shared" si="11"/>
        <v>0.007052596256705459</v>
      </c>
      <c r="BE33" s="6">
        <v>-2.0543324826881917E-06</v>
      </c>
      <c r="BF33" s="2">
        <f t="shared" si="12"/>
        <v>-0.012264863666575133</v>
      </c>
      <c r="BG33" s="6">
        <v>1.18297550164542E-06</v>
      </c>
      <c r="BH33" s="2">
        <f t="shared" si="13"/>
        <v>-0.0073646700412873314</v>
      </c>
      <c r="BI33" s="6">
        <v>-6.615649521389999E-07</v>
      </c>
      <c r="BJ33" s="2">
        <f t="shared" si="14"/>
        <v>-0.003948083467354638</v>
      </c>
      <c r="BK33" s="6">
        <v>-1.36655782646152E-06</v>
      </c>
      <c r="BL33" s="2">
        <f t="shared" si="15"/>
        <v>-0.008520233176132593</v>
      </c>
      <c r="BM33" s="6">
        <v>5.9105820510125E-06</v>
      </c>
      <c r="BN33" s="2">
        <f t="shared" si="16"/>
        <v>0.03542771586849133</v>
      </c>
      <c r="BO33" s="6">
        <v>3.029730520685008E-07</v>
      </c>
      <c r="BP33" s="2">
        <f t="shared" si="17"/>
        <v>0.0018835762643380995</v>
      </c>
      <c r="BQ33" s="6">
        <v>4.443667181017537E-06</v>
      </c>
      <c r="BR33" s="2">
        <f t="shared" si="18"/>
        <v>0.026499730473424046</v>
      </c>
    </row>
    <row r="35" spans="2:70" ht="12.75">
      <c r="B35" s="23" t="s">
        <v>103</v>
      </c>
      <c r="C35" s="5">
        <f>ABS(C4)</f>
        <v>1.6018731844387002</v>
      </c>
      <c r="D35" s="5"/>
      <c r="E35" s="5">
        <f>ABS(E4)</f>
        <v>1.6756429613004</v>
      </c>
      <c r="F35" s="5"/>
      <c r="G35" s="5">
        <f>ABS(G4)</f>
        <v>1.6090732720988998</v>
      </c>
      <c r="H35" s="5"/>
      <c r="I35" s="5">
        <f>ABS(I4)</f>
        <v>1.6744223990723</v>
      </c>
      <c r="J35" s="5"/>
      <c r="K35" s="5">
        <f>ABS(K4)</f>
        <v>1.6077530286469</v>
      </c>
      <c r="L35" s="5"/>
      <c r="M35" s="5">
        <f>ABS(M4)</f>
        <v>1.6726243327221</v>
      </c>
      <c r="N35" s="5"/>
      <c r="O35" s="5">
        <f>ABS(O4)</f>
        <v>1.6067436469181002</v>
      </c>
      <c r="P35" s="5"/>
      <c r="Q35" s="5">
        <f>ABS(Q4)</f>
        <v>1.6599426180022</v>
      </c>
      <c r="R35" s="5"/>
      <c r="S35" s="5">
        <f>ABS(S4)</f>
        <v>1.6027354596998</v>
      </c>
      <c r="T35" s="5"/>
      <c r="U35" s="5">
        <f>ABS(U4)</f>
        <v>1.6714043616727998</v>
      </c>
      <c r="V35" s="5"/>
      <c r="W35" s="5">
        <f>ABS(W4)</f>
        <v>1.6035137048094</v>
      </c>
      <c r="X35" s="5"/>
      <c r="Y35" s="5">
        <f>ABS(Y4)</f>
        <v>1.6698219505904999</v>
      </c>
      <c r="Z35" s="5"/>
      <c r="AA35" s="5">
        <f>ABS(AA4)</f>
        <v>1.6028455817694998</v>
      </c>
      <c r="AB35" s="5"/>
      <c r="AC35" s="5">
        <f>ABS(AC4)</f>
        <v>1.6695695601444</v>
      </c>
      <c r="AD35" s="5"/>
      <c r="AE35" s="5">
        <f>ABS(AE4)</f>
        <v>1.60416217392219</v>
      </c>
      <c r="AF35" s="5"/>
      <c r="AG35" s="5">
        <f>ABS(AG4)</f>
        <v>1.67723337248471</v>
      </c>
      <c r="AH35" s="5"/>
      <c r="AI35" s="5">
        <f>ABS(AI4)</f>
        <v>1.6036201638465999</v>
      </c>
      <c r="AJ35" s="5"/>
      <c r="AK35" s="5">
        <f>ABS(AK4)</f>
        <v>1.6792163032759997</v>
      </c>
      <c r="AL35" s="5"/>
      <c r="AM35" s="5">
        <f>ABS(AM4)</f>
        <v>1.629306795535</v>
      </c>
      <c r="AN35" s="5"/>
      <c r="AO35" s="5">
        <f>ABS(AO4)</f>
        <v>1.6963311945322</v>
      </c>
      <c r="AP35" s="5"/>
      <c r="AQ35" s="5">
        <f>ABS(AQ4)</f>
        <v>1.6265598469181</v>
      </c>
      <c r="AR35" s="5"/>
      <c r="AS35" s="5"/>
      <c r="AT35" s="5"/>
      <c r="AU35" s="5">
        <f>ABS(AU4)</f>
        <v>1.6274781151891307</v>
      </c>
      <c r="AV35" s="5"/>
      <c r="AW35" s="5">
        <f>ABS(AW4)</f>
        <v>1.7001640664035813</v>
      </c>
      <c r="AX35" s="5"/>
      <c r="AY35" s="5">
        <f>ABS(AY4)</f>
        <v>1.6052707625638412</v>
      </c>
      <c r="AZ35" s="5"/>
      <c r="BA35" s="5">
        <f>ABS(BA4)</f>
        <v>1.6704302311070942</v>
      </c>
      <c r="BB35" s="5"/>
      <c r="BC35" s="5">
        <f>ABS(BC4)</f>
        <v>1.6125616853033464</v>
      </c>
      <c r="BD35" s="5"/>
      <c r="BE35" s="5">
        <f>ABS(BE4)</f>
        <v>1.6749737612549</v>
      </c>
      <c r="BF35" s="5"/>
      <c r="BG35" s="5">
        <f>ABS(BG4)</f>
        <v>1.6062844567557</v>
      </c>
      <c r="BH35" s="5"/>
      <c r="BI35" s="5">
        <f>ABS(BI4)</f>
        <v>1.6756610076996998</v>
      </c>
      <c r="BJ35" s="5"/>
      <c r="BK35" s="5">
        <f>ABS(BK4)</f>
        <v>1.6038972152659</v>
      </c>
      <c r="BL35" s="5"/>
      <c r="BM35" s="5">
        <f>ABS(BM4)</f>
        <v>1.6683497386489</v>
      </c>
      <c r="BN35" s="5"/>
      <c r="BO35" s="5">
        <f>ABS(BO4)</f>
        <v>1.608498991013605</v>
      </c>
      <c r="BP35" s="5"/>
      <c r="BQ35" s="5">
        <f>ABS(BQ4)</f>
        <v>1.6768725951661982</v>
      </c>
      <c r="BR35" s="5"/>
    </row>
  </sheetData>
  <mergeCells count="34">
    <mergeCell ref="BK2:BL2"/>
    <mergeCell ref="BM2:BN2"/>
    <mergeCell ref="BO2:BP2"/>
    <mergeCell ref="BQ2:BR2"/>
    <mergeCell ref="BC2:BD2"/>
    <mergeCell ref="BE2:BF2"/>
    <mergeCell ref="BG2:BH2"/>
    <mergeCell ref="BI2:BJ2"/>
    <mergeCell ref="AY2:AZ2"/>
    <mergeCell ref="BA2:BB2"/>
    <mergeCell ref="AQ2:AR2"/>
    <mergeCell ref="AS2:AT2"/>
    <mergeCell ref="AU2:AV2"/>
    <mergeCell ref="AW2:AX2"/>
    <mergeCell ref="AI2:AJ2"/>
    <mergeCell ref="AK2:AL2"/>
    <mergeCell ref="AM2:AN2"/>
    <mergeCell ref="AO2:AP2"/>
    <mergeCell ref="AA2:AB2"/>
    <mergeCell ref="AC2:AD2"/>
    <mergeCell ref="AE2:AF2"/>
    <mergeCell ref="AG2:AH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rintOptions/>
  <pageMargins left="0.84" right="0.75" top="1" bottom="1" header="0.5" footer="0.5"/>
  <pageSetup horizontalDpi="1200" verticalDpi="1200" orientation="landscape" paperSize="9" scale="74" r:id="rId1"/>
  <colBreaks count="4" manualBreakCount="4">
    <brk id="18" max="35" man="1"/>
    <brk id="34" max="35" man="1"/>
    <brk id="50" max="35" man="1"/>
    <brk id="66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45"/>
  <sheetViews>
    <sheetView view="pageBreakPreview" zoomScale="70" zoomScaleNormal="85" zoomScaleSheetLayoutView="70" workbookViewId="0" topLeftCell="AS1">
      <selection activeCell="AZ22" sqref="AZ22"/>
    </sheetView>
  </sheetViews>
  <sheetFormatPr defaultColWidth="9.140625" defaultRowHeight="12.75"/>
  <cols>
    <col min="1" max="20" width="11.7109375" style="0" customWidth="1"/>
    <col min="21" max="24" width="11.8515625" style="11" customWidth="1"/>
    <col min="25" max="40" width="9.140625" style="11" customWidth="1"/>
  </cols>
  <sheetData>
    <row r="1" spans="1:61" ht="16.5" customHeight="1" thickBot="1">
      <c r="A1" s="8" t="s">
        <v>29</v>
      </c>
      <c r="E1" s="8" t="s">
        <v>37</v>
      </c>
      <c r="I1" s="8" t="s">
        <v>38</v>
      </c>
      <c r="M1" s="8" t="s">
        <v>39</v>
      </c>
      <c r="Q1" s="8" t="s">
        <v>68</v>
      </c>
      <c r="U1" s="8" t="s">
        <v>47</v>
      </c>
      <c r="V1"/>
      <c r="W1"/>
      <c r="X1"/>
      <c r="Y1" s="8" t="s">
        <v>48</v>
      </c>
      <c r="Z1"/>
      <c r="AA1"/>
      <c r="AB1"/>
      <c r="AC1" s="8" t="s">
        <v>49</v>
      </c>
      <c r="AD1"/>
      <c r="AE1"/>
      <c r="AF1"/>
      <c r="AG1" s="8" t="s">
        <v>51</v>
      </c>
      <c r="AH1"/>
      <c r="AI1"/>
      <c r="AJ1"/>
      <c r="AK1" s="8" t="s">
        <v>67</v>
      </c>
      <c r="AL1"/>
      <c r="AM1"/>
      <c r="AN1"/>
      <c r="AO1" s="8" t="s">
        <v>70</v>
      </c>
      <c r="AS1" s="8" t="s">
        <v>108</v>
      </c>
      <c r="AW1" s="64" t="s">
        <v>55</v>
      </c>
      <c r="BA1" s="64" t="s">
        <v>156</v>
      </c>
      <c r="BB1" s="65"/>
      <c r="BC1" s="65"/>
      <c r="BD1" s="65"/>
      <c r="BE1" s="64" t="s">
        <v>102</v>
      </c>
      <c r="BF1" s="65"/>
      <c r="BG1" s="65"/>
      <c r="BH1" s="65"/>
      <c r="BI1" s="64" t="s">
        <v>133</v>
      </c>
    </row>
    <row r="2" spans="1:64" s="1" customFormat="1" ht="16.5" thickBot="1">
      <c r="A2" s="200" t="s">
        <v>30</v>
      </c>
      <c r="B2" s="204"/>
      <c r="C2" s="202" t="s">
        <v>34</v>
      </c>
      <c r="D2" s="205"/>
      <c r="E2" s="200" t="s">
        <v>30</v>
      </c>
      <c r="F2" s="204"/>
      <c r="G2" s="202" t="s">
        <v>34</v>
      </c>
      <c r="H2" s="205"/>
      <c r="I2" s="200" t="s">
        <v>30</v>
      </c>
      <c r="J2" s="204"/>
      <c r="K2" s="202" t="s">
        <v>34</v>
      </c>
      <c r="L2" s="205"/>
      <c r="M2" s="200" t="s">
        <v>30</v>
      </c>
      <c r="N2" s="204"/>
      <c r="O2" s="202" t="s">
        <v>34</v>
      </c>
      <c r="P2" s="205"/>
      <c r="Q2" s="200" t="s">
        <v>30</v>
      </c>
      <c r="R2" s="204"/>
      <c r="S2" s="202" t="s">
        <v>34</v>
      </c>
      <c r="T2" s="205"/>
      <c r="U2" s="200" t="s">
        <v>30</v>
      </c>
      <c r="V2" s="204"/>
      <c r="W2" s="202" t="s">
        <v>34</v>
      </c>
      <c r="X2" s="205"/>
      <c r="Y2" s="200" t="s">
        <v>30</v>
      </c>
      <c r="Z2" s="204"/>
      <c r="AA2" s="202" t="s">
        <v>34</v>
      </c>
      <c r="AB2" s="205"/>
      <c r="AC2" s="200" t="s">
        <v>30</v>
      </c>
      <c r="AD2" s="204"/>
      <c r="AE2" s="202" t="s">
        <v>34</v>
      </c>
      <c r="AF2" s="205"/>
      <c r="AG2" s="200" t="s">
        <v>30</v>
      </c>
      <c r="AH2" s="204"/>
      <c r="AI2" s="202" t="s">
        <v>34</v>
      </c>
      <c r="AJ2" s="205"/>
      <c r="AK2" s="200" t="s">
        <v>30</v>
      </c>
      <c r="AL2" s="204"/>
      <c r="AM2" s="202" t="s">
        <v>34</v>
      </c>
      <c r="AN2" s="205"/>
      <c r="AO2" s="200" t="s">
        <v>30</v>
      </c>
      <c r="AP2" s="204"/>
      <c r="AQ2" s="202" t="s">
        <v>34</v>
      </c>
      <c r="AR2" s="205"/>
      <c r="AS2" s="200" t="s">
        <v>30</v>
      </c>
      <c r="AT2" s="204"/>
      <c r="AU2" s="202" t="s">
        <v>34</v>
      </c>
      <c r="AV2" s="205"/>
      <c r="AW2" s="200" t="s">
        <v>30</v>
      </c>
      <c r="AX2" s="204"/>
      <c r="AY2" s="202" t="s">
        <v>34</v>
      </c>
      <c r="AZ2" s="205"/>
      <c r="BA2" s="200" t="s">
        <v>30</v>
      </c>
      <c r="BB2" s="204"/>
      <c r="BC2" s="202" t="s">
        <v>34</v>
      </c>
      <c r="BD2" s="205"/>
      <c r="BE2" s="200" t="s">
        <v>30</v>
      </c>
      <c r="BF2" s="204"/>
      <c r="BG2" s="202" t="s">
        <v>34</v>
      </c>
      <c r="BH2" s="205"/>
      <c r="BI2" s="200" t="s">
        <v>30</v>
      </c>
      <c r="BJ2" s="204"/>
      <c r="BK2" s="202" t="s">
        <v>34</v>
      </c>
      <c r="BL2" s="205"/>
    </row>
    <row r="3" spans="1:64" s="1" customFormat="1" ht="15.75">
      <c r="A3" s="12" t="s">
        <v>41</v>
      </c>
      <c r="B3" s="13" t="s">
        <v>42</v>
      </c>
      <c r="C3" s="12" t="s">
        <v>41</v>
      </c>
      <c r="D3" s="13" t="s">
        <v>42</v>
      </c>
      <c r="E3" s="12" t="s">
        <v>41</v>
      </c>
      <c r="F3" s="13" t="s">
        <v>42</v>
      </c>
      <c r="G3" s="12" t="s">
        <v>41</v>
      </c>
      <c r="H3" s="13" t="s">
        <v>42</v>
      </c>
      <c r="I3" s="12" t="s">
        <v>41</v>
      </c>
      <c r="J3" s="13" t="s">
        <v>42</v>
      </c>
      <c r="K3" s="12" t="s">
        <v>41</v>
      </c>
      <c r="L3" s="13" t="s">
        <v>42</v>
      </c>
      <c r="M3" s="12" t="s">
        <v>41</v>
      </c>
      <c r="N3" s="13" t="s">
        <v>42</v>
      </c>
      <c r="O3" s="12" t="s">
        <v>41</v>
      </c>
      <c r="P3" s="13" t="s">
        <v>42</v>
      </c>
      <c r="Q3" s="12" t="s">
        <v>41</v>
      </c>
      <c r="R3" s="13" t="s">
        <v>42</v>
      </c>
      <c r="S3" s="12" t="s">
        <v>41</v>
      </c>
      <c r="T3" s="13" t="s">
        <v>42</v>
      </c>
      <c r="U3" s="12" t="s">
        <v>41</v>
      </c>
      <c r="V3" s="13" t="s">
        <v>42</v>
      </c>
      <c r="W3" s="12" t="s">
        <v>41</v>
      </c>
      <c r="X3" s="13" t="s">
        <v>42</v>
      </c>
      <c r="Y3" s="12" t="s">
        <v>41</v>
      </c>
      <c r="Z3" s="13" t="s">
        <v>42</v>
      </c>
      <c r="AA3" s="12" t="s">
        <v>41</v>
      </c>
      <c r="AB3" s="13" t="s">
        <v>42</v>
      </c>
      <c r="AC3" s="12" t="s">
        <v>41</v>
      </c>
      <c r="AD3" s="13" t="s">
        <v>42</v>
      </c>
      <c r="AE3" s="12" t="s">
        <v>41</v>
      </c>
      <c r="AF3" s="13" t="s">
        <v>42</v>
      </c>
      <c r="AG3" s="12" t="s">
        <v>41</v>
      </c>
      <c r="AH3" s="13" t="s">
        <v>42</v>
      </c>
      <c r="AI3" s="12" t="s">
        <v>41</v>
      </c>
      <c r="AJ3" s="13" t="s">
        <v>42</v>
      </c>
      <c r="AK3" s="12" t="s">
        <v>41</v>
      </c>
      <c r="AL3" s="13" t="s">
        <v>42</v>
      </c>
      <c r="AM3" s="12" t="s">
        <v>41</v>
      </c>
      <c r="AN3" s="13" t="s">
        <v>42</v>
      </c>
      <c r="AO3" s="12" t="s">
        <v>41</v>
      </c>
      <c r="AP3" s="13" t="s">
        <v>42</v>
      </c>
      <c r="AQ3" s="12" t="s">
        <v>41</v>
      </c>
      <c r="AR3" s="13" t="s">
        <v>42</v>
      </c>
      <c r="AS3" s="12" t="s">
        <v>41</v>
      </c>
      <c r="AT3" s="13" t="s">
        <v>42</v>
      </c>
      <c r="AU3" s="12" t="s">
        <v>41</v>
      </c>
      <c r="AV3" s="13" t="s">
        <v>42</v>
      </c>
      <c r="AW3" s="12" t="s">
        <v>41</v>
      </c>
      <c r="AX3" s="13" t="s">
        <v>42</v>
      </c>
      <c r="AY3" s="12" t="s">
        <v>41</v>
      </c>
      <c r="AZ3" s="13" t="s">
        <v>42</v>
      </c>
      <c r="BA3" s="12" t="s">
        <v>41</v>
      </c>
      <c r="BB3" s="13" t="s">
        <v>42</v>
      </c>
      <c r="BC3" s="12" t="s">
        <v>41</v>
      </c>
      <c r="BD3" s="13" t="s">
        <v>42</v>
      </c>
      <c r="BE3" s="12" t="s">
        <v>41</v>
      </c>
      <c r="BF3" s="13" t="s">
        <v>42</v>
      </c>
      <c r="BG3" s="12" t="s">
        <v>41</v>
      </c>
      <c r="BH3" s="13" t="s">
        <v>42</v>
      </c>
      <c r="BI3" s="12" t="s">
        <v>41</v>
      </c>
      <c r="BJ3" s="13" t="s">
        <v>42</v>
      </c>
      <c r="BK3" s="12" t="s">
        <v>41</v>
      </c>
      <c r="BL3" s="13" t="s">
        <v>42</v>
      </c>
    </row>
    <row r="4" spans="1:64" ht="12.75">
      <c r="A4" s="2">
        <v>0</v>
      </c>
      <c r="B4" s="2" t="e">
        <v>#DIV/0!</v>
      </c>
      <c r="C4" s="2">
        <v>0</v>
      </c>
      <c r="D4" s="2" t="e">
        <v>#DIV/0!</v>
      </c>
      <c r="E4" s="2">
        <v>0</v>
      </c>
      <c r="F4" s="2" t="e">
        <v>#DIV/0!</v>
      </c>
      <c r="G4" s="2">
        <v>0</v>
      </c>
      <c r="H4" s="2" t="e">
        <v>#DIV/0!</v>
      </c>
      <c r="I4" s="2">
        <v>0</v>
      </c>
      <c r="J4" s="2" t="e">
        <v>#DIV/0!</v>
      </c>
      <c r="K4" s="2">
        <v>0</v>
      </c>
      <c r="L4" s="2" t="e">
        <v>#DIV/0!</v>
      </c>
      <c r="M4" s="2"/>
      <c r="N4" s="2"/>
      <c r="O4" s="2">
        <v>0</v>
      </c>
      <c r="P4" s="11" t="e">
        <v>#DIV/0!</v>
      </c>
      <c r="Q4" s="2">
        <v>0</v>
      </c>
      <c r="R4" s="2">
        <v>1.192221297350892</v>
      </c>
      <c r="S4" s="2">
        <v>0</v>
      </c>
      <c r="T4" s="11">
        <v>2.176544366356615</v>
      </c>
      <c r="U4" s="11">
        <v>0</v>
      </c>
      <c r="V4" s="11" t="e">
        <v>#DIV/0!</v>
      </c>
      <c r="W4" s="11">
        <v>1.425</v>
      </c>
      <c r="X4" s="11">
        <v>2.6270693275306667</v>
      </c>
      <c r="Y4" s="11">
        <v>1.4</v>
      </c>
      <c r="Z4" s="11">
        <v>1.3788561094262928</v>
      </c>
      <c r="AA4" s="11">
        <v>1.4</v>
      </c>
      <c r="AB4" s="11">
        <v>-2.1457425830730714</v>
      </c>
      <c r="AC4" s="11">
        <v>1.5</v>
      </c>
      <c r="AD4" s="11">
        <v>-1.2441963627142665</v>
      </c>
      <c r="AE4" s="11">
        <v>1.5</v>
      </c>
      <c r="AF4" s="11">
        <v>2.2143712926532197</v>
      </c>
      <c r="AG4" s="11">
        <v>1.5</v>
      </c>
      <c r="AH4" s="11">
        <v>0.19650542168337323</v>
      </c>
      <c r="AI4" s="11">
        <v>5.1</v>
      </c>
      <c r="AJ4" s="11">
        <v>3.2649870105268626</v>
      </c>
      <c r="AK4" s="11">
        <v>0</v>
      </c>
      <c r="AL4" s="11">
        <v>2.6099785715229995</v>
      </c>
      <c r="AM4" s="11">
        <v>0</v>
      </c>
      <c r="AN4" s="11">
        <v>0.23683336496192</v>
      </c>
      <c r="AS4">
        <v>0</v>
      </c>
      <c r="AT4" t="e">
        <v>#DIV/0!</v>
      </c>
      <c r="AU4">
        <v>0.025</v>
      </c>
      <c r="AV4">
        <v>-117.63086248140799</v>
      </c>
      <c r="AW4">
        <v>0.025</v>
      </c>
      <c r="AX4">
        <v>163.40484525708396</v>
      </c>
      <c r="AY4">
        <v>5</v>
      </c>
      <c r="AZ4">
        <v>2.7240060134251203</v>
      </c>
      <c r="BA4">
        <v>0</v>
      </c>
      <c r="BB4" t="e">
        <v>#DIV/0!</v>
      </c>
      <c r="BC4">
        <v>0</v>
      </c>
      <c r="BD4" t="e">
        <v>#DIV/0!</v>
      </c>
      <c r="BE4" s="60">
        <v>0</v>
      </c>
      <c r="BF4" t="e">
        <v>#DIV/0!</v>
      </c>
      <c r="BG4">
        <v>0</v>
      </c>
      <c r="BH4" t="e">
        <v>#DIV/0!</v>
      </c>
      <c r="BI4">
        <v>0</v>
      </c>
      <c r="BJ4" t="e">
        <v>#DIV/0!</v>
      </c>
      <c r="BK4">
        <v>0</v>
      </c>
      <c r="BL4" t="e">
        <v>#DIV/0!</v>
      </c>
    </row>
    <row r="5" spans="1:64" ht="12.75">
      <c r="A5" s="2">
        <v>0</v>
      </c>
      <c r="B5" s="2" t="e">
        <v>#DIV/0!</v>
      </c>
      <c r="C5" s="2">
        <v>0</v>
      </c>
      <c r="D5" s="2" t="e">
        <v>#DIV/0!</v>
      </c>
      <c r="E5" s="2">
        <v>0</v>
      </c>
      <c r="F5" s="2" t="e">
        <v>#DIV/0!</v>
      </c>
      <c r="G5" s="2">
        <v>0</v>
      </c>
      <c r="H5" s="2" t="e">
        <v>#DIV/0!</v>
      </c>
      <c r="I5" s="2">
        <v>0</v>
      </c>
      <c r="J5" s="2" t="e">
        <v>#DIV/0!</v>
      </c>
      <c r="K5" s="2">
        <v>0</v>
      </c>
      <c r="L5" s="2" t="e">
        <v>#DIV/0!</v>
      </c>
      <c r="M5" s="2"/>
      <c r="N5" s="2"/>
      <c r="O5" s="2">
        <v>0</v>
      </c>
      <c r="P5" s="11" t="e">
        <v>#DIV/0!</v>
      </c>
      <c r="Q5" s="2">
        <v>5</v>
      </c>
      <c r="R5" s="2">
        <v>2.53463099599873</v>
      </c>
      <c r="S5" s="2">
        <v>5</v>
      </c>
      <c r="T5" s="11">
        <v>2.8997501604861897</v>
      </c>
      <c r="U5" s="11">
        <v>0</v>
      </c>
      <c r="V5" s="11" t="e">
        <v>#DIV/0!</v>
      </c>
      <c r="W5" s="11">
        <v>1.5</v>
      </c>
      <c r="X5" s="11">
        <v>2.7161833851177337</v>
      </c>
      <c r="Y5" s="11">
        <v>1.4</v>
      </c>
      <c r="Z5" s="11">
        <v>1.3488302842089785</v>
      </c>
      <c r="AA5" s="11">
        <v>1.4</v>
      </c>
      <c r="AB5" s="11">
        <v>-2.131513995838357</v>
      </c>
      <c r="AC5" s="11">
        <v>1.5</v>
      </c>
      <c r="AD5" s="11">
        <v>-1.2515767254686998</v>
      </c>
      <c r="AE5" s="11">
        <v>1.5</v>
      </c>
      <c r="AF5" s="11">
        <v>2.2294489557364936</v>
      </c>
      <c r="AG5" s="11">
        <v>1.5</v>
      </c>
      <c r="AH5" s="11">
        <v>1.2789199451515998</v>
      </c>
      <c r="AI5" s="11">
        <v>5.1</v>
      </c>
      <c r="AJ5" s="11">
        <v>3.2626881562372545</v>
      </c>
      <c r="AK5" s="11">
        <v>10</v>
      </c>
      <c r="AL5" s="11">
        <v>2.7390527808922864</v>
      </c>
      <c r="AM5" s="11">
        <v>10</v>
      </c>
      <c r="AN5" s="11">
        <v>3.023190259512477</v>
      </c>
      <c r="AS5">
        <v>0</v>
      </c>
      <c r="AT5" t="e">
        <v>#DIV/0!</v>
      </c>
      <c r="AU5">
        <v>0</v>
      </c>
      <c r="AV5" t="e">
        <v>#DIV/0!</v>
      </c>
      <c r="AW5">
        <v>0.05</v>
      </c>
      <c r="AX5">
        <v>81.955661883922</v>
      </c>
      <c r="AY5">
        <v>5</v>
      </c>
      <c r="AZ5">
        <v>2.7223752336814</v>
      </c>
      <c r="BA5">
        <v>0</v>
      </c>
      <c r="BB5" t="e">
        <v>#DIV/0!</v>
      </c>
      <c r="BC5">
        <v>0</v>
      </c>
      <c r="BD5" t="e">
        <v>#DIV/0!</v>
      </c>
      <c r="BE5" s="60">
        <v>0</v>
      </c>
      <c r="BF5" t="e">
        <v>#DIV/0!</v>
      </c>
      <c r="BG5">
        <v>0</v>
      </c>
      <c r="BH5" t="e">
        <v>#DIV/0!</v>
      </c>
      <c r="BI5">
        <v>0</v>
      </c>
      <c r="BJ5" t="e">
        <v>#DIV/0!</v>
      </c>
      <c r="BK5">
        <v>0</v>
      </c>
      <c r="BL5" t="e">
        <v>#DIV/0!</v>
      </c>
    </row>
    <row r="6" spans="1:64" ht="12.75">
      <c r="A6" s="2">
        <v>5</v>
      </c>
      <c r="B6" s="2">
        <v>4.80890269380644</v>
      </c>
      <c r="C6" s="2">
        <v>5</v>
      </c>
      <c r="D6" s="2">
        <v>3.1765689353849997</v>
      </c>
      <c r="E6" s="2">
        <v>5</v>
      </c>
      <c r="F6" s="2">
        <v>2.2735672816286</v>
      </c>
      <c r="G6" s="2">
        <v>5</v>
      </c>
      <c r="H6" s="2">
        <v>2.6708806814020796</v>
      </c>
      <c r="I6" s="2">
        <v>5</v>
      </c>
      <c r="J6" s="2">
        <v>2.11227792671304</v>
      </c>
      <c r="K6" s="2">
        <v>5</v>
      </c>
      <c r="L6" s="2">
        <v>2.62129441424516</v>
      </c>
      <c r="M6" s="2"/>
      <c r="N6" s="2"/>
      <c r="O6" s="2">
        <v>5</v>
      </c>
      <c r="P6" s="11">
        <v>2.15651754122844</v>
      </c>
      <c r="Q6" s="2">
        <v>10</v>
      </c>
      <c r="R6" s="2">
        <v>2.7040623497068417</v>
      </c>
      <c r="S6" s="2">
        <v>10</v>
      </c>
      <c r="T6" s="11">
        <v>2.980621881135263</v>
      </c>
      <c r="U6" s="11">
        <v>5</v>
      </c>
      <c r="V6" s="11">
        <v>-2.2802103594678</v>
      </c>
      <c r="W6" s="11">
        <v>6.524857</v>
      </c>
      <c r="X6" s="11">
        <v>2.8567749392981328</v>
      </c>
      <c r="Y6" s="11">
        <v>21.5</v>
      </c>
      <c r="Z6" s="11">
        <v>2.825176961128744</v>
      </c>
      <c r="AA6" s="11">
        <v>21.5</v>
      </c>
      <c r="AB6" s="11">
        <v>-3.057738046063582</v>
      </c>
      <c r="AC6" s="11">
        <v>6.5</v>
      </c>
      <c r="AD6" s="11">
        <v>-2.5074759750571234</v>
      </c>
      <c r="AE6" s="11">
        <v>6.5</v>
      </c>
      <c r="AF6" s="11">
        <v>2.867794019028693</v>
      </c>
      <c r="AG6" s="11">
        <v>6.5</v>
      </c>
      <c r="AH6" s="11">
        <v>2.524092742036785</v>
      </c>
      <c r="AI6" s="11">
        <v>10.1</v>
      </c>
      <c r="AJ6" s="11">
        <v>3.1052264606463367</v>
      </c>
      <c r="AK6" s="11">
        <v>20</v>
      </c>
      <c r="AL6" s="11">
        <v>2.8650008132362927</v>
      </c>
      <c r="AM6" s="11">
        <v>20</v>
      </c>
      <c r="AN6" s="11">
        <v>3.0951159637789756</v>
      </c>
      <c r="AS6">
        <v>5</v>
      </c>
      <c r="AT6">
        <v>2.22339187193224</v>
      </c>
      <c r="AU6">
        <v>5</v>
      </c>
      <c r="AV6">
        <v>2.61407767089816</v>
      </c>
      <c r="AW6">
        <v>5.1</v>
      </c>
      <c r="AX6">
        <v>3.3316362024390203</v>
      </c>
      <c r="AY6">
        <v>10</v>
      </c>
      <c r="AZ6">
        <v>2.9225302767592996</v>
      </c>
      <c r="BA6">
        <v>5</v>
      </c>
      <c r="BB6">
        <v>-2.0718695786591996</v>
      </c>
      <c r="BC6">
        <v>5</v>
      </c>
      <c r="BD6">
        <v>2.7104173745202003</v>
      </c>
      <c r="BE6" s="60">
        <v>5</v>
      </c>
      <c r="BF6">
        <v>2.4730269658587196</v>
      </c>
      <c r="BG6">
        <v>10</v>
      </c>
      <c r="BH6">
        <v>2.925111272843101</v>
      </c>
      <c r="BI6">
        <v>5</v>
      </c>
      <c r="BJ6">
        <v>1.90270211668788</v>
      </c>
      <c r="BK6">
        <v>5</v>
      </c>
      <c r="BL6">
        <v>2.6397491788295597</v>
      </c>
    </row>
    <row r="7" spans="1:64" ht="12.75">
      <c r="A7" s="2">
        <v>5</v>
      </c>
      <c r="B7" s="2">
        <v>2.71429743556868</v>
      </c>
      <c r="C7" s="2">
        <v>5</v>
      </c>
      <c r="D7" s="2">
        <v>3.1744478700062</v>
      </c>
      <c r="E7" s="2">
        <v>5</v>
      </c>
      <c r="F7" s="2">
        <v>2.2734693282738</v>
      </c>
      <c r="G7" s="2">
        <v>5</v>
      </c>
      <c r="H7" s="2">
        <v>2.65899581435768</v>
      </c>
      <c r="I7" s="2">
        <v>5</v>
      </c>
      <c r="J7" s="2">
        <v>-0.08808987043564011</v>
      </c>
      <c r="K7" s="2">
        <v>5</v>
      </c>
      <c r="L7" s="2">
        <v>2.6210005348414</v>
      </c>
      <c r="M7" s="2"/>
      <c r="N7" s="2"/>
      <c r="O7" s="2">
        <v>5</v>
      </c>
      <c r="P7" s="11">
        <v>-0.9187436581655604</v>
      </c>
      <c r="Q7" s="2">
        <v>20</v>
      </c>
      <c r="R7" s="2">
        <v>2.825413895184112</v>
      </c>
      <c r="S7" s="2">
        <v>20</v>
      </c>
      <c r="T7" s="11">
        <v>3.0577352068403743</v>
      </c>
      <c r="U7" s="11">
        <v>5</v>
      </c>
      <c r="V7" s="11">
        <v>-2.2845557505131397</v>
      </c>
      <c r="W7" s="11">
        <v>6.6</v>
      </c>
      <c r="X7" s="11">
        <v>2.8352289387821212</v>
      </c>
      <c r="Y7" s="11">
        <v>21.5</v>
      </c>
      <c r="Z7" s="11">
        <v>2.825680078359721</v>
      </c>
      <c r="AA7" s="11">
        <v>21.5</v>
      </c>
      <c r="AB7" s="11">
        <v>-3.067331839794976</v>
      </c>
      <c r="AC7" s="11">
        <v>6.5</v>
      </c>
      <c r="AD7" s="11">
        <v>-2.5071745313025535</v>
      </c>
      <c r="AE7" s="11">
        <v>6.5</v>
      </c>
      <c r="AF7" s="11">
        <v>2.870848239562892</v>
      </c>
      <c r="AG7" s="11">
        <v>6.5</v>
      </c>
      <c r="AH7" s="11">
        <v>2.524263683039369</v>
      </c>
      <c r="AI7" s="11">
        <v>10.1</v>
      </c>
      <c r="AJ7" s="11">
        <v>3.1074289427839608</v>
      </c>
      <c r="AK7" s="11">
        <v>50</v>
      </c>
      <c r="AL7" s="11">
        <v>2.9433159363114854</v>
      </c>
      <c r="AM7" s="11">
        <v>50</v>
      </c>
      <c r="AN7" s="11">
        <v>3.1321675233792075</v>
      </c>
      <c r="AS7">
        <v>5</v>
      </c>
      <c r="AT7">
        <v>2.2275221921941597</v>
      </c>
      <c r="AU7">
        <v>5</v>
      </c>
      <c r="AV7">
        <v>2.60111895312072</v>
      </c>
      <c r="AW7">
        <v>5.049752</v>
      </c>
      <c r="AX7">
        <v>3.3819722293395795</v>
      </c>
      <c r="AY7">
        <v>10</v>
      </c>
      <c r="AZ7">
        <v>2.9269238036920995</v>
      </c>
      <c r="BA7">
        <v>5</v>
      </c>
      <c r="BB7">
        <v>-2.32639590114388</v>
      </c>
      <c r="BC7">
        <v>5</v>
      </c>
      <c r="BD7">
        <v>2.7072721795555603</v>
      </c>
      <c r="BE7" s="60">
        <v>5</v>
      </c>
      <c r="BF7">
        <v>2.77459917987032</v>
      </c>
      <c r="BG7">
        <v>20</v>
      </c>
      <c r="BH7">
        <v>3.0019997153249998</v>
      </c>
      <c r="BI7">
        <v>5</v>
      </c>
      <c r="BJ7">
        <v>2.2528405496865203</v>
      </c>
      <c r="BK7">
        <v>5</v>
      </c>
      <c r="BL7">
        <v>2.64401942762116</v>
      </c>
    </row>
    <row r="8" spans="1:64" ht="12.75">
      <c r="A8" s="2">
        <v>10</v>
      </c>
      <c r="B8" s="2">
        <v>2.851088622902</v>
      </c>
      <c r="C8" s="2">
        <v>10</v>
      </c>
      <c r="D8" s="2">
        <v>3.0766132976749</v>
      </c>
      <c r="E8" s="2">
        <v>10</v>
      </c>
      <c r="F8" s="2">
        <v>2.6254749224513</v>
      </c>
      <c r="G8" s="2">
        <v>10</v>
      </c>
      <c r="H8" s="2">
        <v>2.8993976928544996</v>
      </c>
      <c r="I8" s="2">
        <v>10</v>
      </c>
      <c r="J8" s="2">
        <v>2.6563520679506</v>
      </c>
      <c r="K8" s="2">
        <v>10</v>
      </c>
      <c r="L8" s="2">
        <v>2.8850984103990003</v>
      </c>
      <c r="M8" s="2"/>
      <c r="N8" s="2"/>
      <c r="O8" s="2">
        <v>10</v>
      </c>
      <c r="P8" s="11">
        <v>2.9949088481492</v>
      </c>
      <c r="Q8" s="2">
        <v>50</v>
      </c>
      <c r="R8" s="2">
        <v>2.8959265481830743</v>
      </c>
      <c r="S8" s="2">
        <v>50</v>
      </c>
      <c r="T8" s="11">
        <v>3.0918112124579764</v>
      </c>
      <c r="U8" s="11">
        <v>10</v>
      </c>
      <c r="V8" s="11">
        <v>-2.614116194418</v>
      </c>
      <c r="W8" s="11">
        <v>11.575</v>
      </c>
      <c r="X8" s="11">
        <v>2.9520052064025055</v>
      </c>
      <c r="Y8" s="11">
        <v>51.5</v>
      </c>
      <c r="Z8" s="11">
        <v>2.898021173451203</v>
      </c>
      <c r="AA8" s="11">
        <v>51.5</v>
      </c>
      <c r="AB8" s="11">
        <v>-3.083571942319029</v>
      </c>
      <c r="AC8" s="11">
        <v>11.5</v>
      </c>
      <c r="AD8" s="11">
        <v>-2.703634396173687</v>
      </c>
      <c r="AE8" s="11">
        <v>11.5</v>
      </c>
      <c r="AF8" s="11">
        <v>2.990038793755921</v>
      </c>
      <c r="AG8" s="11">
        <v>11.5</v>
      </c>
      <c r="AH8" s="11">
        <v>2.7376348223802607</v>
      </c>
      <c r="AI8" s="11">
        <v>20.1</v>
      </c>
      <c r="AJ8" s="11">
        <v>3.0691221185625865</v>
      </c>
      <c r="AK8" s="11">
        <v>100</v>
      </c>
      <c r="AL8" s="11">
        <v>2.957717685931114</v>
      </c>
      <c r="AM8" s="11">
        <v>100</v>
      </c>
      <c r="AN8" s="11">
        <v>3.138600185524752</v>
      </c>
      <c r="AS8">
        <v>10</v>
      </c>
      <c r="AT8">
        <v>2.5931438131157</v>
      </c>
      <c r="AU8">
        <v>10</v>
      </c>
      <c r="AV8">
        <v>2.8778329644313994</v>
      </c>
      <c r="AW8">
        <v>10</v>
      </c>
      <c r="AX8">
        <v>3.1349263972257</v>
      </c>
      <c r="AY8">
        <v>20</v>
      </c>
      <c r="AZ8">
        <v>3.0291930110765</v>
      </c>
      <c r="BA8">
        <v>10</v>
      </c>
      <c r="BB8">
        <v>-2.5877227836092</v>
      </c>
      <c r="BC8">
        <v>10</v>
      </c>
      <c r="BD8">
        <v>2.9297090990186</v>
      </c>
      <c r="BE8" s="60">
        <v>10</v>
      </c>
      <c r="BF8">
        <v>2.6956392943594</v>
      </c>
      <c r="BG8">
        <v>20</v>
      </c>
      <c r="BH8">
        <v>3.0914398611605</v>
      </c>
      <c r="BI8">
        <v>10</v>
      </c>
      <c r="BJ8">
        <v>2.6173918967033</v>
      </c>
      <c r="BK8">
        <v>10</v>
      </c>
      <c r="BL8">
        <v>2.9022778470410997</v>
      </c>
    </row>
    <row r="9" spans="1:64" ht="12.75">
      <c r="A9" s="2">
        <v>10</v>
      </c>
      <c r="B9" s="2">
        <v>3.0516048862681004</v>
      </c>
      <c r="C9" s="2">
        <v>10</v>
      </c>
      <c r="D9" s="2">
        <v>3.0773520188834</v>
      </c>
      <c r="E9" s="2">
        <v>10</v>
      </c>
      <c r="F9" s="2">
        <v>2.622892593084</v>
      </c>
      <c r="G9" s="2">
        <v>10</v>
      </c>
      <c r="H9" s="2">
        <v>2.9005528535558</v>
      </c>
      <c r="I9" s="2">
        <v>10</v>
      </c>
      <c r="J9" s="2">
        <v>2.6806852346073002</v>
      </c>
      <c r="K9" s="2">
        <v>10</v>
      </c>
      <c r="L9" s="2">
        <v>2.8815470139963</v>
      </c>
      <c r="M9" s="2"/>
      <c r="N9" s="2"/>
      <c r="O9" s="2">
        <v>10</v>
      </c>
      <c r="P9" s="11">
        <v>3.1239102549327997</v>
      </c>
      <c r="Q9" s="2">
        <v>100</v>
      </c>
      <c r="R9" s="2">
        <v>2.9169726624098615</v>
      </c>
      <c r="S9" s="2">
        <v>100</v>
      </c>
      <c r="T9" s="11">
        <v>3.0988437435117238</v>
      </c>
      <c r="U9" s="11">
        <v>20.02495</v>
      </c>
      <c r="V9" s="11">
        <v>-2.784204776652326</v>
      </c>
      <c r="W9" s="11">
        <v>11.6</v>
      </c>
      <c r="X9" s="11">
        <v>2.9746790020181892</v>
      </c>
      <c r="Y9" s="11">
        <v>51.5</v>
      </c>
      <c r="Z9" s="11">
        <v>2.8995874379653586</v>
      </c>
      <c r="AA9" s="11">
        <v>51.5</v>
      </c>
      <c r="AB9" s="11">
        <v>-3.090459887537475</v>
      </c>
      <c r="AC9" s="11">
        <v>11.5</v>
      </c>
      <c r="AD9" s="11">
        <v>-2.719335712701279</v>
      </c>
      <c r="AE9" s="11">
        <v>11.5</v>
      </c>
      <c r="AF9" s="11">
        <v>2.9933539135507994</v>
      </c>
      <c r="AG9" s="11">
        <v>11.5</v>
      </c>
      <c r="AH9" s="11">
        <v>2.3344716586113914</v>
      </c>
      <c r="AI9" s="11">
        <v>20.1</v>
      </c>
      <c r="AJ9" s="11">
        <v>3.066799676119751</v>
      </c>
      <c r="AK9" s="11">
        <v>200</v>
      </c>
      <c r="AL9" s="11">
        <v>2.964019772040169</v>
      </c>
      <c r="AM9" s="11">
        <v>200</v>
      </c>
      <c r="AN9" s="11">
        <v>3.139093125996167</v>
      </c>
      <c r="AS9">
        <v>10</v>
      </c>
      <c r="AT9">
        <v>2.5927875323814</v>
      </c>
      <c r="AU9">
        <v>10</v>
      </c>
      <c r="AV9">
        <v>2.8763400457041</v>
      </c>
      <c r="AW9">
        <v>10.05</v>
      </c>
      <c r="AX9">
        <v>3.1431042796962183</v>
      </c>
      <c r="AY9">
        <v>20</v>
      </c>
      <c r="AZ9">
        <v>3.0315209476076</v>
      </c>
      <c r="BA9">
        <v>10</v>
      </c>
      <c r="BB9">
        <v>-2.7446004100622</v>
      </c>
      <c r="BC9">
        <v>10</v>
      </c>
      <c r="BD9">
        <v>2.929553136515</v>
      </c>
      <c r="BE9" s="60">
        <v>10</v>
      </c>
      <c r="BF9">
        <v>2.4889045580093</v>
      </c>
      <c r="BG9">
        <v>50.1</v>
      </c>
      <c r="BH9">
        <v>3.063419658820559</v>
      </c>
      <c r="BI9">
        <v>10</v>
      </c>
      <c r="BJ9">
        <v>2.615325739367</v>
      </c>
      <c r="BK9">
        <v>10</v>
      </c>
      <c r="BL9">
        <v>2.8983462182957997</v>
      </c>
    </row>
    <row r="10" spans="1:64" ht="12.75">
      <c r="A10" s="2">
        <v>20</v>
      </c>
      <c r="B10" s="2">
        <v>2.7343314239603997</v>
      </c>
      <c r="C10" s="2">
        <v>20</v>
      </c>
      <c r="D10" s="2">
        <v>3.0557561154861004</v>
      </c>
      <c r="E10" s="2">
        <v>20</v>
      </c>
      <c r="F10" s="2">
        <v>2.8040128083818003</v>
      </c>
      <c r="G10" s="2">
        <v>20</v>
      </c>
      <c r="H10" s="2">
        <v>3.0258868248968</v>
      </c>
      <c r="I10" s="2">
        <v>20</v>
      </c>
      <c r="J10" s="2">
        <v>2.7645011846496</v>
      </c>
      <c r="K10" s="2">
        <v>20</v>
      </c>
      <c r="L10" s="2">
        <v>3.0233520573145003</v>
      </c>
      <c r="M10" s="2"/>
      <c r="N10" s="2"/>
      <c r="O10" s="2">
        <v>20</v>
      </c>
      <c r="P10" s="11">
        <v>3.0090033463537997</v>
      </c>
      <c r="Q10" s="2">
        <v>200</v>
      </c>
      <c r="R10" s="2">
        <v>2.9230549667969257</v>
      </c>
      <c r="S10" s="2">
        <v>200</v>
      </c>
      <c r="T10" s="11">
        <v>3.101591652854586</v>
      </c>
      <c r="U10" s="11">
        <v>20.1</v>
      </c>
      <c r="V10" s="11">
        <v>-2.775024796064975</v>
      </c>
      <c r="W10" s="11">
        <v>21.57496</v>
      </c>
      <c r="X10" s="11">
        <v>3.0463485143338387</v>
      </c>
      <c r="Y10" s="11">
        <v>101.6</v>
      </c>
      <c r="Z10" s="11">
        <v>2.9174752384074805</v>
      </c>
      <c r="AA10" s="11">
        <v>101.6</v>
      </c>
      <c r="AB10" s="11">
        <v>-3.0910527069434055</v>
      </c>
      <c r="AC10" s="11">
        <v>21.6</v>
      </c>
      <c r="AD10" s="11">
        <v>-2.821709346523518</v>
      </c>
      <c r="AE10" s="11">
        <v>21.6</v>
      </c>
      <c r="AF10" s="11">
        <v>3.0559481259398145</v>
      </c>
      <c r="AG10" s="11">
        <v>21.6</v>
      </c>
      <c r="AH10" s="11">
        <v>2.81992302851162</v>
      </c>
      <c r="AI10" s="11">
        <v>50.1</v>
      </c>
      <c r="AJ10" s="11">
        <v>3.091488599873113</v>
      </c>
      <c r="AK10" s="11">
        <v>300</v>
      </c>
      <c r="AL10" s="11">
        <v>2.966018328767566</v>
      </c>
      <c r="AM10" s="11">
        <v>300</v>
      </c>
      <c r="AN10" s="11">
        <v>3.1383370941641693</v>
      </c>
      <c r="AS10">
        <v>20</v>
      </c>
      <c r="AT10">
        <v>2.7869463188996995</v>
      </c>
      <c r="AU10">
        <v>20</v>
      </c>
      <c r="AV10">
        <v>3.0130816394115003</v>
      </c>
      <c r="AW10">
        <v>20.1</v>
      </c>
      <c r="AX10">
        <v>3.0373068414790048</v>
      </c>
      <c r="AY10">
        <v>50</v>
      </c>
      <c r="AZ10">
        <v>3.0832292994652</v>
      </c>
      <c r="BA10">
        <v>20</v>
      </c>
      <c r="BB10">
        <v>0.07557002878330002</v>
      </c>
      <c r="BC10">
        <v>20</v>
      </c>
      <c r="BD10">
        <v>3.0440083922359995</v>
      </c>
      <c r="BE10" s="60">
        <v>20</v>
      </c>
      <c r="BF10">
        <v>2.7755612218667998</v>
      </c>
      <c r="BG10">
        <v>50.1</v>
      </c>
      <c r="BH10">
        <v>3.078691538416367</v>
      </c>
      <c r="BI10">
        <v>20</v>
      </c>
      <c r="BJ10">
        <v>2.8011235297856</v>
      </c>
      <c r="BK10">
        <v>20</v>
      </c>
      <c r="BL10">
        <v>3.0303695478932005</v>
      </c>
    </row>
    <row r="11" spans="1:64" ht="12.75">
      <c r="A11" s="2">
        <v>20</v>
      </c>
      <c r="B11" s="2">
        <v>2.47802130419105</v>
      </c>
      <c r="C11" s="2">
        <v>20</v>
      </c>
      <c r="D11" s="2">
        <v>3.0565346668688997</v>
      </c>
      <c r="E11" s="2">
        <v>20</v>
      </c>
      <c r="F11" s="2">
        <v>2.802380902862</v>
      </c>
      <c r="G11" s="2">
        <v>20</v>
      </c>
      <c r="H11" s="2">
        <v>3.0271951742225003</v>
      </c>
      <c r="I11" s="2">
        <v>20</v>
      </c>
      <c r="J11" s="2">
        <v>2.7972461081159</v>
      </c>
      <c r="K11" s="2">
        <v>20</v>
      </c>
      <c r="L11" s="2">
        <v>3.0228616744394996</v>
      </c>
      <c r="M11" s="2"/>
      <c r="N11" s="2"/>
      <c r="O11" s="2">
        <v>20</v>
      </c>
      <c r="P11" s="11">
        <v>2.8298171098743</v>
      </c>
      <c r="Q11" s="2">
        <v>300</v>
      </c>
      <c r="R11" s="2">
        <v>2.923003173955663</v>
      </c>
      <c r="S11" s="2">
        <v>300</v>
      </c>
      <c r="T11" s="11">
        <v>3.1000745798076617</v>
      </c>
      <c r="U11" s="11">
        <v>50.075</v>
      </c>
      <c r="V11" s="11">
        <v>-2.881812821323515</v>
      </c>
      <c r="W11" s="11">
        <v>21.6</v>
      </c>
      <c r="X11" s="11">
        <v>3.046271101113796</v>
      </c>
      <c r="Y11" s="11">
        <v>101.6</v>
      </c>
      <c r="Z11" s="11">
        <v>2.9156715404453744</v>
      </c>
      <c r="AA11" s="11">
        <v>101.6</v>
      </c>
      <c r="AB11" s="11">
        <v>-3.092008455748425</v>
      </c>
      <c r="AC11" s="11">
        <v>21.6</v>
      </c>
      <c r="AD11" s="11">
        <v>-2.82417782832449</v>
      </c>
      <c r="AE11" s="11">
        <v>21.6</v>
      </c>
      <c r="AF11" s="11">
        <v>3.057903663655416</v>
      </c>
      <c r="AG11" s="11">
        <v>21.6</v>
      </c>
      <c r="AH11" s="11">
        <v>2.824876101537222</v>
      </c>
      <c r="AI11" s="11">
        <v>50.1</v>
      </c>
      <c r="AJ11" s="11">
        <v>3.0916693859126942</v>
      </c>
      <c r="AK11" s="11">
        <v>400</v>
      </c>
      <c r="AL11" s="11">
        <v>2.96549671343995</v>
      </c>
      <c r="AM11" s="11">
        <v>400</v>
      </c>
      <c r="AN11" s="11">
        <v>3.126584121028215</v>
      </c>
      <c r="AS11">
        <v>20</v>
      </c>
      <c r="AT11">
        <v>2.7893177775602003</v>
      </c>
      <c r="AU11">
        <v>20</v>
      </c>
      <c r="AV11">
        <v>3.0124707867924</v>
      </c>
      <c r="AW11">
        <v>20.1</v>
      </c>
      <c r="AX11">
        <v>3.019478230531641</v>
      </c>
      <c r="AY11">
        <v>50</v>
      </c>
      <c r="AZ11">
        <v>3.082466388654</v>
      </c>
      <c r="BA11">
        <v>20</v>
      </c>
      <c r="BB11">
        <v>-2.8097578735477</v>
      </c>
      <c r="BC11">
        <v>20</v>
      </c>
      <c r="BD11">
        <v>3.0436465726448003</v>
      </c>
      <c r="BE11" s="60">
        <v>20</v>
      </c>
      <c r="BF11">
        <v>2.7201967731735004</v>
      </c>
      <c r="BG11">
        <v>100</v>
      </c>
      <c r="BH11">
        <v>3.0796946319002</v>
      </c>
      <c r="BI11">
        <v>20</v>
      </c>
      <c r="BJ11">
        <v>2.8007601022079998</v>
      </c>
      <c r="BK11">
        <v>20</v>
      </c>
      <c r="BL11">
        <v>3.0297321878582</v>
      </c>
    </row>
    <row r="12" spans="1:64" ht="12.75">
      <c r="A12" s="2">
        <v>50</v>
      </c>
      <c r="B12" s="2">
        <v>2.81816216456984</v>
      </c>
      <c r="C12" s="2">
        <v>50</v>
      </c>
      <c r="D12" s="2">
        <v>3.08578265144824</v>
      </c>
      <c r="E12" s="2">
        <v>50</v>
      </c>
      <c r="F12" s="2">
        <v>2.89629375296744</v>
      </c>
      <c r="G12" s="2">
        <v>50.1</v>
      </c>
      <c r="H12" s="2">
        <v>3.0789166383373257</v>
      </c>
      <c r="I12" s="2">
        <v>50</v>
      </c>
      <c r="J12" s="2">
        <v>2.8634330457860404</v>
      </c>
      <c r="K12" s="2">
        <v>50.1</v>
      </c>
      <c r="L12" s="2">
        <v>3.0782169458325352</v>
      </c>
      <c r="M12" s="2"/>
      <c r="N12" s="2"/>
      <c r="O12" s="2">
        <v>50.1</v>
      </c>
      <c r="P12" s="11">
        <v>3.0149774706754493</v>
      </c>
      <c r="Q12" s="2">
        <v>400</v>
      </c>
      <c r="R12" s="2">
        <v>2.9226552075473022</v>
      </c>
      <c r="S12" s="2">
        <v>400</v>
      </c>
      <c r="T12" s="11">
        <v>3.0866272324033965</v>
      </c>
      <c r="U12" s="11">
        <v>50.1</v>
      </c>
      <c r="V12" s="11">
        <v>-2.8800836578954687</v>
      </c>
      <c r="W12" s="11">
        <v>51.5</v>
      </c>
      <c r="X12" s="11">
        <v>3.0982088604598057</v>
      </c>
      <c r="Y12" s="11">
        <v>151.7</v>
      </c>
      <c r="Z12" s="11">
        <v>2.920768089503362</v>
      </c>
      <c r="AA12" s="11">
        <v>151.7</v>
      </c>
      <c r="AB12" s="11">
        <v>-3.0958135593851686</v>
      </c>
      <c r="AC12" s="11">
        <v>51.6</v>
      </c>
      <c r="AD12" s="11">
        <v>-2.8981411530046115</v>
      </c>
      <c r="AE12" s="11">
        <v>51.6</v>
      </c>
      <c r="AF12" s="11">
        <v>3.096946092887635</v>
      </c>
      <c r="AG12" s="11">
        <v>51.6</v>
      </c>
      <c r="AH12" s="11">
        <v>2.898000173413333</v>
      </c>
      <c r="AI12" s="11">
        <v>100.1</v>
      </c>
      <c r="AJ12" s="11">
        <v>3.1011438321314677</v>
      </c>
      <c r="AK12" s="11">
        <v>500</v>
      </c>
      <c r="AL12" s="11">
        <v>2.9639872907322</v>
      </c>
      <c r="AM12" s="11">
        <v>500</v>
      </c>
      <c r="AN12" s="11">
        <v>3.1053432427342003</v>
      </c>
      <c r="AS12">
        <v>50</v>
      </c>
      <c r="AT12">
        <v>2.8891463886625606</v>
      </c>
      <c r="AU12">
        <v>50.1</v>
      </c>
      <c r="AV12">
        <v>3.069284175479202</v>
      </c>
      <c r="AW12">
        <v>50</v>
      </c>
      <c r="AX12">
        <v>2.9700435933377998</v>
      </c>
      <c r="AY12">
        <v>100</v>
      </c>
      <c r="AZ12">
        <v>3.0965823291311</v>
      </c>
      <c r="BA12">
        <v>50</v>
      </c>
      <c r="BB12">
        <v>-2.856107869503</v>
      </c>
      <c r="BC12">
        <v>50</v>
      </c>
      <c r="BD12">
        <v>3.0911506134012</v>
      </c>
      <c r="BE12" s="60">
        <v>50.1</v>
      </c>
      <c r="BF12">
        <v>2.8760037155433134</v>
      </c>
      <c r="BG12">
        <v>100</v>
      </c>
      <c r="BH12">
        <v>3.0915038894399</v>
      </c>
      <c r="BI12">
        <v>50</v>
      </c>
      <c r="BJ12">
        <v>2.8952467643682</v>
      </c>
      <c r="BK12">
        <v>50.1</v>
      </c>
      <c r="BL12">
        <v>3.0800610042165673</v>
      </c>
    </row>
    <row r="13" spans="1:64" ht="12.75">
      <c r="A13" s="2">
        <v>50</v>
      </c>
      <c r="B13" s="2">
        <v>3.01717523004488</v>
      </c>
      <c r="C13" s="2">
        <v>50</v>
      </c>
      <c r="D13" s="2">
        <v>3.08531260340244</v>
      </c>
      <c r="E13" s="2">
        <v>50</v>
      </c>
      <c r="F13" s="2">
        <v>2.8972001554189997</v>
      </c>
      <c r="G13" s="2">
        <v>50.1</v>
      </c>
      <c r="H13" s="2">
        <v>3.0788638215039916</v>
      </c>
      <c r="I13" s="2">
        <v>50</v>
      </c>
      <c r="J13" s="2">
        <v>2.86775835416128</v>
      </c>
      <c r="K13" s="2">
        <v>50.1</v>
      </c>
      <c r="L13" s="2">
        <v>3.077228624604391</v>
      </c>
      <c r="M13" s="2"/>
      <c r="N13" s="2"/>
      <c r="O13" s="2">
        <v>50.1</v>
      </c>
      <c r="P13" s="11">
        <v>3.0487756868439124</v>
      </c>
      <c r="Q13" s="2">
        <v>500</v>
      </c>
      <c r="R13" s="2">
        <v>2.9211543917528933</v>
      </c>
      <c r="S13" s="2">
        <v>500</v>
      </c>
      <c r="T13" s="11">
        <v>3.065218817880737</v>
      </c>
      <c r="U13" s="11">
        <v>100.075</v>
      </c>
      <c r="V13" s="11">
        <v>-2.905497418664002</v>
      </c>
      <c r="W13" s="11">
        <v>51.6</v>
      </c>
      <c r="X13" s="11">
        <v>3.0924768338162787</v>
      </c>
      <c r="Y13" s="11">
        <v>151.7</v>
      </c>
      <c r="Z13" s="11">
        <v>2.9206787018999996</v>
      </c>
      <c r="AA13" s="11">
        <v>151.7</v>
      </c>
      <c r="AB13" s="11">
        <v>-3.0954741954810814</v>
      </c>
      <c r="AC13" s="11">
        <v>51.6</v>
      </c>
      <c r="AD13" s="11">
        <v>-2.898869380177073</v>
      </c>
      <c r="AE13" s="11">
        <v>51.6</v>
      </c>
      <c r="AF13" s="11">
        <v>3.0975455359503483</v>
      </c>
      <c r="AG13" s="11">
        <v>51.6</v>
      </c>
      <c r="AH13" s="11">
        <v>2.897193146204438</v>
      </c>
      <c r="AI13" s="11">
        <v>100.1</v>
      </c>
      <c r="AJ13" s="11">
        <v>3.1019783017137863</v>
      </c>
      <c r="AK13" s="11">
        <v>550</v>
      </c>
      <c r="AL13" s="11">
        <v>2.961837475977095</v>
      </c>
      <c r="AM13" s="11">
        <v>550</v>
      </c>
      <c r="AN13" s="11">
        <v>3.083677866810034</v>
      </c>
      <c r="AS13">
        <v>50</v>
      </c>
      <c r="AT13">
        <v>2.8895622715548397</v>
      </c>
      <c r="AU13">
        <v>50.1</v>
      </c>
      <c r="AV13">
        <v>3.069187053983793</v>
      </c>
      <c r="AW13">
        <v>50</v>
      </c>
      <c r="AX13">
        <v>2.9718324680776</v>
      </c>
      <c r="AY13">
        <v>100</v>
      </c>
      <c r="AZ13">
        <v>3.0970549332016004</v>
      </c>
      <c r="BA13">
        <v>50</v>
      </c>
      <c r="BB13">
        <v>-2.9191150394188004</v>
      </c>
      <c r="BC13">
        <v>50</v>
      </c>
      <c r="BD13">
        <v>3.0925764919326</v>
      </c>
      <c r="BE13" s="60">
        <v>50.07498</v>
      </c>
      <c r="BF13">
        <v>2.8954622175196083</v>
      </c>
      <c r="BG13">
        <v>200</v>
      </c>
      <c r="BH13">
        <v>3.0824282209051</v>
      </c>
      <c r="BI13">
        <v>50</v>
      </c>
      <c r="BJ13">
        <v>2.8949057350494</v>
      </c>
      <c r="BK13">
        <v>50.1</v>
      </c>
      <c r="BL13">
        <v>3.080573474637126</v>
      </c>
    </row>
    <row r="14" spans="1:64" ht="12.75">
      <c r="A14" s="2">
        <v>100</v>
      </c>
      <c r="B14" s="2">
        <v>2.9627070592919</v>
      </c>
      <c r="C14" s="2">
        <v>100</v>
      </c>
      <c r="D14" s="2">
        <v>3.0935268155173</v>
      </c>
      <c r="E14" s="2">
        <v>100</v>
      </c>
      <c r="F14" s="2">
        <v>2.919490283362301</v>
      </c>
      <c r="G14" s="2">
        <v>100</v>
      </c>
      <c r="H14" s="2">
        <v>3.0984038640388003</v>
      </c>
      <c r="I14" s="2">
        <v>100</v>
      </c>
      <c r="J14" s="2">
        <v>2.8940923438045</v>
      </c>
      <c r="K14" s="2">
        <v>100</v>
      </c>
      <c r="L14" s="2">
        <v>3.0978939616337</v>
      </c>
      <c r="M14" s="2"/>
      <c r="N14" s="2"/>
      <c r="O14" s="2">
        <v>100</v>
      </c>
      <c r="P14" s="11">
        <v>3.0644605695386997</v>
      </c>
      <c r="Q14" s="2">
        <v>550</v>
      </c>
      <c r="R14" s="2">
        <v>2.9193724220397086</v>
      </c>
      <c r="S14" s="2">
        <v>550</v>
      </c>
      <c r="T14" s="11">
        <v>3.044452389203643</v>
      </c>
      <c r="U14" s="11">
        <v>100.1</v>
      </c>
      <c r="V14" s="11">
        <v>-2.90439099563027</v>
      </c>
      <c r="W14" s="11">
        <v>101.575</v>
      </c>
      <c r="X14" s="11">
        <v>3.099495712329707</v>
      </c>
      <c r="Y14" s="11">
        <v>300.2</v>
      </c>
      <c r="Z14" s="11">
        <v>2.9233571619717855</v>
      </c>
      <c r="AA14" s="11">
        <v>300.2</v>
      </c>
      <c r="AB14" s="11">
        <v>-3.094069695724284</v>
      </c>
      <c r="AC14" s="11">
        <v>101.7</v>
      </c>
      <c r="AD14" s="11">
        <v>-2.9172793104784263</v>
      </c>
      <c r="AE14" s="11">
        <v>101.65</v>
      </c>
      <c r="AF14" s="11">
        <v>3.105595441980914</v>
      </c>
      <c r="AG14" s="11">
        <v>101.7</v>
      </c>
      <c r="AH14" s="11">
        <v>2.916712581042675</v>
      </c>
      <c r="AI14" s="11">
        <v>200.1</v>
      </c>
      <c r="AJ14" s="11">
        <v>3.1054296461040978</v>
      </c>
      <c r="AK14" s="11">
        <v>595</v>
      </c>
      <c r="AL14" s="11">
        <v>2.959766462003361</v>
      </c>
      <c r="AM14" s="11">
        <v>595</v>
      </c>
      <c r="AN14" s="11">
        <v>3.057066924228197</v>
      </c>
      <c r="AS14">
        <v>100</v>
      </c>
      <c r="AT14">
        <v>2.9118858013257</v>
      </c>
      <c r="AU14">
        <v>100</v>
      </c>
      <c r="AV14">
        <v>3.0892355444413</v>
      </c>
      <c r="AW14">
        <v>100</v>
      </c>
      <c r="AX14">
        <v>2.9550793624794007</v>
      </c>
      <c r="AY14">
        <v>200</v>
      </c>
      <c r="AZ14">
        <v>3.1018922621144003</v>
      </c>
      <c r="BA14">
        <v>100</v>
      </c>
      <c r="BB14">
        <v>-2.9017607748338</v>
      </c>
      <c r="BC14">
        <v>100</v>
      </c>
      <c r="BD14">
        <v>3.1017580665884</v>
      </c>
      <c r="BE14" s="60">
        <v>100</v>
      </c>
      <c r="BF14">
        <v>2.8813391845222003</v>
      </c>
      <c r="BG14">
        <v>200</v>
      </c>
      <c r="BH14">
        <v>3.0889423578954</v>
      </c>
      <c r="BI14">
        <v>100</v>
      </c>
      <c r="BJ14">
        <v>2.9184104399541995</v>
      </c>
      <c r="BK14">
        <v>100</v>
      </c>
      <c r="BL14">
        <v>3.1001887123906005</v>
      </c>
    </row>
    <row r="15" spans="1:64" ht="12.75">
      <c r="A15" s="2">
        <v>100</v>
      </c>
      <c r="B15" s="2">
        <v>2.925620687431601</v>
      </c>
      <c r="C15" s="2">
        <v>100</v>
      </c>
      <c r="D15" s="2">
        <v>3.0940097550998003</v>
      </c>
      <c r="E15" s="2">
        <v>100</v>
      </c>
      <c r="F15" s="2">
        <v>2.9195017450158</v>
      </c>
      <c r="G15" s="2">
        <v>100</v>
      </c>
      <c r="H15" s="2">
        <v>3.0984830354853</v>
      </c>
      <c r="I15" s="2">
        <v>100</v>
      </c>
      <c r="J15" s="2">
        <v>2.9066911141555</v>
      </c>
      <c r="K15" s="2">
        <v>100</v>
      </c>
      <c r="L15" s="2">
        <v>3.0979669799183</v>
      </c>
      <c r="M15" s="2"/>
      <c r="N15" s="2"/>
      <c r="O15" s="2">
        <v>100</v>
      </c>
      <c r="P15" s="11">
        <v>3.0923257102815</v>
      </c>
      <c r="Q15" s="2">
        <v>500</v>
      </c>
      <c r="R15" s="2">
        <v>2.9229849496095803</v>
      </c>
      <c r="S15" s="2">
        <v>500</v>
      </c>
      <c r="T15" s="11">
        <v>3.066308291549275</v>
      </c>
      <c r="U15" s="11">
        <v>200.075</v>
      </c>
      <c r="V15" s="11">
        <v>-2.9140351180373854</v>
      </c>
      <c r="W15" s="11">
        <v>101.7</v>
      </c>
      <c r="X15" s="11">
        <v>3.096314077086627</v>
      </c>
      <c r="Y15" s="11">
        <v>300.2</v>
      </c>
      <c r="Z15" s="11">
        <v>2.923439849776316</v>
      </c>
      <c r="AA15" s="11">
        <v>300.2</v>
      </c>
      <c r="AB15" s="11">
        <v>-3.093833493058594</v>
      </c>
      <c r="AC15" s="11">
        <v>101.7</v>
      </c>
      <c r="AD15" s="11">
        <v>-2.9176886654202656</v>
      </c>
      <c r="AE15" s="11">
        <v>101.7</v>
      </c>
      <c r="AF15" s="11">
        <v>3.104518501086381</v>
      </c>
      <c r="AG15" s="11">
        <v>101.7</v>
      </c>
      <c r="AH15" s="11">
        <v>2.9183403120085547</v>
      </c>
      <c r="AI15" s="11">
        <v>200.1</v>
      </c>
      <c r="AJ15" s="11">
        <v>3.1053110990108443</v>
      </c>
      <c r="AK15" s="11">
        <v>550</v>
      </c>
      <c r="AL15" s="11">
        <v>2.963683120312488</v>
      </c>
      <c r="AM15" s="11">
        <v>550</v>
      </c>
      <c r="AN15" s="11">
        <v>3.0850952763506636</v>
      </c>
      <c r="AS15">
        <v>100</v>
      </c>
      <c r="AT15">
        <v>2.9117712635807003</v>
      </c>
      <c r="AU15">
        <v>100</v>
      </c>
      <c r="AV15">
        <v>3.0894236900128997</v>
      </c>
      <c r="AW15">
        <v>100</v>
      </c>
      <c r="AX15">
        <v>2.9554497671345996</v>
      </c>
      <c r="AY15">
        <v>200</v>
      </c>
      <c r="AZ15">
        <v>3.1015245333785</v>
      </c>
      <c r="BA15">
        <v>100</v>
      </c>
      <c r="BB15">
        <v>-2.9024370115775002</v>
      </c>
      <c r="BC15">
        <v>100</v>
      </c>
      <c r="BD15">
        <v>3.1017659096167</v>
      </c>
      <c r="BE15" s="60">
        <v>100</v>
      </c>
      <c r="BF15">
        <v>2.893920015943899</v>
      </c>
      <c r="BG15">
        <v>300.1</v>
      </c>
      <c r="BH15">
        <v>3.0927360783379534</v>
      </c>
      <c r="BI15">
        <v>100</v>
      </c>
      <c r="BJ15">
        <v>2.9181516641254</v>
      </c>
      <c r="BK15">
        <v>100</v>
      </c>
      <c r="BL15">
        <v>3.1004375709955</v>
      </c>
    </row>
    <row r="16" spans="1:64" ht="12.75">
      <c r="A16" s="2">
        <v>200</v>
      </c>
      <c r="B16" s="2">
        <v>2.9201530079942</v>
      </c>
      <c r="C16" s="2">
        <v>200</v>
      </c>
      <c r="D16" s="2">
        <v>3.0963909889074004</v>
      </c>
      <c r="E16" s="2">
        <v>200</v>
      </c>
      <c r="F16" s="2">
        <v>2.9274106521579</v>
      </c>
      <c r="G16" s="2">
        <v>200</v>
      </c>
      <c r="H16" s="2">
        <v>3.1029222712423996</v>
      </c>
      <c r="I16" s="2">
        <v>200</v>
      </c>
      <c r="J16" s="2">
        <v>2.9153697577266002</v>
      </c>
      <c r="K16" s="2">
        <v>200</v>
      </c>
      <c r="L16" s="2">
        <v>3.1027570683422</v>
      </c>
      <c r="M16" s="2"/>
      <c r="N16" s="2"/>
      <c r="O16" s="2">
        <v>200</v>
      </c>
      <c r="P16" s="11">
        <v>3.0800695263713</v>
      </c>
      <c r="Q16" s="2">
        <v>400</v>
      </c>
      <c r="R16" s="2">
        <v>2.927909902714086</v>
      </c>
      <c r="S16" s="2">
        <v>400</v>
      </c>
      <c r="T16" s="11">
        <v>3.088989686910939</v>
      </c>
      <c r="U16" s="11">
        <v>200.1</v>
      </c>
      <c r="V16" s="11">
        <v>-2.9141359386269863</v>
      </c>
      <c r="W16" s="11">
        <v>201.775</v>
      </c>
      <c r="X16" s="11">
        <v>3.097208050239078</v>
      </c>
      <c r="Y16" s="11">
        <v>400.4</v>
      </c>
      <c r="Z16" s="11">
        <v>2.9233224913470526</v>
      </c>
      <c r="AA16" s="11">
        <v>400.4</v>
      </c>
      <c r="AB16" s="11">
        <v>-3.082383869588137</v>
      </c>
      <c r="AC16" s="11">
        <v>201.9</v>
      </c>
      <c r="AD16" s="11">
        <v>-2.924600866775384</v>
      </c>
      <c r="AE16" s="11">
        <v>201.875</v>
      </c>
      <c r="AF16" s="11">
        <v>3.1076871962310832</v>
      </c>
      <c r="AG16" s="11">
        <v>201.9</v>
      </c>
      <c r="AH16" s="11">
        <v>2.923710411947399</v>
      </c>
      <c r="AI16" s="11">
        <v>300.2</v>
      </c>
      <c r="AJ16" s="11">
        <v>3.1035876891791134</v>
      </c>
      <c r="AK16" s="11">
        <v>500</v>
      </c>
      <c r="AL16" s="11">
        <v>2.9662677262516</v>
      </c>
      <c r="AM16" s="11">
        <v>500</v>
      </c>
      <c r="AN16" s="11">
        <v>3.1070839312492007</v>
      </c>
      <c r="AS16">
        <v>200</v>
      </c>
      <c r="AT16">
        <v>2.9206770905618002</v>
      </c>
      <c r="AU16">
        <v>200</v>
      </c>
      <c r="AV16">
        <v>3.0942522601959</v>
      </c>
      <c r="AW16">
        <v>200.05</v>
      </c>
      <c r="AX16">
        <v>2.945114400350512</v>
      </c>
      <c r="AY16">
        <v>300</v>
      </c>
      <c r="AZ16">
        <v>3.1011541810056</v>
      </c>
      <c r="BA16">
        <v>200</v>
      </c>
      <c r="BB16">
        <v>-2.9196201166327995</v>
      </c>
      <c r="BC16">
        <v>200</v>
      </c>
      <c r="BD16">
        <v>3.1052109668816996</v>
      </c>
      <c r="BE16" s="60">
        <v>200</v>
      </c>
      <c r="BF16">
        <v>2.9323022973538997</v>
      </c>
      <c r="BG16">
        <v>300.1</v>
      </c>
      <c r="BH16">
        <v>3.091751876729023</v>
      </c>
      <c r="BI16">
        <v>200</v>
      </c>
      <c r="BJ16">
        <v>2.9266042307571003</v>
      </c>
      <c r="BK16">
        <v>200</v>
      </c>
      <c r="BL16">
        <v>3.1053172806777996</v>
      </c>
    </row>
    <row r="17" spans="1:64" ht="12.75">
      <c r="A17" s="2">
        <v>200</v>
      </c>
      <c r="B17" s="2">
        <v>2.9054804666339997</v>
      </c>
      <c r="C17" s="2">
        <v>200</v>
      </c>
      <c r="D17" s="2">
        <v>3.0969106322506</v>
      </c>
      <c r="E17" s="2">
        <v>200</v>
      </c>
      <c r="F17" s="2">
        <v>2.9277385554012003</v>
      </c>
      <c r="G17" s="2">
        <v>200</v>
      </c>
      <c r="H17" s="2">
        <v>3.1029920264487005</v>
      </c>
      <c r="I17" s="2">
        <v>200</v>
      </c>
      <c r="J17" s="2">
        <v>2.9217251813392</v>
      </c>
      <c r="K17" s="2">
        <v>200</v>
      </c>
      <c r="L17" s="2">
        <v>3.1030754127508997</v>
      </c>
      <c r="M17" s="2"/>
      <c r="N17" s="2"/>
      <c r="O17" s="2">
        <v>300.1</v>
      </c>
      <c r="P17" s="11">
        <v>3.071661919019127</v>
      </c>
      <c r="Q17" s="2">
        <v>300</v>
      </c>
      <c r="R17" s="2">
        <v>2.9297839230515654</v>
      </c>
      <c r="S17" s="2">
        <v>300</v>
      </c>
      <c r="T17" s="11">
        <v>3.103239739822585</v>
      </c>
      <c r="U17" s="11">
        <v>300.1</v>
      </c>
      <c r="V17" s="11">
        <v>-2.91690835150923</v>
      </c>
      <c r="W17" s="11">
        <v>201.9</v>
      </c>
      <c r="X17" s="11">
        <v>3.097122972099752</v>
      </c>
      <c r="Y17" s="11">
        <v>400.4</v>
      </c>
      <c r="Z17" s="11">
        <v>2.923446681270979</v>
      </c>
      <c r="AA17" s="11">
        <v>400.4</v>
      </c>
      <c r="AB17" s="11">
        <v>-3.0824271066877373</v>
      </c>
      <c r="AC17" s="11">
        <v>201.9</v>
      </c>
      <c r="AD17" s="11">
        <v>-2.9243193942468544</v>
      </c>
      <c r="AE17" s="11">
        <v>201.9</v>
      </c>
      <c r="AF17" s="11">
        <v>3.107504318870628</v>
      </c>
      <c r="AG17" s="11">
        <v>201.9</v>
      </c>
      <c r="AH17" s="11">
        <v>2.92414476283685</v>
      </c>
      <c r="AI17" s="11">
        <v>300.2</v>
      </c>
      <c r="AJ17" s="11">
        <v>3.103688892180013</v>
      </c>
      <c r="AK17" s="11">
        <v>400</v>
      </c>
      <c r="AL17" s="11">
        <v>2.9689159554421973</v>
      </c>
      <c r="AM17" s="11">
        <v>400</v>
      </c>
      <c r="AN17" s="11">
        <v>3.128906638282897</v>
      </c>
      <c r="AS17">
        <v>200</v>
      </c>
      <c r="AT17">
        <v>2.9205607869376</v>
      </c>
      <c r="AU17">
        <v>200</v>
      </c>
      <c r="AV17">
        <v>3.0942280051672997</v>
      </c>
      <c r="AW17">
        <v>200.05</v>
      </c>
      <c r="AX17">
        <v>2.9440826038247434</v>
      </c>
      <c r="AY17">
        <v>300</v>
      </c>
      <c r="AZ17">
        <v>3.1015716930802</v>
      </c>
      <c r="BA17">
        <v>200</v>
      </c>
      <c r="BB17">
        <v>-2.9188437502687</v>
      </c>
      <c r="BC17">
        <v>200</v>
      </c>
      <c r="BD17">
        <v>3.105263669557</v>
      </c>
      <c r="BE17" s="60">
        <v>200</v>
      </c>
      <c r="BF17">
        <v>2.9165767218486995</v>
      </c>
      <c r="BG17">
        <v>400.1</v>
      </c>
      <c r="BH17">
        <v>3.0738559374009</v>
      </c>
      <c r="BI17">
        <v>200</v>
      </c>
      <c r="BJ17">
        <v>2.9264643085763002</v>
      </c>
      <c r="BK17">
        <v>200</v>
      </c>
      <c r="BL17">
        <v>3.1057407242814</v>
      </c>
    </row>
    <row r="18" spans="1:64" ht="12.75">
      <c r="A18" s="2">
        <v>300</v>
      </c>
      <c r="B18" s="2">
        <v>2.9304274281890668</v>
      </c>
      <c r="C18" s="2">
        <v>300</v>
      </c>
      <c r="D18" s="2">
        <v>3.0956716339364</v>
      </c>
      <c r="E18" s="2">
        <v>300</v>
      </c>
      <c r="F18" s="2">
        <v>2.9294574936977997</v>
      </c>
      <c r="G18" s="2">
        <v>300.1</v>
      </c>
      <c r="H18" s="2">
        <v>3.101180485924158</v>
      </c>
      <c r="I18" s="2">
        <v>300</v>
      </c>
      <c r="J18" s="2">
        <v>2.915412277957667</v>
      </c>
      <c r="K18" s="2">
        <v>300.1</v>
      </c>
      <c r="L18" s="2">
        <v>3.1012622049846716</v>
      </c>
      <c r="M18" s="2"/>
      <c r="N18" s="2"/>
      <c r="O18" s="2">
        <v>400.1</v>
      </c>
      <c r="P18" s="11">
        <v>3.066459941026443</v>
      </c>
      <c r="Q18" s="2">
        <v>200</v>
      </c>
      <c r="R18" s="2">
        <v>2.9318862454447197</v>
      </c>
      <c r="S18" s="2">
        <v>200</v>
      </c>
      <c r="T18" s="11">
        <v>3.1062352829652453</v>
      </c>
      <c r="U18" s="11">
        <v>300.1</v>
      </c>
      <c r="V18" s="11">
        <v>-2.9171513645706426</v>
      </c>
      <c r="W18" s="11">
        <v>300.025</v>
      </c>
      <c r="X18" s="11">
        <v>3.095627770575985</v>
      </c>
      <c r="Y18" s="11">
        <v>498.8</v>
      </c>
      <c r="Z18" s="11">
        <v>2.922571799777546</v>
      </c>
      <c r="AA18" s="11">
        <v>498.8</v>
      </c>
      <c r="AB18" s="11">
        <v>-3.0624641489371487</v>
      </c>
      <c r="AC18" s="11">
        <v>300.1</v>
      </c>
      <c r="AD18" s="11">
        <v>-2.927163707728757</v>
      </c>
      <c r="AE18" s="11">
        <v>300.1</v>
      </c>
      <c r="AF18" s="11">
        <v>3.1069589373022657</v>
      </c>
      <c r="AG18" s="11">
        <v>300.1</v>
      </c>
      <c r="AH18" s="11">
        <v>2.9279513469484835</v>
      </c>
      <c r="AI18" s="11">
        <v>400.2</v>
      </c>
      <c r="AJ18" s="11">
        <v>3.0927688253114693</v>
      </c>
      <c r="AK18" s="11">
        <v>300</v>
      </c>
      <c r="AL18" s="11">
        <v>2.9703558388175164</v>
      </c>
      <c r="AM18" s="11">
        <v>300</v>
      </c>
      <c r="AN18" s="11">
        <v>3.140744599304363</v>
      </c>
      <c r="AS18">
        <v>300</v>
      </c>
      <c r="AT18">
        <v>2.9221959016943333</v>
      </c>
      <c r="AU18">
        <v>300.1</v>
      </c>
      <c r="AV18">
        <v>3.0923711454675105</v>
      </c>
      <c r="AW18">
        <v>300.1</v>
      </c>
      <c r="AX18">
        <v>2.938881867858713</v>
      </c>
      <c r="AY18">
        <v>400</v>
      </c>
      <c r="AZ18">
        <v>3.0887878157181494</v>
      </c>
      <c r="BA18">
        <v>300</v>
      </c>
      <c r="BB18">
        <v>-2.9249857808305335</v>
      </c>
      <c r="BC18">
        <v>300</v>
      </c>
      <c r="BD18">
        <v>3.104039207825</v>
      </c>
      <c r="BE18" s="60">
        <v>300.1</v>
      </c>
      <c r="BF18">
        <v>2.8982866699660117</v>
      </c>
      <c r="BG18">
        <v>400.1</v>
      </c>
      <c r="BH18">
        <v>3.0754801684329913</v>
      </c>
      <c r="BI18">
        <v>300</v>
      </c>
      <c r="BJ18">
        <v>2.9283743696312</v>
      </c>
      <c r="BK18">
        <v>300.1</v>
      </c>
      <c r="BL18">
        <v>3.1038985634658447</v>
      </c>
    </row>
    <row r="19" spans="1:64" ht="12.75">
      <c r="A19" s="2">
        <v>300</v>
      </c>
      <c r="B19" s="2">
        <v>2.9142943695692</v>
      </c>
      <c r="C19" s="2">
        <v>300</v>
      </c>
      <c r="D19" s="2">
        <v>3.095844619451733</v>
      </c>
      <c r="E19" s="2">
        <v>300</v>
      </c>
      <c r="F19" s="2">
        <v>2.9293669256948</v>
      </c>
      <c r="G19" s="2">
        <v>300.1</v>
      </c>
      <c r="H19" s="2">
        <v>3.1012744171677435</v>
      </c>
      <c r="I19" s="2">
        <v>300</v>
      </c>
      <c r="J19" s="2">
        <v>2.9198359724812004</v>
      </c>
      <c r="K19" s="2">
        <v>300.1</v>
      </c>
      <c r="L19" s="2">
        <v>3.101408973516361</v>
      </c>
      <c r="M19" s="2"/>
      <c r="N19" s="2"/>
      <c r="O19" s="2">
        <v>400.1</v>
      </c>
      <c r="P19" s="11">
        <v>3.0663201162240936</v>
      </c>
      <c r="Q19" s="2">
        <v>100</v>
      </c>
      <c r="R19" s="2">
        <v>2.943439734422978</v>
      </c>
      <c r="S19" s="2">
        <v>100</v>
      </c>
      <c r="T19" s="11">
        <v>3.1123817674256156</v>
      </c>
      <c r="U19" s="11">
        <v>400.1</v>
      </c>
      <c r="V19" s="11">
        <v>-2.9175519742011993</v>
      </c>
      <c r="W19" s="11">
        <v>300.1</v>
      </c>
      <c r="X19" s="11">
        <v>3.0958509204581466</v>
      </c>
      <c r="Y19" s="11">
        <v>498.8</v>
      </c>
      <c r="Z19" s="11">
        <v>2.923057154347253</v>
      </c>
      <c r="AA19" s="11">
        <v>498.8</v>
      </c>
      <c r="AB19" s="11">
        <v>-3.0623550510124695</v>
      </c>
      <c r="AC19" s="11">
        <v>300.1</v>
      </c>
      <c r="AD19" s="11">
        <v>-2.9270195953344547</v>
      </c>
      <c r="AE19" s="11">
        <v>300.1</v>
      </c>
      <c r="AF19" s="11">
        <v>3.1067413300735085</v>
      </c>
      <c r="AG19" s="11">
        <v>300.1</v>
      </c>
      <c r="AH19" s="11">
        <v>2.926476916566877</v>
      </c>
      <c r="AI19" s="11">
        <v>400.2</v>
      </c>
      <c r="AJ19" s="11">
        <v>3.092873489975662</v>
      </c>
      <c r="AK19" s="11">
        <v>200</v>
      </c>
      <c r="AL19" s="11">
        <v>2.9727293045710796</v>
      </c>
      <c r="AM19" s="11">
        <v>200</v>
      </c>
      <c r="AN19" s="11">
        <v>3.1440186343285714</v>
      </c>
      <c r="AS19">
        <v>300</v>
      </c>
      <c r="AT19">
        <v>2.9223599655841332</v>
      </c>
      <c r="AU19">
        <v>300.1</v>
      </c>
      <c r="AV19">
        <v>3.092662054412329</v>
      </c>
      <c r="AW19">
        <v>300.1</v>
      </c>
      <c r="AX19">
        <v>2.938938606133555</v>
      </c>
      <c r="AY19">
        <v>400</v>
      </c>
      <c r="AZ19">
        <v>3.08864090455535</v>
      </c>
      <c r="BA19">
        <v>300</v>
      </c>
      <c r="BB19">
        <v>-2.9147941653742</v>
      </c>
      <c r="BC19">
        <v>300</v>
      </c>
      <c r="BD19">
        <v>3.104005227739</v>
      </c>
      <c r="BE19" s="60">
        <v>300.1</v>
      </c>
      <c r="BF19">
        <v>2.9252421670177275</v>
      </c>
      <c r="BG19">
        <v>500.1</v>
      </c>
      <c r="BH19">
        <v>3.048155567116776</v>
      </c>
      <c r="BI19">
        <v>300</v>
      </c>
      <c r="BJ19">
        <v>2.9285678080798667</v>
      </c>
      <c r="BK19">
        <v>400.1</v>
      </c>
      <c r="BL19">
        <v>3.0911870737449636</v>
      </c>
    </row>
    <row r="20" spans="1:64" ht="12.75">
      <c r="A20" s="2">
        <v>400</v>
      </c>
      <c r="B20" s="2">
        <v>2.9044661016661</v>
      </c>
      <c r="C20" s="2">
        <v>400</v>
      </c>
      <c r="D20" s="2">
        <v>3.0859663639307002</v>
      </c>
      <c r="E20" s="2">
        <v>400</v>
      </c>
      <c r="F20" s="2">
        <v>2.9295864539783003</v>
      </c>
      <c r="G20" s="2">
        <v>400</v>
      </c>
      <c r="H20" s="2">
        <v>3.0890207955487505</v>
      </c>
      <c r="I20" s="2">
        <v>400</v>
      </c>
      <c r="J20" s="2">
        <v>2.9161620783682</v>
      </c>
      <c r="K20" s="2">
        <v>400.1</v>
      </c>
      <c r="L20" s="2">
        <v>3.087053279853736</v>
      </c>
      <c r="M20" s="2"/>
      <c r="N20" s="2"/>
      <c r="O20" s="2">
        <v>500.075</v>
      </c>
      <c r="P20" s="11">
        <v>3.0473292683443485</v>
      </c>
      <c r="Q20" s="2">
        <v>50</v>
      </c>
      <c r="R20" s="2">
        <v>2.9650117677163426</v>
      </c>
      <c r="S20" s="2">
        <v>50</v>
      </c>
      <c r="T20" s="11">
        <v>3.1285008015873537</v>
      </c>
      <c r="U20" s="11">
        <v>400.1</v>
      </c>
      <c r="V20" s="11">
        <v>-2.9177378459763808</v>
      </c>
      <c r="W20" s="11">
        <v>400.175</v>
      </c>
      <c r="X20" s="11">
        <v>3.0842627252175925</v>
      </c>
      <c r="Y20" s="11">
        <v>548.8</v>
      </c>
      <c r="Z20" s="11">
        <v>2.920265526526057</v>
      </c>
      <c r="AA20" s="11">
        <v>548.8</v>
      </c>
      <c r="AB20" s="11">
        <v>-3.04211018852715</v>
      </c>
      <c r="AC20" s="11">
        <v>400.3</v>
      </c>
      <c r="AD20" s="11">
        <v>-2.926796158341044</v>
      </c>
      <c r="AE20" s="11">
        <v>400.3</v>
      </c>
      <c r="AF20" s="11">
        <v>3.0963755807282034</v>
      </c>
      <c r="AG20" s="11">
        <v>400.3</v>
      </c>
      <c r="AH20" s="11">
        <v>2.926372961444441</v>
      </c>
      <c r="AI20" s="11">
        <v>500.2</v>
      </c>
      <c r="AJ20" s="11">
        <v>3.072810669262355</v>
      </c>
      <c r="AK20" s="11">
        <v>100</v>
      </c>
      <c r="AL20" s="11">
        <v>2.98375501773499</v>
      </c>
      <c r="AM20" s="11">
        <v>100</v>
      </c>
      <c r="AN20" s="11">
        <v>3.151493102367296</v>
      </c>
      <c r="AS20">
        <v>400</v>
      </c>
      <c r="AT20">
        <v>2.9224896406791006</v>
      </c>
      <c r="AU20">
        <v>400.1</v>
      </c>
      <c r="AV20">
        <v>3.0792248041901025</v>
      </c>
      <c r="AW20">
        <v>400</v>
      </c>
      <c r="AX20">
        <v>2.93813818897465</v>
      </c>
      <c r="AY20">
        <v>500</v>
      </c>
      <c r="AZ20">
        <v>3.0658898453346</v>
      </c>
      <c r="BA20">
        <v>400</v>
      </c>
      <c r="BB20">
        <v>-2.92146100105965</v>
      </c>
      <c r="BC20">
        <v>400</v>
      </c>
      <c r="BD20">
        <v>3.09040919581735</v>
      </c>
      <c r="BE20" s="60">
        <v>400.1</v>
      </c>
      <c r="BF20">
        <v>2.9171900765991996</v>
      </c>
      <c r="BG20">
        <v>500.1</v>
      </c>
      <c r="BH20">
        <v>3.052443323179564</v>
      </c>
      <c r="BI20">
        <v>400</v>
      </c>
      <c r="BJ20">
        <v>2.9287081492201</v>
      </c>
      <c r="BK20">
        <v>400.1</v>
      </c>
      <c r="BL20">
        <v>3.0912752826859786</v>
      </c>
    </row>
    <row r="21" spans="1:64" ht="12.75">
      <c r="A21" s="2">
        <v>400</v>
      </c>
      <c r="B21" s="2">
        <v>2.9006044203104</v>
      </c>
      <c r="C21" s="2">
        <v>400</v>
      </c>
      <c r="D21" s="2">
        <v>3.0859452651654</v>
      </c>
      <c r="E21" s="2">
        <v>400</v>
      </c>
      <c r="F21" s="2">
        <v>2.9296513617293</v>
      </c>
      <c r="G21" s="2">
        <v>400</v>
      </c>
      <c r="H21" s="2">
        <v>3.0889950382776</v>
      </c>
      <c r="I21" s="2">
        <v>400</v>
      </c>
      <c r="J21" s="2">
        <v>2.9157759116268</v>
      </c>
      <c r="K21" s="2">
        <v>400.075</v>
      </c>
      <c r="L21" s="2">
        <v>3.0874327656877334</v>
      </c>
      <c r="M21" s="2"/>
      <c r="N21" s="2"/>
      <c r="O21" s="2">
        <v>550</v>
      </c>
      <c r="P21" s="11">
        <v>3.0250293572234543</v>
      </c>
      <c r="Q21" s="2">
        <v>20</v>
      </c>
      <c r="R21" s="2">
        <v>3.0575064210267753</v>
      </c>
      <c r="S21" s="2">
        <v>20</v>
      </c>
      <c r="T21" s="11">
        <v>3.1768827156720096</v>
      </c>
      <c r="U21" s="11">
        <v>500.1</v>
      </c>
      <c r="V21" s="11">
        <v>-2.916561648220196</v>
      </c>
      <c r="W21" s="11">
        <v>400.3</v>
      </c>
      <c r="X21" s="11">
        <v>3.0839819964780664</v>
      </c>
      <c r="Y21" s="11">
        <v>548.8</v>
      </c>
      <c r="Z21" s="11">
        <v>2.920636993020226</v>
      </c>
      <c r="AA21" s="11">
        <v>548.8</v>
      </c>
      <c r="AB21" s="11">
        <v>-3.0422185862689504</v>
      </c>
      <c r="AC21" s="11">
        <v>400.3</v>
      </c>
      <c r="AD21" s="11">
        <v>-2.926929869307544</v>
      </c>
      <c r="AE21" s="11">
        <v>400.3</v>
      </c>
      <c r="AF21" s="11">
        <v>3.0966349022650514</v>
      </c>
      <c r="AG21" s="11">
        <v>400.3</v>
      </c>
      <c r="AH21" s="11">
        <v>2.92649366010632</v>
      </c>
      <c r="AI21" s="11">
        <v>500.2</v>
      </c>
      <c r="AJ21" s="11">
        <v>3.0728674908929823</v>
      </c>
      <c r="AK21" s="11">
        <v>50</v>
      </c>
      <c r="AL21" s="11">
        <v>3.011256035849901</v>
      </c>
      <c r="AM21" s="11">
        <v>50</v>
      </c>
      <c r="AN21" s="11">
        <v>3.1686021156427726</v>
      </c>
      <c r="AS21">
        <v>400</v>
      </c>
      <c r="AT21">
        <v>2.9230481056145496</v>
      </c>
      <c r="AU21">
        <v>400.1</v>
      </c>
      <c r="AV21">
        <v>3.0795615906576854</v>
      </c>
      <c r="AW21">
        <v>400</v>
      </c>
      <c r="AX21">
        <v>2.9381331295171504</v>
      </c>
      <c r="AY21">
        <v>500</v>
      </c>
      <c r="AZ21">
        <v>3.0659879365994</v>
      </c>
      <c r="BA21">
        <v>400</v>
      </c>
      <c r="BB21">
        <v>-2.92097350804345</v>
      </c>
      <c r="BC21">
        <v>400</v>
      </c>
      <c r="BD21">
        <v>3.09057131470925</v>
      </c>
      <c r="BE21" s="60">
        <v>400.1</v>
      </c>
      <c r="BF21">
        <v>2.917526810850087</v>
      </c>
      <c r="BG21">
        <v>550.025</v>
      </c>
      <c r="BH21">
        <v>3.0253250627980544</v>
      </c>
      <c r="BI21">
        <v>400</v>
      </c>
      <c r="BJ21">
        <v>2.92884777057485</v>
      </c>
      <c r="BK21">
        <v>500.1</v>
      </c>
      <c r="BL21">
        <v>3.0685638895664864</v>
      </c>
    </row>
    <row r="22" spans="1:64" ht="12.75">
      <c r="A22" s="2">
        <v>500</v>
      </c>
      <c r="B22" s="2">
        <v>2.90296861665532</v>
      </c>
      <c r="C22" s="2">
        <v>500</v>
      </c>
      <c r="D22" s="2">
        <v>3.06658417074016</v>
      </c>
      <c r="E22" s="2">
        <v>500</v>
      </c>
      <c r="F22" s="2">
        <v>2.9278295997925596</v>
      </c>
      <c r="G22" s="2">
        <v>500</v>
      </c>
      <c r="H22" s="2">
        <v>3.0654859408618</v>
      </c>
      <c r="I22" s="2">
        <v>500</v>
      </c>
      <c r="J22" s="2">
        <v>2.9260012258868</v>
      </c>
      <c r="K22" s="2">
        <v>500.075</v>
      </c>
      <c r="L22" s="2">
        <v>3.062418274670399</v>
      </c>
      <c r="M22" s="2"/>
      <c r="N22" s="2"/>
      <c r="O22" s="2">
        <v>500.025</v>
      </c>
      <c r="P22" s="11">
        <v>3.0471427671320437</v>
      </c>
      <c r="Q22" s="2">
        <v>10</v>
      </c>
      <c r="R22" s="2">
        <v>3.2287952236570923</v>
      </c>
      <c r="S22" s="2">
        <v>10</v>
      </c>
      <c r="T22" s="11">
        <v>3.259678999766228</v>
      </c>
      <c r="U22" s="11">
        <v>500.1</v>
      </c>
      <c r="V22" s="11">
        <v>-2.916636297183043</v>
      </c>
      <c r="W22" s="11">
        <v>498.425</v>
      </c>
      <c r="X22" s="11">
        <v>3.0644968482001502</v>
      </c>
      <c r="Y22" s="11">
        <v>593.9</v>
      </c>
      <c r="Z22" s="11">
        <v>2.9181193725374643</v>
      </c>
      <c r="AA22" s="11">
        <v>593.9</v>
      </c>
      <c r="AB22" s="11">
        <v>-3.015415609979121</v>
      </c>
      <c r="AC22" s="11">
        <v>498.6</v>
      </c>
      <c r="AD22" s="11">
        <v>-2.9253826506120535</v>
      </c>
      <c r="AE22" s="11">
        <v>498.6</v>
      </c>
      <c r="AF22" s="11">
        <v>3.0779249367617725</v>
      </c>
      <c r="AG22" s="11">
        <v>498.6</v>
      </c>
      <c r="AH22" s="11">
        <v>2.924977409356177</v>
      </c>
      <c r="AI22" s="11">
        <v>550.2</v>
      </c>
      <c r="AJ22" s="11">
        <v>3.0522063344625585</v>
      </c>
      <c r="AK22" s="11">
        <v>20</v>
      </c>
      <c r="AL22" s="11">
        <v>3.118312872115707</v>
      </c>
      <c r="AM22" s="11">
        <v>20</v>
      </c>
      <c r="AN22" s="11">
        <v>3.223122799174244</v>
      </c>
      <c r="AS22">
        <v>500</v>
      </c>
      <c r="AT22">
        <v>2.92105379985736</v>
      </c>
      <c r="AU22">
        <v>500.1</v>
      </c>
      <c r="AV22">
        <v>3.0561078060368727</v>
      </c>
      <c r="AW22">
        <v>500.1</v>
      </c>
      <c r="AX22">
        <v>2.9352158258842227</v>
      </c>
      <c r="AY22">
        <v>550</v>
      </c>
      <c r="AZ22">
        <v>3.045477670158546</v>
      </c>
      <c r="BA22">
        <v>500</v>
      </c>
      <c r="BB22">
        <v>-2.9251568740380005</v>
      </c>
      <c r="BC22">
        <v>500</v>
      </c>
      <c r="BD22">
        <v>3.0677002812975998</v>
      </c>
      <c r="BE22" s="60">
        <v>500.1</v>
      </c>
      <c r="BF22">
        <v>2.9240476506120774</v>
      </c>
      <c r="BG22">
        <v>550</v>
      </c>
      <c r="BH22">
        <v>3.033363161179818</v>
      </c>
      <c r="BI22">
        <v>500</v>
      </c>
      <c r="BJ22">
        <v>2.9274616109827996</v>
      </c>
      <c r="BK22">
        <v>500.1</v>
      </c>
      <c r="BL22">
        <v>3.06864936260008</v>
      </c>
    </row>
    <row r="23" spans="1:64" ht="12.75">
      <c r="A23" s="2">
        <v>500</v>
      </c>
      <c r="B23" s="2">
        <v>2.9044509306790003</v>
      </c>
      <c r="C23" s="2">
        <v>500</v>
      </c>
      <c r="D23" s="2">
        <v>3.06631101060772</v>
      </c>
      <c r="E23" s="2">
        <v>500</v>
      </c>
      <c r="F23" s="2">
        <v>2.92805909798936</v>
      </c>
      <c r="G23" s="2">
        <v>500</v>
      </c>
      <c r="H23" s="2">
        <v>3.0654364768192</v>
      </c>
      <c r="I23" s="2">
        <v>500</v>
      </c>
      <c r="J23" s="2">
        <v>2.9260291623294</v>
      </c>
      <c r="K23" s="2">
        <v>500.025</v>
      </c>
      <c r="L23" s="2">
        <v>3.0628524885159742</v>
      </c>
      <c r="M23" s="2"/>
      <c r="N23" s="2"/>
      <c r="O23" s="2">
        <v>400.1</v>
      </c>
      <c r="P23" s="11">
        <v>3.068379002612697</v>
      </c>
      <c r="Q23" s="2">
        <v>5</v>
      </c>
      <c r="R23" s="2">
        <v>3.5251423499801584</v>
      </c>
      <c r="S23" s="2">
        <v>5</v>
      </c>
      <c r="T23" s="11">
        <v>3.490765878604286</v>
      </c>
      <c r="U23" s="11">
        <v>550.1</v>
      </c>
      <c r="V23" s="11">
        <v>-2.9149254273183054</v>
      </c>
      <c r="W23" s="11">
        <v>498.5</v>
      </c>
      <c r="X23" s="11">
        <v>3.064650738209508</v>
      </c>
      <c r="Y23" s="11">
        <v>593.9</v>
      </c>
      <c r="Z23" s="11">
        <v>2.9176288145352753</v>
      </c>
      <c r="AA23" s="11">
        <v>593.9</v>
      </c>
      <c r="AB23" s="11">
        <v>-3.0154825653064488</v>
      </c>
      <c r="AC23" s="11">
        <v>498.6</v>
      </c>
      <c r="AD23" s="11">
        <v>-2.925639976968351</v>
      </c>
      <c r="AE23" s="11">
        <v>498.6</v>
      </c>
      <c r="AF23" s="11">
        <v>3.0779319008361608</v>
      </c>
      <c r="AG23" s="11">
        <v>498.6</v>
      </c>
      <c r="AH23" s="11">
        <v>2.924828516005174</v>
      </c>
      <c r="AI23" s="11">
        <v>550.2</v>
      </c>
      <c r="AJ23" s="11">
        <v>3.0520107293275167</v>
      </c>
      <c r="AK23" s="11">
        <v>10</v>
      </c>
      <c r="AL23" s="11">
        <v>3.315084490071619</v>
      </c>
      <c r="AM23" s="11">
        <v>10</v>
      </c>
      <c r="AN23" s="11">
        <v>3.3396940870550478</v>
      </c>
      <c r="AS23">
        <v>500</v>
      </c>
      <c r="AT23">
        <v>2.9212173417250797</v>
      </c>
      <c r="AU23">
        <v>500.1</v>
      </c>
      <c r="AV23">
        <v>3.0563001180002796</v>
      </c>
      <c r="AW23">
        <v>500.1</v>
      </c>
      <c r="AX23">
        <v>2.9362318399796044</v>
      </c>
      <c r="AY23">
        <v>550</v>
      </c>
      <c r="AZ23">
        <v>3.0454068386452726</v>
      </c>
      <c r="BA23">
        <v>500</v>
      </c>
      <c r="BB23">
        <v>-2.919684606331</v>
      </c>
      <c r="BC23">
        <v>500</v>
      </c>
      <c r="BD23">
        <v>3.0677170729826</v>
      </c>
      <c r="BE23" s="60">
        <v>550</v>
      </c>
      <c r="BF23">
        <v>2.9122135581301816</v>
      </c>
      <c r="BG23">
        <v>500.1</v>
      </c>
      <c r="BH23">
        <v>3.055895222589282</v>
      </c>
      <c r="BI23">
        <v>500</v>
      </c>
      <c r="BJ23">
        <v>2.9273265781064</v>
      </c>
      <c r="BK23">
        <v>550</v>
      </c>
      <c r="BL23">
        <v>3.0488592639385454</v>
      </c>
    </row>
    <row r="24" spans="1:64" ht="12.75">
      <c r="A24" s="2">
        <v>550</v>
      </c>
      <c r="B24" s="2">
        <v>2.912496698979455</v>
      </c>
      <c r="C24" s="2">
        <v>550</v>
      </c>
      <c r="D24" s="2">
        <v>3.0465354678687273</v>
      </c>
      <c r="E24" s="2">
        <v>550</v>
      </c>
      <c r="F24" s="2">
        <v>2.9253773192807273</v>
      </c>
      <c r="G24" s="2">
        <v>550</v>
      </c>
      <c r="H24" s="2">
        <v>3.0444063917647273</v>
      </c>
      <c r="I24" s="2">
        <v>550</v>
      </c>
      <c r="J24" s="2">
        <v>2.9232647046120004</v>
      </c>
      <c r="K24" s="2">
        <v>550</v>
      </c>
      <c r="L24" s="2">
        <v>3.0410842692147275</v>
      </c>
      <c r="M24" s="2"/>
      <c r="N24" s="2"/>
      <c r="O24" s="2">
        <v>200</v>
      </c>
      <c r="P24" s="11">
        <v>3.0766708907775002</v>
      </c>
      <c r="Q24" s="2">
        <v>0</v>
      </c>
      <c r="R24" s="2">
        <v>5.806863694608308</v>
      </c>
      <c r="S24" s="2">
        <v>0</v>
      </c>
      <c r="T24" s="11">
        <v>4.9725010700374614</v>
      </c>
      <c r="U24" s="11">
        <v>550.1</v>
      </c>
      <c r="V24" s="11">
        <v>-2.91494947247664</v>
      </c>
      <c r="W24" s="11">
        <v>548.5</v>
      </c>
      <c r="X24" s="11">
        <v>3.044085497533455</v>
      </c>
      <c r="Y24" s="11">
        <v>548.8</v>
      </c>
      <c r="Z24" s="11">
        <v>2.9224322851315594</v>
      </c>
      <c r="AA24" s="11">
        <v>548.8</v>
      </c>
      <c r="AB24" s="11">
        <v>-3.043321816910897</v>
      </c>
      <c r="AC24" s="11">
        <v>548.7</v>
      </c>
      <c r="AD24" s="11">
        <v>-2.9236402063097318</v>
      </c>
      <c r="AE24" s="11">
        <v>548.7</v>
      </c>
      <c r="AF24" s="11">
        <v>3.0567402450969743</v>
      </c>
      <c r="AG24" s="11">
        <v>548.6</v>
      </c>
      <c r="AH24" s="11">
        <v>2.9229822113160764</v>
      </c>
      <c r="AI24" s="11">
        <v>550.2</v>
      </c>
      <c r="AJ24" s="11">
        <v>3.052264470774627</v>
      </c>
      <c r="AK24" s="11">
        <v>5</v>
      </c>
      <c r="AL24" s="11">
        <v>3.677088040930727</v>
      </c>
      <c r="AM24" s="11">
        <v>5</v>
      </c>
      <c r="AN24" s="11">
        <v>3.583665938720364</v>
      </c>
      <c r="AS24">
        <v>550</v>
      </c>
      <c r="AT24">
        <v>2.918674113752436</v>
      </c>
      <c r="AU24">
        <v>550</v>
      </c>
      <c r="AV24">
        <v>3.0371458747401814</v>
      </c>
      <c r="AW24">
        <v>550.1</v>
      </c>
      <c r="AX24">
        <v>2.931922500184876</v>
      </c>
      <c r="AY24">
        <v>500</v>
      </c>
      <c r="AZ24">
        <v>3.0679398659742</v>
      </c>
      <c r="BA24">
        <v>550</v>
      </c>
      <c r="BB24">
        <v>-2.9187220595407273</v>
      </c>
      <c r="BC24">
        <v>550</v>
      </c>
      <c r="BD24">
        <v>3.0468282071967274</v>
      </c>
      <c r="BE24" s="60">
        <v>550.025</v>
      </c>
      <c r="BF24">
        <v>2.9160442075649287</v>
      </c>
      <c r="BG24">
        <v>500.1</v>
      </c>
      <c r="BH24">
        <v>3.0494832583697256</v>
      </c>
      <c r="BI24">
        <v>550</v>
      </c>
      <c r="BJ24">
        <v>2.9245436200247275</v>
      </c>
      <c r="BK24">
        <v>550</v>
      </c>
      <c r="BL24">
        <v>3.0490992513376365</v>
      </c>
    </row>
    <row r="25" spans="1:64" ht="12.75">
      <c r="A25" s="2">
        <v>500</v>
      </c>
      <c r="B25" s="2">
        <v>2.89369292071816</v>
      </c>
      <c r="C25" s="2">
        <v>550</v>
      </c>
      <c r="D25" s="2">
        <v>3.046623566000727</v>
      </c>
      <c r="E25" s="2">
        <v>550</v>
      </c>
      <c r="F25" s="2">
        <v>2.9255877674525452</v>
      </c>
      <c r="G25" s="2">
        <v>550</v>
      </c>
      <c r="H25" s="2">
        <v>3.044404361949636</v>
      </c>
      <c r="I25" s="2">
        <v>550</v>
      </c>
      <c r="J25" s="2">
        <v>2.9231873248125453</v>
      </c>
      <c r="K25" s="2">
        <v>550</v>
      </c>
      <c r="L25" s="2">
        <v>3.041135150403818</v>
      </c>
      <c r="M25" s="2"/>
      <c r="N25" s="2"/>
      <c r="O25" s="2">
        <v>100</v>
      </c>
      <c r="P25" s="11">
        <v>3.0838794210061002</v>
      </c>
      <c r="Q25" s="2"/>
      <c r="R25" s="2"/>
      <c r="S25" s="2"/>
      <c r="T25" s="11"/>
      <c r="U25" s="11">
        <v>500.125</v>
      </c>
      <c r="V25" s="11">
        <v>-2.918715143267163</v>
      </c>
      <c r="W25" s="11">
        <v>548.6</v>
      </c>
      <c r="X25" s="11">
        <v>3.043787733486146</v>
      </c>
      <c r="Y25" s="11">
        <v>548.8</v>
      </c>
      <c r="Z25" s="11">
        <v>2.9222550139457</v>
      </c>
      <c r="AA25" s="11">
        <v>548.8</v>
      </c>
      <c r="AB25" s="11">
        <v>-3.0433567406922375</v>
      </c>
      <c r="AC25" s="11">
        <v>548.7</v>
      </c>
      <c r="AD25" s="11">
        <v>-2.92356875145287</v>
      </c>
      <c r="AE25" s="11">
        <v>498.6</v>
      </c>
      <c r="AF25" s="11">
        <v>3.079455710824609</v>
      </c>
      <c r="AG25" s="11">
        <v>548.6</v>
      </c>
      <c r="AH25" s="11">
        <v>2.9231136781746256</v>
      </c>
      <c r="AI25" s="11">
        <v>550.2</v>
      </c>
      <c r="AJ25" s="11">
        <v>3.052327896569247</v>
      </c>
      <c r="AK25" s="11">
        <v>0</v>
      </c>
      <c r="AL25" s="11">
        <v>10.230289142814</v>
      </c>
      <c r="AM25" s="11">
        <v>0</v>
      </c>
      <c r="AN25" s="11">
        <v>8.174500840196801</v>
      </c>
      <c r="AS25">
        <v>550</v>
      </c>
      <c r="AT25">
        <v>2.9201922706998182</v>
      </c>
      <c r="AU25">
        <v>550</v>
      </c>
      <c r="AV25">
        <v>3.037054461996909</v>
      </c>
      <c r="AW25">
        <v>550.1</v>
      </c>
      <c r="AX25">
        <v>2.931612684019815</v>
      </c>
      <c r="AY25">
        <v>500</v>
      </c>
      <c r="AZ25">
        <v>3.0661964829252</v>
      </c>
      <c r="BA25">
        <v>550</v>
      </c>
      <c r="BB25">
        <v>-2.9205171941012726</v>
      </c>
      <c r="BC25">
        <v>550</v>
      </c>
      <c r="BD25">
        <v>3.046656377635818</v>
      </c>
      <c r="BE25" s="60">
        <v>500.1</v>
      </c>
      <c r="BF25">
        <v>2.923590586410718</v>
      </c>
      <c r="BG25">
        <v>400.1</v>
      </c>
      <c r="BH25">
        <v>3.076455332611697</v>
      </c>
      <c r="BI25">
        <v>550</v>
      </c>
      <c r="BJ25">
        <v>2.9248807341512726</v>
      </c>
      <c r="BK25">
        <v>500.1</v>
      </c>
      <c r="BL25">
        <v>3.070704567259148</v>
      </c>
    </row>
    <row r="26" spans="1:64" ht="12.75">
      <c r="A26" s="2">
        <v>500</v>
      </c>
      <c r="B26" s="2">
        <v>2.8871511250532</v>
      </c>
      <c r="C26" s="2">
        <v>500</v>
      </c>
      <c r="D26" s="2">
        <v>3.06805368417972</v>
      </c>
      <c r="E26" s="2">
        <v>500</v>
      </c>
      <c r="F26" s="2">
        <v>2.93049961451704</v>
      </c>
      <c r="G26" s="2">
        <v>500.025</v>
      </c>
      <c r="H26" s="2">
        <v>3.0672333216675165</v>
      </c>
      <c r="I26" s="2">
        <v>500</v>
      </c>
      <c r="J26" s="2">
        <v>2.92868246972736</v>
      </c>
      <c r="K26" s="2">
        <v>500.05</v>
      </c>
      <c r="L26" s="2">
        <v>3.064488567956204</v>
      </c>
      <c r="M26" s="2"/>
      <c r="N26" s="2"/>
      <c r="O26" s="2">
        <v>100</v>
      </c>
      <c r="P26" s="11">
        <v>3.0911446094373995</v>
      </c>
      <c r="Q26" s="2"/>
      <c r="R26" s="2"/>
      <c r="S26" s="2"/>
      <c r="T26" s="11"/>
      <c r="U26" s="11">
        <v>500.1</v>
      </c>
      <c r="V26" s="11">
        <v>-2.9179299106606273</v>
      </c>
      <c r="W26" s="11">
        <v>498.6</v>
      </c>
      <c r="X26" s="11">
        <v>3.0652827761299837</v>
      </c>
      <c r="Y26" s="11">
        <v>498.8</v>
      </c>
      <c r="Z26" s="11">
        <v>2.92457967341694</v>
      </c>
      <c r="AA26" s="11">
        <v>498.8</v>
      </c>
      <c r="AB26" s="11">
        <v>-3.0640446603409175</v>
      </c>
      <c r="AC26" s="11">
        <v>498.6</v>
      </c>
      <c r="AD26" s="11">
        <v>-2.9277296548173886</v>
      </c>
      <c r="AE26" s="11">
        <v>498.6</v>
      </c>
      <c r="AF26" s="11">
        <v>3.0617470571257916</v>
      </c>
      <c r="AG26" s="11">
        <v>498.6</v>
      </c>
      <c r="AH26" s="11">
        <v>2.926907928406979</v>
      </c>
      <c r="AI26" s="11">
        <v>500.2</v>
      </c>
      <c r="AJ26" s="11">
        <v>3.073148921928968</v>
      </c>
      <c r="AS26">
        <v>500</v>
      </c>
      <c r="AT26">
        <v>2.92354703499148</v>
      </c>
      <c r="AU26">
        <v>500.1</v>
      </c>
      <c r="AV26">
        <v>3.058351844191601</v>
      </c>
      <c r="AW26">
        <v>500.1</v>
      </c>
      <c r="AX26">
        <v>2.9365963577908416</v>
      </c>
      <c r="AY26">
        <v>400</v>
      </c>
      <c r="AZ26">
        <v>3.0896184532056</v>
      </c>
      <c r="BA26">
        <v>500</v>
      </c>
      <c r="BB26">
        <v>-2.9242391621159998</v>
      </c>
      <c r="BC26">
        <v>500</v>
      </c>
      <c r="BD26">
        <v>3.0695522300936</v>
      </c>
      <c r="BE26" s="60">
        <v>500.1</v>
      </c>
      <c r="BF26">
        <v>2.9160491049726054</v>
      </c>
      <c r="BG26">
        <v>400.1</v>
      </c>
      <c r="BH26">
        <v>3.078453227056086</v>
      </c>
      <c r="BI26">
        <v>500</v>
      </c>
      <c r="BJ26">
        <v>2.9300626384235997</v>
      </c>
      <c r="BK26">
        <v>500.1</v>
      </c>
      <c r="BL26">
        <v>3.070695734610278</v>
      </c>
    </row>
    <row r="27" spans="1:64" ht="12.75">
      <c r="A27" s="2">
        <v>400</v>
      </c>
      <c r="B27" s="2">
        <v>2.8950971661184495</v>
      </c>
      <c r="C27" s="2">
        <v>500</v>
      </c>
      <c r="D27" s="2">
        <v>3.0683779253956</v>
      </c>
      <c r="E27" s="2">
        <v>500</v>
      </c>
      <c r="F27" s="2">
        <v>2.9303789214330402</v>
      </c>
      <c r="G27" s="2">
        <v>500.025</v>
      </c>
      <c r="H27" s="2">
        <v>3.0671779425938706</v>
      </c>
      <c r="I27" s="2">
        <v>500</v>
      </c>
      <c r="J27" s="2">
        <v>2.9286079929817603</v>
      </c>
      <c r="K27" s="2">
        <v>500.1</v>
      </c>
      <c r="L27" s="2">
        <v>3.0642701353099375</v>
      </c>
      <c r="M27" s="2"/>
      <c r="N27" s="2"/>
      <c r="O27" s="2">
        <v>50.1</v>
      </c>
      <c r="P27" s="11">
        <v>3.083374390101198</v>
      </c>
      <c r="Q27" s="2"/>
      <c r="R27" s="2"/>
      <c r="S27" s="2"/>
      <c r="T27" s="11"/>
      <c r="U27" s="11">
        <v>200.075</v>
      </c>
      <c r="V27" s="11">
        <v>-2.9146299930576034</v>
      </c>
      <c r="W27" s="11">
        <v>498.5</v>
      </c>
      <c r="X27" s="11">
        <v>3.065530242162006</v>
      </c>
      <c r="Y27" s="11">
        <v>498.8</v>
      </c>
      <c r="Z27" s="11">
        <v>2.9246589902249593</v>
      </c>
      <c r="AA27" s="11">
        <v>498.8</v>
      </c>
      <c r="AB27" s="11">
        <v>-3.0632858472850035</v>
      </c>
      <c r="AC27" s="11">
        <v>498.6</v>
      </c>
      <c r="AD27" s="11">
        <v>-2.9277659766019655</v>
      </c>
      <c r="AE27" s="11">
        <v>400.3</v>
      </c>
      <c r="AF27" s="11">
        <v>3.0986847646939535</v>
      </c>
      <c r="AG27" s="11">
        <v>498.6</v>
      </c>
      <c r="AH27" s="11">
        <v>2.927035651249819</v>
      </c>
      <c r="AI27" s="11">
        <v>500.2</v>
      </c>
      <c r="AJ27" s="11">
        <v>3.0731687300757295</v>
      </c>
      <c r="AS27">
        <v>500</v>
      </c>
      <c r="AT27">
        <v>2.9235500828717607</v>
      </c>
      <c r="AU27">
        <v>500.1</v>
      </c>
      <c r="AV27">
        <v>3.0583844732517496</v>
      </c>
      <c r="AW27">
        <v>500.1</v>
      </c>
      <c r="AX27">
        <v>2.937166029641871</v>
      </c>
      <c r="AY27">
        <v>400</v>
      </c>
      <c r="AZ27">
        <v>3.0885882089527503</v>
      </c>
      <c r="BA27">
        <v>500</v>
      </c>
      <c r="BB27">
        <v>-2.9206134323952</v>
      </c>
      <c r="BC27">
        <v>500</v>
      </c>
      <c r="BD27">
        <v>3.0707947199392</v>
      </c>
      <c r="BE27" s="60">
        <v>400.1</v>
      </c>
      <c r="BF27">
        <v>2.935422693289427</v>
      </c>
      <c r="BG27">
        <v>300.1</v>
      </c>
      <c r="BH27">
        <v>3.0948134768412525</v>
      </c>
      <c r="BI27">
        <v>500</v>
      </c>
      <c r="BJ27">
        <v>2.9300492866356</v>
      </c>
      <c r="BK27">
        <v>400.1</v>
      </c>
      <c r="BL27">
        <v>3.051291457801799</v>
      </c>
    </row>
    <row r="28" spans="1:64" ht="12.75">
      <c r="A28" s="2">
        <v>400</v>
      </c>
      <c r="B28" s="2">
        <v>2.8883872265477</v>
      </c>
      <c r="C28" s="2">
        <v>400</v>
      </c>
      <c r="D28" s="2">
        <v>3.08895611110225</v>
      </c>
      <c r="E28" s="2">
        <v>400</v>
      </c>
      <c r="F28" s="2">
        <v>2.9331768677678003</v>
      </c>
      <c r="G28" s="2">
        <v>400.1</v>
      </c>
      <c r="H28" s="2">
        <v>3.0909239339067733</v>
      </c>
      <c r="I28" s="2">
        <v>400</v>
      </c>
      <c r="J28" s="2">
        <v>2.9316257850296</v>
      </c>
      <c r="K28" s="2">
        <v>400.1</v>
      </c>
      <c r="L28" s="2">
        <v>3.089795915781105</v>
      </c>
      <c r="M28" s="2"/>
      <c r="N28" s="2"/>
      <c r="O28" s="2">
        <v>50.1</v>
      </c>
      <c r="P28" s="11">
        <v>3.10406415321996</v>
      </c>
      <c r="Q28" s="2"/>
      <c r="R28" s="2"/>
      <c r="S28" s="2"/>
      <c r="T28" s="11"/>
      <c r="U28" s="11">
        <v>200.1</v>
      </c>
      <c r="V28" s="11">
        <v>-2.9141013933742625</v>
      </c>
      <c r="W28" s="11">
        <v>400.375</v>
      </c>
      <c r="X28" s="11">
        <v>3.0855173765894968</v>
      </c>
      <c r="Y28" s="11">
        <v>400.4</v>
      </c>
      <c r="Z28" s="11">
        <v>2.926592687318481</v>
      </c>
      <c r="AA28" s="11">
        <v>400.4</v>
      </c>
      <c r="AB28" s="11">
        <v>-3.084414317157917</v>
      </c>
      <c r="AC28" s="11">
        <v>400.3</v>
      </c>
      <c r="AD28" s="11">
        <v>-2.9300008971878335</v>
      </c>
      <c r="AE28" s="11">
        <v>400.3</v>
      </c>
      <c r="AF28" s="11">
        <v>3.0987963215639267</v>
      </c>
      <c r="AG28" s="11">
        <v>400.3</v>
      </c>
      <c r="AH28" s="11">
        <v>2.929622127328329</v>
      </c>
      <c r="AI28" s="11">
        <v>400.2</v>
      </c>
      <c r="AJ28" s="11">
        <v>3.0954097019156923</v>
      </c>
      <c r="AS28">
        <v>400</v>
      </c>
      <c r="AT28">
        <v>2.9263496175094996</v>
      </c>
      <c r="AU28">
        <v>400.1</v>
      </c>
      <c r="AV28">
        <v>3.082321100972856</v>
      </c>
      <c r="AW28">
        <v>400</v>
      </c>
      <c r="AX28">
        <v>2.941758860607</v>
      </c>
      <c r="AY28">
        <v>300</v>
      </c>
      <c r="AZ28">
        <v>3.1060618846823997</v>
      </c>
      <c r="BA28">
        <v>400</v>
      </c>
      <c r="BB28">
        <v>-2.9197972704015496</v>
      </c>
      <c r="BC28">
        <v>400</v>
      </c>
      <c r="BD28">
        <v>3.09315236844015</v>
      </c>
      <c r="BE28" s="60">
        <v>400.1</v>
      </c>
      <c r="BF28">
        <v>2.9386221956175955</v>
      </c>
      <c r="BG28">
        <v>300.1</v>
      </c>
      <c r="BH28">
        <v>3.0897439293376205</v>
      </c>
      <c r="BI28">
        <v>400</v>
      </c>
      <c r="BJ28">
        <v>2.9325299513172998</v>
      </c>
      <c r="BK28">
        <v>400.1</v>
      </c>
      <c r="BL28">
        <v>3.0941361795301674</v>
      </c>
    </row>
    <row r="29" spans="1:64" ht="12.75">
      <c r="A29" s="2">
        <v>300</v>
      </c>
      <c r="B29" s="2">
        <v>2.864923375320667</v>
      </c>
      <c r="C29" s="2">
        <v>400</v>
      </c>
      <c r="D29" s="2">
        <v>3.0883800628080498</v>
      </c>
      <c r="E29" s="2">
        <v>400</v>
      </c>
      <c r="F29" s="2">
        <v>2.93318041832905</v>
      </c>
      <c r="G29" s="2">
        <v>400.05</v>
      </c>
      <c r="H29" s="2">
        <v>3.091354034547082</v>
      </c>
      <c r="I29" s="2">
        <v>400</v>
      </c>
      <c r="J29" s="2">
        <v>2.9316322862673507</v>
      </c>
      <c r="K29" s="2">
        <v>400.1</v>
      </c>
      <c r="L29" s="2">
        <v>3.089796441507673</v>
      </c>
      <c r="M29" s="2"/>
      <c r="N29" s="2"/>
      <c r="O29" s="2">
        <v>20</v>
      </c>
      <c r="P29" s="11">
        <v>3.1692740565681996</v>
      </c>
      <c r="Q29" s="2"/>
      <c r="R29" s="2"/>
      <c r="S29" s="2"/>
      <c r="T29" s="11"/>
      <c r="U29" s="11">
        <v>100.1</v>
      </c>
      <c r="V29" s="11">
        <v>-2.928727827662238</v>
      </c>
      <c r="W29" s="11">
        <v>400.3</v>
      </c>
      <c r="X29" s="11">
        <v>3.08532798958661</v>
      </c>
      <c r="Y29" s="11">
        <v>400.4</v>
      </c>
      <c r="Z29" s="11">
        <v>2.926582371680969</v>
      </c>
      <c r="AA29" s="11">
        <v>400.4</v>
      </c>
      <c r="AB29" s="11">
        <v>-3.084456206135665</v>
      </c>
      <c r="AC29" s="11">
        <v>400.3</v>
      </c>
      <c r="AD29" s="11">
        <v>-2.9296745074527606</v>
      </c>
      <c r="AE29" s="11">
        <v>300.1</v>
      </c>
      <c r="AF29" s="11">
        <v>3.1095076127470174</v>
      </c>
      <c r="AG29" s="11">
        <v>400.3</v>
      </c>
      <c r="AH29" s="11">
        <v>2.929478059003572</v>
      </c>
      <c r="AI29" s="11">
        <v>400.2</v>
      </c>
      <c r="AJ29" s="11">
        <v>3.0953372593587454</v>
      </c>
      <c r="AS29">
        <v>400</v>
      </c>
      <c r="AT29">
        <v>2.9263090038162</v>
      </c>
      <c r="AU29">
        <v>400.1</v>
      </c>
      <c r="AV29">
        <v>3.085024889346963</v>
      </c>
      <c r="AW29">
        <v>400.025</v>
      </c>
      <c r="AX29">
        <v>2.9412729183832513</v>
      </c>
      <c r="AY29">
        <v>300</v>
      </c>
      <c r="AZ29">
        <v>3.1054455988329335</v>
      </c>
      <c r="BA29">
        <v>400</v>
      </c>
      <c r="BB29">
        <v>-2.9273703933095</v>
      </c>
      <c r="BC29">
        <v>400</v>
      </c>
      <c r="BD29">
        <v>3.09314792173905</v>
      </c>
      <c r="BE29" s="60">
        <v>300.1</v>
      </c>
      <c r="BF29">
        <v>2.9186157104053314</v>
      </c>
      <c r="BG29">
        <v>200</v>
      </c>
      <c r="BH29">
        <v>3.0966705935866004</v>
      </c>
      <c r="BI29">
        <v>400</v>
      </c>
      <c r="BJ29">
        <v>2.9322703095616998</v>
      </c>
      <c r="BK29">
        <v>300.1</v>
      </c>
      <c r="BL29">
        <v>3.108048182678107</v>
      </c>
    </row>
    <row r="30" spans="1:64" ht="12.75">
      <c r="A30" s="2">
        <v>300</v>
      </c>
      <c r="B30" s="2">
        <v>2.9369056183124</v>
      </c>
      <c r="C30" s="2">
        <v>200</v>
      </c>
      <c r="D30" s="2">
        <v>3.0963874414699</v>
      </c>
      <c r="E30" s="2">
        <v>300</v>
      </c>
      <c r="F30" s="2">
        <v>2.9349608125147335</v>
      </c>
      <c r="G30" s="2">
        <v>300</v>
      </c>
      <c r="H30" s="2">
        <v>3.1022142127528</v>
      </c>
      <c r="I30" s="2">
        <v>300</v>
      </c>
      <c r="J30" s="2">
        <v>2.9333278846511335</v>
      </c>
      <c r="K30" s="2">
        <v>200</v>
      </c>
      <c r="L30" s="2">
        <v>3.1027757198258006</v>
      </c>
      <c r="M30" s="2"/>
      <c r="N30" s="2"/>
      <c r="O30" s="2">
        <v>20.025</v>
      </c>
      <c r="P30" s="11">
        <v>3.165834155797653</v>
      </c>
      <c r="Q30" s="2"/>
      <c r="R30" s="2"/>
      <c r="S30" s="2"/>
      <c r="T30" s="11"/>
      <c r="U30" s="11">
        <v>100.05</v>
      </c>
      <c r="V30" s="11">
        <v>-2.9305740394040978</v>
      </c>
      <c r="W30" s="11">
        <v>300.225</v>
      </c>
      <c r="X30" s="11">
        <v>3.096527437558164</v>
      </c>
      <c r="Y30" s="11">
        <v>300.2</v>
      </c>
      <c r="Z30" s="11">
        <v>2.928484352613091</v>
      </c>
      <c r="AA30" s="11">
        <v>300.2</v>
      </c>
      <c r="AB30" s="11">
        <v>-3.096843324623984</v>
      </c>
      <c r="AC30" s="11">
        <v>300.1</v>
      </c>
      <c r="AD30" s="11">
        <v>-2.9307141942835386</v>
      </c>
      <c r="AE30" s="11">
        <v>300.1</v>
      </c>
      <c r="AF30" s="11">
        <v>3.1102219528251247</v>
      </c>
      <c r="AG30" s="11">
        <v>300.1</v>
      </c>
      <c r="AH30" s="11">
        <v>2.9316713343414187</v>
      </c>
      <c r="AI30" s="11">
        <v>200.1</v>
      </c>
      <c r="AJ30" s="11">
        <v>3.106304186785757</v>
      </c>
      <c r="AS30">
        <v>300</v>
      </c>
      <c r="AT30">
        <v>2.9278445456445334</v>
      </c>
      <c r="AU30">
        <v>300.1</v>
      </c>
      <c r="AV30">
        <v>3.0967583649973336</v>
      </c>
      <c r="AW30">
        <v>300.1</v>
      </c>
      <c r="AX30">
        <v>2.9454352937601462</v>
      </c>
      <c r="AY30">
        <v>142.9885</v>
      </c>
      <c r="AZ30">
        <v>3.2026971661017494</v>
      </c>
      <c r="BA30">
        <v>300</v>
      </c>
      <c r="BB30">
        <v>-2.9296037973706666</v>
      </c>
      <c r="BC30">
        <v>200</v>
      </c>
      <c r="BD30">
        <v>3.0974555862922</v>
      </c>
      <c r="BE30" s="60">
        <v>300.1</v>
      </c>
      <c r="BF30">
        <v>2.9203819233136286</v>
      </c>
      <c r="BG30">
        <v>200</v>
      </c>
      <c r="BH30">
        <v>3.0977930126605004</v>
      </c>
      <c r="BI30">
        <v>300</v>
      </c>
      <c r="BJ30">
        <v>2.934313977721333</v>
      </c>
      <c r="BK30">
        <v>300.1</v>
      </c>
      <c r="BL30">
        <v>3.1080273836647114</v>
      </c>
    </row>
    <row r="31" spans="1:64" ht="12.75">
      <c r="A31" s="2">
        <v>200</v>
      </c>
      <c r="B31" s="2">
        <v>2.9370197177901</v>
      </c>
      <c r="C31" s="2">
        <v>200</v>
      </c>
      <c r="D31" s="2">
        <v>3.0962124719968</v>
      </c>
      <c r="E31" s="2">
        <v>300</v>
      </c>
      <c r="F31" s="2">
        <v>2.934831539401067</v>
      </c>
      <c r="G31" s="2">
        <v>300</v>
      </c>
      <c r="H31" s="2">
        <v>3.1023081753067996</v>
      </c>
      <c r="I31" s="2">
        <v>300</v>
      </c>
      <c r="J31" s="2">
        <v>2.933463746688333</v>
      </c>
      <c r="K31" s="2">
        <v>200</v>
      </c>
      <c r="L31" s="2">
        <v>3.1037083389803994</v>
      </c>
      <c r="M31" s="2"/>
      <c r="N31" s="2"/>
      <c r="O31" s="2">
        <v>10</v>
      </c>
      <c r="P31" s="11">
        <v>3.3775446945765006</v>
      </c>
      <c r="Q31" s="2"/>
      <c r="R31" s="2"/>
      <c r="S31" s="2"/>
      <c r="T31" s="11"/>
      <c r="U31" s="11">
        <v>50.1</v>
      </c>
      <c r="V31" s="11">
        <v>-2.947681021741696</v>
      </c>
      <c r="W31" s="11">
        <v>300.1</v>
      </c>
      <c r="X31" s="11">
        <v>3.0972942655050315</v>
      </c>
      <c r="Y31" s="11">
        <v>300.2</v>
      </c>
      <c r="Z31" s="11">
        <v>2.928166381015423</v>
      </c>
      <c r="AA31" s="11">
        <v>300.2</v>
      </c>
      <c r="AB31" s="11">
        <v>-3.0968727848351763</v>
      </c>
      <c r="AC31" s="11">
        <v>300.1</v>
      </c>
      <c r="AD31" s="11">
        <v>-2.9321818403911024</v>
      </c>
      <c r="AE31" s="11">
        <v>201.85</v>
      </c>
      <c r="AF31" s="11">
        <v>3.1136344627737924</v>
      </c>
      <c r="AG31" s="11">
        <v>300.1</v>
      </c>
      <c r="AH31" s="11">
        <v>2.932112628325958</v>
      </c>
      <c r="AI31" s="11">
        <v>200.1</v>
      </c>
      <c r="AJ31" s="11">
        <v>3.106226612853473</v>
      </c>
      <c r="AS31">
        <v>300</v>
      </c>
      <c r="AT31">
        <v>2.928166827846667</v>
      </c>
      <c r="AU31">
        <v>300.1</v>
      </c>
      <c r="AV31">
        <v>3.0966507564645114</v>
      </c>
      <c r="AW31">
        <v>300.1</v>
      </c>
      <c r="AX31">
        <v>2.945544723130223</v>
      </c>
      <c r="AY31">
        <v>85.63648</v>
      </c>
      <c r="AZ31">
        <v>3.1950615204683794</v>
      </c>
      <c r="BA31">
        <v>300</v>
      </c>
      <c r="BB31">
        <v>-2.9318535280090003</v>
      </c>
      <c r="BC31">
        <v>200</v>
      </c>
      <c r="BD31">
        <v>3.1014935791504006</v>
      </c>
      <c r="BE31" s="60">
        <v>200</v>
      </c>
      <c r="BF31">
        <v>2.9226005395515995</v>
      </c>
      <c r="BG31">
        <v>100</v>
      </c>
      <c r="BH31">
        <v>3.064550970487699</v>
      </c>
      <c r="BI31">
        <v>300</v>
      </c>
      <c r="BJ31">
        <v>2.9344647478504666</v>
      </c>
      <c r="BK31">
        <v>200</v>
      </c>
      <c r="BL31">
        <v>3.1119207152145005</v>
      </c>
    </row>
    <row r="32" spans="1:64" ht="12.75">
      <c r="A32" s="2">
        <v>200</v>
      </c>
      <c r="B32" s="2">
        <v>2.8818354351410007</v>
      </c>
      <c r="C32" s="2">
        <v>100</v>
      </c>
      <c r="D32" s="2">
        <v>3.1082230488859994</v>
      </c>
      <c r="E32" s="2">
        <v>200</v>
      </c>
      <c r="F32" s="2">
        <v>2.9377191887144</v>
      </c>
      <c r="G32" s="2">
        <v>200</v>
      </c>
      <c r="H32" s="2">
        <v>3.1038061938966997</v>
      </c>
      <c r="I32" s="2">
        <v>200</v>
      </c>
      <c r="J32" s="2">
        <v>2.9362491750569997</v>
      </c>
      <c r="K32" s="2">
        <v>100</v>
      </c>
      <c r="L32" s="2">
        <v>3.1125272208253993</v>
      </c>
      <c r="M32" s="2"/>
      <c r="N32" s="2"/>
      <c r="O32" s="2">
        <v>10</v>
      </c>
      <c r="P32" s="11">
        <v>3.2502256175971</v>
      </c>
      <c r="Q32" s="2"/>
      <c r="R32" s="2"/>
      <c r="S32" s="2"/>
      <c r="T32" s="11"/>
      <c r="U32" s="11">
        <v>50.1</v>
      </c>
      <c r="V32" s="11">
        <v>-2.9471514742711773</v>
      </c>
      <c r="W32" s="11">
        <v>202.025</v>
      </c>
      <c r="X32" s="11">
        <v>3.099647999312114</v>
      </c>
      <c r="Y32" s="11">
        <v>151.7</v>
      </c>
      <c r="Z32" s="11">
        <v>2.9357374509847065</v>
      </c>
      <c r="AA32" s="11">
        <v>151.7</v>
      </c>
      <c r="AB32" s="11">
        <v>-3.1029171353752143</v>
      </c>
      <c r="AC32" s="11">
        <v>201.9</v>
      </c>
      <c r="AD32" s="11">
        <v>-2.9337017136717183</v>
      </c>
      <c r="AE32" s="11">
        <v>201.9</v>
      </c>
      <c r="AF32" s="11">
        <v>3.1122411282501727</v>
      </c>
      <c r="AG32" s="11">
        <v>201.9</v>
      </c>
      <c r="AH32" s="11">
        <v>2.9334612109111933</v>
      </c>
      <c r="AI32" s="11">
        <v>100.1</v>
      </c>
      <c r="AJ32" s="11">
        <v>3.1180003114649346</v>
      </c>
      <c r="AS32">
        <v>200</v>
      </c>
      <c r="AT32">
        <v>2.9313203894</v>
      </c>
      <c r="AU32">
        <v>200</v>
      </c>
      <c r="AV32">
        <v>3.0968311970627003</v>
      </c>
      <c r="AW32">
        <v>200.1</v>
      </c>
      <c r="AX32">
        <v>2.9536077805160423</v>
      </c>
      <c r="BA32">
        <v>200</v>
      </c>
      <c r="BB32">
        <v>-2.9347442988959</v>
      </c>
      <c r="BC32">
        <v>100</v>
      </c>
      <c r="BD32">
        <v>3.1220658125578002</v>
      </c>
      <c r="BE32" s="60">
        <v>200</v>
      </c>
      <c r="BF32">
        <v>2.9328039580343</v>
      </c>
      <c r="BG32">
        <v>100</v>
      </c>
      <c r="BH32">
        <v>3.0785526388784</v>
      </c>
      <c r="BI32">
        <v>200</v>
      </c>
      <c r="BJ32">
        <v>2.942052351607</v>
      </c>
      <c r="BK32">
        <v>200</v>
      </c>
      <c r="BL32">
        <v>3.1119153270856996</v>
      </c>
    </row>
    <row r="33" spans="1:64" ht="12.75">
      <c r="A33" s="2">
        <v>100</v>
      </c>
      <c r="B33" s="2">
        <v>2.8704990055358994</v>
      </c>
      <c r="C33" s="2">
        <v>100</v>
      </c>
      <c r="D33" s="2">
        <v>3.1084570647836</v>
      </c>
      <c r="E33" s="2">
        <v>200</v>
      </c>
      <c r="F33" s="2">
        <v>2.9376138878363998</v>
      </c>
      <c r="G33" s="2">
        <v>200</v>
      </c>
      <c r="H33" s="2">
        <v>3.1037553782739002</v>
      </c>
      <c r="I33" s="2">
        <v>200</v>
      </c>
      <c r="J33" s="2">
        <v>2.9361670061737</v>
      </c>
      <c r="K33" s="2">
        <v>100</v>
      </c>
      <c r="L33" s="2">
        <v>3.1138376645998</v>
      </c>
      <c r="M33" s="2"/>
      <c r="N33" s="2"/>
      <c r="O33" s="2">
        <v>5</v>
      </c>
      <c r="P33" s="11">
        <v>3.4109475614452003</v>
      </c>
      <c r="Q33" s="2"/>
      <c r="R33" s="2"/>
      <c r="S33" s="2"/>
      <c r="T33" s="11"/>
      <c r="U33" s="11">
        <v>20.1</v>
      </c>
      <c r="V33" s="11">
        <v>-3.0319947917292533</v>
      </c>
      <c r="W33" s="11">
        <v>201.9</v>
      </c>
      <c r="X33" s="11">
        <v>3.099265954922337</v>
      </c>
      <c r="Y33" s="11">
        <v>151.7</v>
      </c>
      <c r="Z33" s="11">
        <v>2.9352727243898484</v>
      </c>
      <c r="AA33" s="11">
        <v>151.7</v>
      </c>
      <c r="AB33" s="11">
        <v>-3.103065889282202</v>
      </c>
      <c r="AC33" s="11">
        <v>201.9</v>
      </c>
      <c r="AD33" s="11">
        <v>-2.9337183189796927</v>
      </c>
      <c r="AE33" s="11">
        <v>101.675</v>
      </c>
      <c r="AF33" s="11">
        <v>3.1186979519183087</v>
      </c>
      <c r="AG33" s="11">
        <v>201.9</v>
      </c>
      <c r="AH33" s="11">
        <v>2.9329992496966812</v>
      </c>
      <c r="AI33" s="11">
        <v>100.1</v>
      </c>
      <c r="AJ33" s="11">
        <v>3.1177795969114888</v>
      </c>
      <c r="AS33">
        <v>200</v>
      </c>
      <c r="AT33">
        <v>2.9312155728287994</v>
      </c>
      <c r="AU33">
        <v>200</v>
      </c>
      <c r="AV33">
        <v>3.100770058705901</v>
      </c>
      <c r="AW33">
        <v>200.025</v>
      </c>
      <c r="AX33">
        <v>2.9544729423917007</v>
      </c>
      <c r="BA33">
        <v>200</v>
      </c>
      <c r="BB33">
        <v>-2.9347805235879996</v>
      </c>
      <c r="BC33">
        <v>100</v>
      </c>
      <c r="BD33">
        <v>3.0936731695249</v>
      </c>
      <c r="BE33" s="60">
        <v>100</v>
      </c>
      <c r="BF33">
        <v>2.9460183363394</v>
      </c>
      <c r="BG33">
        <v>50.1</v>
      </c>
      <c r="BH33">
        <v>3.127859197611777</v>
      </c>
      <c r="BI33">
        <v>200</v>
      </c>
      <c r="BJ33">
        <v>2.9373122275197</v>
      </c>
      <c r="BK33">
        <v>100</v>
      </c>
      <c r="BL33">
        <v>3.1186948151396994</v>
      </c>
    </row>
    <row r="34" spans="1:64" ht="12.75">
      <c r="A34" s="2">
        <v>100</v>
      </c>
      <c r="B34" s="2">
        <v>2.9588274061277</v>
      </c>
      <c r="C34" s="2">
        <v>50</v>
      </c>
      <c r="D34" s="2">
        <v>3.1265412654528</v>
      </c>
      <c r="E34" s="2">
        <v>100</v>
      </c>
      <c r="F34" s="2">
        <v>2.9484830786092</v>
      </c>
      <c r="G34" s="2">
        <v>100</v>
      </c>
      <c r="H34" s="2">
        <v>3.1138471739753</v>
      </c>
      <c r="I34" s="2">
        <v>100</v>
      </c>
      <c r="J34" s="2">
        <v>2.9471829866805</v>
      </c>
      <c r="K34" s="2">
        <v>50.1</v>
      </c>
      <c r="L34" s="2">
        <v>3.121278965561876</v>
      </c>
      <c r="M34" s="2"/>
      <c r="N34" s="2"/>
      <c r="O34" s="2">
        <v>5</v>
      </c>
      <c r="P34" s="11">
        <v>3.5520914375097994</v>
      </c>
      <c r="Q34" s="2"/>
      <c r="R34" s="2"/>
      <c r="S34" s="2"/>
      <c r="T34" s="11"/>
      <c r="U34" s="11">
        <v>20.07495</v>
      </c>
      <c r="V34" s="11">
        <v>-3.0331641999816186</v>
      </c>
      <c r="W34" s="11">
        <v>101.7749</v>
      </c>
      <c r="X34" s="11">
        <v>3.1031380200332297</v>
      </c>
      <c r="Y34" s="11">
        <v>101.6</v>
      </c>
      <c r="Z34" s="11">
        <v>2.940872687895571</v>
      </c>
      <c r="AA34" s="11">
        <v>101.6</v>
      </c>
      <c r="AB34" s="11">
        <v>-3.1056285249383855</v>
      </c>
      <c r="AC34" s="11">
        <v>101.675</v>
      </c>
      <c r="AD34" s="11">
        <v>-2.9439283318626606</v>
      </c>
      <c r="AE34" s="11">
        <v>51.6</v>
      </c>
      <c r="AF34" s="11">
        <v>3.1330727839168016</v>
      </c>
      <c r="AG34" s="11">
        <v>101.7</v>
      </c>
      <c r="AH34" s="11">
        <v>2.943352819596066</v>
      </c>
      <c r="AI34" s="11">
        <v>50.1</v>
      </c>
      <c r="AJ34" s="11">
        <v>3.1340558546780435</v>
      </c>
      <c r="AS34">
        <v>100</v>
      </c>
      <c r="AT34">
        <v>2.942077102607</v>
      </c>
      <c r="AU34">
        <v>100</v>
      </c>
      <c r="AV34">
        <v>3.1069231035989997</v>
      </c>
      <c r="AW34">
        <v>100</v>
      </c>
      <c r="AX34">
        <v>2.9794776497315003</v>
      </c>
      <c r="BA34">
        <v>100</v>
      </c>
      <c r="BB34">
        <v>-2.9459249125236</v>
      </c>
      <c r="BC34">
        <v>50</v>
      </c>
      <c r="BD34">
        <v>3.1170771216562</v>
      </c>
      <c r="BE34" s="60">
        <v>100</v>
      </c>
      <c r="BF34">
        <v>2.9600178563935002</v>
      </c>
      <c r="BG34">
        <v>20</v>
      </c>
      <c r="BH34">
        <v>3.0849204652355002</v>
      </c>
      <c r="BI34">
        <v>100</v>
      </c>
      <c r="BJ34">
        <v>2.9478102190277995</v>
      </c>
      <c r="BK34">
        <v>100</v>
      </c>
      <c r="BL34">
        <v>3.1181903522334</v>
      </c>
    </row>
    <row r="35" spans="1:64" ht="12.75">
      <c r="A35" s="2">
        <v>50</v>
      </c>
      <c r="B35" s="2">
        <v>2.91645765143672</v>
      </c>
      <c r="C35" s="2">
        <v>50</v>
      </c>
      <c r="D35" s="2">
        <v>3.1280991956549995</v>
      </c>
      <c r="E35" s="2">
        <v>100</v>
      </c>
      <c r="F35" s="2">
        <v>2.9484457919664</v>
      </c>
      <c r="G35" s="2">
        <v>100</v>
      </c>
      <c r="H35" s="2">
        <v>3.1136500714359006</v>
      </c>
      <c r="I35" s="2">
        <v>100</v>
      </c>
      <c r="J35" s="2">
        <v>2.9472292555954</v>
      </c>
      <c r="K35" s="2">
        <v>50.1</v>
      </c>
      <c r="L35" s="2">
        <v>3.12198968490978</v>
      </c>
      <c r="M35" s="2"/>
      <c r="N35" s="2"/>
      <c r="O35" s="2">
        <v>0.025</v>
      </c>
      <c r="P35" s="11">
        <v>-25.306821606736012</v>
      </c>
      <c r="Q35" s="2"/>
      <c r="R35" s="2"/>
      <c r="S35" s="2"/>
      <c r="T35" s="11"/>
      <c r="U35" s="11">
        <v>10.02491</v>
      </c>
      <c r="V35" s="11">
        <v>-3.236855745777867</v>
      </c>
      <c r="W35" s="11">
        <v>101.7</v>
      </c>
      <c r="X35" s="11">
        <v>3.103834715362045</v>
      </c>
      <c r="Y35" s="11">
        <v>101.6</v>
      </c>
      <c r="Z35" s="11">
        <v>2.942094573234449</v>
      </c>
      <c r="AA35" s="11">
        <v>101.6</v>
      </c>
      <c r="AB35" s="11">
        <v>-3.1053068286539367</v>
      </c>
      <c r="AC35" s="11">
        <v>101.65</v>
      </c>
      <c r="AD35" s="11">
        <v>-2.944697306878691</v>
      </c>
      <c r="AE35" s="11">
        <v>51.6</v>
      </c>
      <c r="AF35" s="11">
        <v>3.1326273110491085</v>
      </c>
      <c r="AG35" s="11">
        <v>101.7</v>
      </c>
      <c r="AH35" s="11">
        <v>2.9429574977479844</v>
      </c>
      <c r="AI35" s="11">
        <v>50.1</v>
      </c>
      <c r="AJ35" s="11">
        <v>3.134331739911377</v>
      </c>
      <c r="AS35">
        <v>100</v>
      </c>
      <c r="AT35">
        <v>2.9413824836826</v>
      </c>
      <c r="AU35">
        <v>100</v>
      </c>
      <c r="AV35">
        <v>3.1069491976141994</v>
      </c>
      <c r="AW35">
        <v>100</v>
      </c>
      <c r="AX35">
        <v>2.9848862975266</v>
      </c>
      <c r="BA35">
        <v>100</v>
      </c>
      <c r="BB35">
        <v>-2.9458150617917997</v>
      </c>
      <c r="BC35">
        <v>50</v>
      </c>
      <c r="BD35">
        <v>3.1189249605678</v>
      </c>
      <c r="BE35" s="60">
        <v>50.1</v>
      </c>
      <c r="BF35">
        <v>2.933414049162076</v>
      </c>
      <c r="BG35">
        <v>10</v>
      </c>
      <c r="BH35">
        <v>3.2831428610564997</v>
      </c>
      <c r="BI35">
        <v>100</v>
      </c>
      <c r="BJ35">
        <v>2.9480243260426</v>
      </c>
      <c r="BK35">
        <v>50.1</v>
      </c>
      <c r="BL35">
        <v>3.1278152383648705</v>
      </c>
    </row>
    <row r="36" spans="1:64" ht="12.75">
      <c r="A36" s="2">
        <v>50</v>
      </c>
      <c r="B36" s="2">
        <v>3.00003870194284</v>
      </c>
      <c r="C36" s="2">
        <v>20</v>
      </c>
      <c r="D36" s="2">
        <v>3.1842869685863002</v>
      </c>
      <c r="E36" s="2">
        <v>50</v>
      </c>
      <c r="F36" s="2">
        <v>2.9770291371495996</v>
      </c>
      <c r="G36" s="2">
        <v>50.1</v>
      </c>
      <c r="H36" s="2">
        <v>3.1207171688986026</v>
      </c>
      <c r="I36" s="2">
        <v>50</v>
      </c>
      <c r="J36" s="2">
        <v>2.9771474065958</v>
      </c>
      <c r="K36" s="2">
        <v>20</v>
      </c>
      <c r="L36" s="2">
        <v>3.1799426205505</v>
      </c>
      <c r="M36" s="2"/>
      <c r="N36" s="2"/>
      <c r="O36" s="2">
        <v>0</v>
      </c>
      <c r="P36" s="11" t="e">
        <v>#DIV/0!</v>
      </c>
      <c r="Q36" s="2"/>
      <c r="R36" s="2"/>
      <c r="S36" s="2"/>
      <c r="T36" s="11"/>
      <c r="U36" s="11">
        <v>10</v>
      </c>
      <c r="V36" s="11">
        <v>-3.2454556983706992</v>
      </c>
      <c r="W36" s="11">
        <v>51.65</v>
      </c>
      <c r="X36" s="11">
        <v>3.1180181278207164</v>
      </c>
      <c r="Y36" s="11">
        <v>51.5</v>
      </c>
      <c r="Z36" s="11">
        <v>2.9663555439015923</v>
      </c>
      <c r="AA36" s="11">
        <v>51.5</v>
      </c>
      <c r="AB36" s="11">
        <v>-3.1228280310733982</v>
      </c>
      <c r="AC36" s="11">
        <v>51.55</v>
      </c>
      <c r="AD36" s="11">
        <v>-2.9706136602770705</v>
      </c>
      <c r="AE36" s="11">
        <v>21.6</v>
      </c>
      <c r="AF36" s="11">
        <v>3.182676153887268</v>
      </c>
      <c r="AG36" s="11">
        <v>51.6</v>
      </c>
      <c r="AH36" s="11">
        <v>2.9682371565947667</v>
      </c>
      <c r="AI36" s="11">
        <v>20.1</v>
      </c>
      <c r="AJ36" s="11">
        <v>3.1889378024855715</v>
      </c>
      <c r="AS36">
        <v>50</v>
      </c>
      <c r="AT36">
        <v>2.9709836530739198</v>
      </c>
      <c r="AU36">
        <v>50.1</v>
      </c>
      <c r="AV36">
        <v>3.1162382605425147</v>
      </c>
      <c r="AW36">
        <v>50</v>
      </c>
      <c r="AX36">
        <v>3.0400031529708</v>
      </c>
      <c r="BA36">
        <v>50</v>
      </c>
      <c r="BB36">
        <v>-2.975061632525</v>
      </c>
      <c r="BC36">
        <v>20</v>
      </c>
      <c r="BD36">
        <v>3.0423159127290993</v>
      </c>
      <c r="BE36" s="60">
        <v>50.1</v>
      </c>
      <c r="BF36">
        <v>3.0154532267153686</v>
      </c>
      <c r="BG36">
        <v>10</v>
      </c>
      <c r="BH36">
        <v>3.4823495466091003</v>
      </c>
      <c r="BI36">
        <v>50</v>
      </c>
      <c r="BJ36">
        <v>2.9766265976342003</v>
      </c>
      <c r="BK36">
        <v>50.1</v>
      </c>
      <c r="BL36">
        <v>3.1276639657510974</v>
      </c>
    </row>
    <row r="37" spans="1:64" ht="12.75">
      <c r="A37" s="2">
        <v>20</v>
      </c>
      <c r="B37" s="2">
        <v>3.2139775562196</v>
      </c>
      <c r="C37" s="2">
        <v>20</v>
      </c>
      <c r="D37" s="2">
        <v>3.1867590694251997</v>
      </c>
      <c r="E37" s="2">
        <v>50</v>
      </c>
      <c r="F37" s="2">
        <v>2.9768502260964005</v>
      </c>
      <c r="G37" s="2">
        <v>50.1</v>
      </c>
      <c r="H37" s="2">
        <v>3.1205447566914173</v>
      </c>
      <c r="I37" s="2">
        <v>50</v>
      </c>
      <c r="J37" s="2">
        <v>2.9770264798192003</v>
      </c>
      <c r="K37" s="2">
        <v>20</v>
      </c>
      <c r="L37" s="2">
        <v>3.1795132323149</v>
      </c>
      <c r="M37" s="2"/>
      <c r="N37" s="2"/>
      <c r="Q37" s="2"/>
      <c r="R37" s="2"/>
      <c r="U37" s="11">
        <v>5.024815</v>
      </c>
      <c r="V37" s="11">
        <v>-3.5874837180220562</v>
      </c>
      <c r="W37" s="11">
        <v>51.6</v>
      </c>
      <c r="X37" s="11">
        <v>3.1172088255217045</v>
      </c>
      <c r="Y37" s="11">
        <v>51.5</v>
      </c>
      <c r="Z37" s="11">
        <v>2.9668295385248924</v>
      </c>
      <c r="AA37" s="11">
        <v>51.5</v>
      </c>
      <c r="AB37" s="11">
        <v>-3.1217352050902907</v>
      </c>
      <c r="AC37" s="11">
        <v>51.6</v>
      </c>
      <c r="AD37" s="11">
        <v>-2.9676855917902523</v>
      </c>
      <c r="AE37" s="11">
        <v>21.6</v>
      </c>
      <c r="AF37" s="11">
        <v>3.182044802328518</v>
      </c>
      <c r="AG37" s="11">
        <v>51.6</v>
      </c>
      <c r="AH37" s="11">
        <v>2.9684936556696706</v>
      </c>
      <c r="AI37" s="11">
        <v>20.1</v>
      </c>
      <c r="AJ37" s="11">
        <v>3.18820099982184</v>
      </c>
      <c r="AS37">
        <v>50</v>
      </c>
      <c r="AT37">
        <v>2.9706828078710004</v>
      </c>
      <c r="AU37">
        <v>50.1</v>
      </c>
      <c r="AV37">
        <v>3.1169444773644712</v>
      </c>
      <c r="AW37">
        <v>50</v>
      </c>
      <c r="AX37">
        <v>3.0398977292218</v>
      </c>
      <c r="BA37">
        <v>50</v>
      </c>
      <c r="BB37">
        <v>-2.9747724742452006</v>
      </c>
      <c r="BC37">
        <v>20</v>
      </c>
      <c r="BD37">
        <v>3.0858600677466</v>
      </c>
      <c r="BE37" s="60">
        <v>20</v>
      </c>
      <c r="BF37">
        <v>2.9720744535212</v>
      </c>
      <c r="BG37">
        <v>0</v>
      </c>
      <c r="BH37" t="e">
        <v>#DIV/0!</v>
      </c>
      <c r="BI37">
        <v>50</v>
      </c>
      <c r="BJ37">
        <v>2.9766796627618004</v>
      </c>
      <c r="BK37">
        <v>20</v>
      </c>
      <c r="BL37">
        <v>3.1929096818961</v>
      </c>
    </row>
    <row r="38" spans="1:64" ht="12.75">
      <c r="A38" s="2">
        <v>20</v>
      </c>
      <c r="B38" s="2">
        <v>2.9073495823694997</v>
      </c>
      <c r="C38" s="2">
        <v>10</v>
      </c>
      <c r="D38" s="2">
        <v>3.3115760106273</v>
      </c>
      <c r="E38" s="2">
        <v>20</v>
      </c>
      <c r="F38" s="2">
        <v>3.0953642677023003</v>
      </c>
      <c r="G38" s="2">
        <v>20</v>
      </c>
      <c r="H38" s="2">
        <v>3.1774016502114</v>
      </c>
      <c r="I38" s="2">
        <v>20</v>
      </c>
      <c r="J38" s="2">
        <v>3.1035954477153003</v>
      </c>
      <c r="K38" s="2">
        <v>10</v>
      </c>
      <c r="L38" s="2">
        <v>3.3114324451563</v>
      </c>
      <c r="M38" s="2"/>
      <c r="N38" s="2"/>
      <c r="Q38" s="2"/>
      <c r="R38" s="2"/>
      <c r="U38" s="11">
        <v>5</v>
      </c>
      <c r="V38" s="11">
        <v>-3.6092138461670005</v>
      </c>
      <c r="W38" s="11">
        <v>21.625</v>
      </c>
      <c r="X38" s="11">
        <v>3.164139850448231</v>
      </c>
      <c r="Y38" s="11">
        <v>21.5</v>
      </c>
      <c r="Z38" s="11">
        <v>3.0681377959079996</v>
      </c>
      <c r="AA38" s="11">
        <v>21.5</v>
      </c>
      <c r="AB38" s="11">
        <v>-3.1696930673365578</v>
      </c>
      <c r="AC38" s="11">
        <v>21.6</v>
      </c>
      <c r="AD38" s="11">
        <v>-3.0640297162493058</v>
      </c>
      <c r="AE38" s="11">
        <v>11.5</v>
      </c>
      <c r="AF38" s="11">
        <v>3.306544044725304</v>
      </c>
      <c r="AG38" s="11">
        <v>21.6</v>
      </c>
      <c r="AH38" s="11">
        <v>3.067021821540832</v>
      </c>
      <c r="AI38" s="11">
        <v>10.1</v>
      </c>
      <c r="AJ38" s="11">
        <v>3.2996293453015837</v>
      </c>
      <c r="AS38">
        <v>20</v>
      </c>
      <c r="AT38">
        <v>3.0991293662143997</v>
      </c>
      <c r="AU38">
        <v>20</v>
      </c>
      <c r="AV38">
        <v>3.1833833144721995</v>
      </c>
      <c r="AW38">
        <v>20.1</v>
      </c>
      <c r="AX38">
        <v>3.0028240572131337</v>
      </c>
      <c r="BA38">
        <v>20</v>
      </c>
      <c r="BB38">
        <v>-3.0937430149584997</v>
      </c>
      <c r="BC38">
        <v>10</v>
      </c>
      <c r="BD38">
        <v>3.2506836930636993</v>
      </c>
      <c r="BE38" s="60">
        <v>20</v>
      </c>
      <c r="BF38">
        <v>3.0746121673260998</v>
      </c>
      <c r="BG38">
        <v>0</v>
      </c>
      <c r="BH38" t="e">
        <v>#DIV/0!</v>
      </c>
      <c r="BI38">
        <v>20</v>
      </c>
      <c r="BJ38">
        <v>3.0987575146318003</v>
      </c>
      <c r="BK38">
        <v>20</v>
      </c>
      <c r="BL38">
        <v>3.1917738826319</v>
      </c>
    </row>
    <row r="39" spans="1:64" ht="12.75">
      <c r="A39" s="2">
        <v>10</v>
      </c>
      <c r="B39" s="2">
        <v>3.2859196697064</v>
      </c>
      <c r="C39" s="2">
        <v>10</v>
      </c>
      <c r="D39" s="2">
        <v>3.3116174388335997</v>
      </c>
      <c r="E39" s="2">
        <v>20</v>
      </c>
      <c r="F39" s="2">
        <v>3.0962633037179996</v>
      </c>
      <c r="G39" s="2">
        <v>20</v>
      </c>
      <c r="H39" s="2">
        <v>3.1768603077707</v>
      </c>
      <c r="I39" s="2">
        <v>20</v>
      </c>
      <c r="J39" s="2">
        <v>3.1034055969882</v>
      </c>
      <c r="K39" s="2">
        <v>10</v>
      </c>
      <c r="L39" s="2">
        <v>3.312883428959899</v>
      </c>
      <c r="M39" s="2"/>
      <c r="N39" s="2"/>
      <c r="Q39" s="2"/>
      <c r="R39" s="2"/>
      <c r="U39" s="11">
        <v>0.025</v>
      </c>
      <c r="V39" s="11">
        <v>-105.86842478246798</v>
      </c>
      <c r="W39" s="11">
        <v>21.6</v>
      </c>
      <c r="X39" s="11">
        <v>3.163521901479212</v>
      </c>
      <c r="Y39" s="11">
        <v>21.5</v>
      </c>
      <c r="Z39" s="11">
        <v>3.063277916002558</v>
      </c>
      <c r="AA39" s="11">
        <v>21.5</v>
      </c>
      <c r="AB39" s="11">
        <v>-3.1710648599978604</v>
      </c>
      <c r="AC39" s="11">
        <v>21.6</v>
      </c>
      <c r="AD39" s="11">
        <v>-3.06395109792449</v>
      </c>
      <c r="AE39" s="11">
        <v>11.5</v>
      </c>
      <c r="AF39" s="11">
        <v>3.3024138074606086</v>
      </c>
      <c r="AG39" s="11">
        <v>21.55</v>
      </c>
      <c r="AH39" s="11">
        <v>3.0732939544241757</v>
      </c>
      <c r="AI39" s="11">
        <v>10.1</v>
      </c>
      <c r="AJ39" s="11">
        <v>3.297066842627921</v>
      </c>
      <c r="AS39">
        <v>20</v>
      </c>
      <c r="AT39">
        <v>3.097168489945</v>
      </c>
      <c r="AU39">
        <v>20</v>
      </c>
      <c r="AV39">
        <v>3.1846051799607</v>
      </c>
      <c r="AW39">
        <v>20.1</v>
      </c>
      <c r="AX39">
        <v>3.022282981642985</v>
      </c>
      <c r="BA39">
        <v>20</v>
      </c>
      <c r="BB39">
        <v>-3.0926907395686998</v>
      </c>
      <c r="BC39">
        <v>10</v>
      </c>
      <c r="BD39">
        <v>3.4294249121907994</v>
      </c>
      <c r="BE39" s="60">
        <v>10</v>
      </c>
      <c r="BF39">
        <v>2.9810545660918004</v>
      </c>
      <c r="BI39">
        <v>20</v>
      </c>
      <c r="BJ39">
        <v>3.0985144596399</v>
      </c>
      <c r="BK39">
        <v>10</v>
      </c>
      <c r="BL39">
        <v>3.3189411746251998</v>
      </c>
    </row>
    <row r="40" spans="1:64" ht="12.75">
      <c r="A40" s="2">
        <v>10</v>
      </c>
      <c r="B40" s="2">
        <v>3.1067067771597</v>
      </c>
      <c r="C40" s="2">
        <v>5</v>
      </c>
      <c r="D40" s="2">
        <v>3.5981102715181996</v>
      </c>
      <c r="E40" s="2">
        <v>10</v>
      </c>
      <c r="F40" s="2">
        <v>3.3271474816556994</v>
      </c>
      <c r="G40" s="2">
        <v>10</v>
      </c>
      <c r="H40" s="2">
        <v>3.2866884376179</v>
      </c>
      <c r="I40" s="2">
        <v>10</v>
      </c>
      <c r="J40" s="2">
        <v>3.3467619500694</v>
      </c>
      <c r="K40" s="2">
        <v>5</v>
      </c>
      <c r="L40" s="2">
        <v>3.6034009726783998</v>
      </c>
      <c r="M40" s="2"/>
      <c r="N40" s="2"/>
      <c r="Q40" s="2"/>
      <c r="R40" s="2"/>
      <c r="U40" s="11">
        <v>0</v>
      </c>
      <c r="V40" s="11" t="e">
        <v>#DIV/0!</v>
      </c>
      <c r="W40" s="11">
        <v>11.6</v>
      </c>
      <c r="X40" s="11">
        <v>3.266827888605</v>
      </c>
      <c r="Y40" s="11">
        <v>1.4</v>
      </c>
      <c r="Z40" s="11">
        <v>5.5615289847125</v>
      </c>
      <c r="AA40" s="11">
        <v>1.4</v>
      </c>
      <c r="AB40" s="11">
        <v>-4.844452681811786</v>
      </c>
      <c r="AC40" s="11">
        <v>11.5</v>
      </c>
      <c r="AD40" s="11">
        <v>-3.2556007117952173</v>
      </c>
      <c r="AE40" s="11">
        <v>6.5</v>
      </c>
      <c r="AF40" s="11">
        <v>3.5149273311000147</v>
      </c>
      <c r="AG40" s="11">
        <v>11.5</v>
      </c>
      <c r="AH40" s="11">
        <v>3.2358289477070428</v>
      </c>
      <c r="AI40" s="11">
        <v>5.1</v>
      </c>
      <c r="AJ40" s="11">
        <v>3.5484492775331375</v>
      </c>
      <c r="AS40">
        <v>10</v>
      </c>
      <c r="AT40">
        <v>3.3456573342332008</v>
      </c>
      <c r="AU40">
        <v>10</v>
      </c>
      <c r="AV40">
        <v>3.3261365011833</v>
      </c>
      <c r="AW40">
        <v>10.02491</v>
      </c>
      <c r="AX40">
        <v>3.3205494839823997</v>
      </c>
      <c r="BA40">
        <v>10</v>
      </c>
      <c r="BB40">
        <v>-10.9807272636972</v>
      </c>
      <c r="BC40">
        <v>5</v>
      </c>
      <c r="BD40">
        <v>3.5627018209868</v>
      </c>
      <c r="BE40" s="60">
        <v>10</v>
      </c>
      <c r="BF40">
        <v>3.1598917373670004</v>
      </c>
      <c r="BI40">
        <v>10</v>
      </c>
      <c r="BJ40">
        <v>3.3225766427081</v>
      </c>
      <c r="BK40">
        <v>10</v>
      </c>
      <c r="BL40">
        <v>3.3195928024349</v>
      </c>
    </row>
    <row r="41" spans="1:64" ht="12.75">
      <c r="A41" s="2">
        <v>5</v>
      </c>
      <c r="B41" s="2">
        <v>3.7789364624651993</v>
      </c>
      <c r="C41" s="2">
        <v>5</v>
      </c>
      <c r="D41" s="2">
        <v>3.5971392942272002</v>
      </c>
      <c r="E41" s="2">
        <v>10</v>
      </c>
      <c r="F41" s="2">
        <v>3.3270545369425</v>
      </c>
      <c r="G41" s="2">
        <v>10</v>
      </c>
      <c r="H41" s="2">
        <v>3.2873098048243</v>
      </c>
      <c r="I41" s="2">
        <v>10</v>
      </c>
      <c r="J41" s="2">
        <v>3.3465054225573</v>
      </c>
      <c r="K41" s="2">
        <v>5</v>
      </c>
      <c r="L41" s="2">
        <v>20.3782014487572</v>
      </c>
      <c r="M41" s="2"/>
      <c r="N41" s="2"/>
      <c r="Q41" s="2"/>
      <c r="R41" s="2"/>
      <c r="W41" s="11">
        <v>11.6</v>
      </c>
      <c r="X41" s="11">
        <v>3.2631243186859487</v>
      </c>
      <c r="Y41" s="11">
        <v>1.4</v>
      </c>
      <c r="Z41" s="11">
        <v>5.522228741051286</v>
      </c>
      <c r="AA41" s="11">
        <v>1.4</v>
      </c>
      <c r="AB41" s="11">
        <v>-4.848486943625357</v>
      </c>
      <c r="AC41" s="11">
        <v>11.5</v>
      </c>
      <c r="AD41" s="11">
        <v>-3.260316281574174</v>
      </c>
      <c r="AE41" s="11">
        <v>6.5</v>
      </c>
      <c r="AF41" s="11">
        <v>3.517482957866323</v>
      </c>
      <c r="AG41" s="11">
        <v>11.5</v>
      </c>
      <c r="AH41" s="11">
        <v>3.2704731003791294</v>
      </c>
      <c r="AI41" s="11">
        <v>5.1</v>
      </c>
      <c r="AJ41" s="11">
        <v>3.5499051316282353</v>
      </c>
      <c r="AS41">
        <v>10</v>
      </c>
      <c r="AT41">
        <v>3.3441069792144</v>
      </c>
      <c r="AU41">
        <v>10</v>
      </c>
      <c r="AV41">
        <v>3.3319049923148008</v>
      </c>
      <c r="AW41">
        <v>10</v>
      </c>
      <c r="AX41">
        <v>3.3049201595594</v>
      </c>
      <c r="BA41">
        <v>10</v>
      </c>
      <c r="BB41">
        <v>-3.3276498960543</v>
      </c>
      <c r="BC41">
        <v>5</v>
      </c>
      <c r="BD41">
        <v>3.4893389328764</v>
      </c>
      <c r="BE41" s="60">
        <v>5</v>
      </c>
      <c r="BF41">
        <v>3.5876712439411995</v>
      </c>
      <c r="BI41">
        <v>10</v>
      </c>
      <c r="BJ41">
        <v>3.3240336495359997</v>
      </c>
      <c r="BK41">
        <v>5</v>
      </c>
      <c r="BL41">
        <v>3.5964661814434002</v>
      </c>
    </row>
    <row r="42" spans="1:64" ht="12.75">
      <c r="A42" s="2">
        <v>5</v>
      </c>
      <c r="B42" s="2">
        <v>3.9772720253958</v>
      </c>
      <c r="C42" s="2">
        <v>0</v>
      </c>
      <c r="D42" s="2" t="e">
        <v>#DIV/0!</v>
      </c>
      <c r="E42" s="2">
        <v>5</v>
      </c>
      <c r="F42" s="2">
        <v>3.7743826131074</v>
      </c>
      <c r="G42" s="2">
        <v>5</v>
      </c>
      <c r="H42" s="2">
        <v>3.5516780635216003</v>
      </c>
      <c r="I42" s="2">
        <v>5</v>
      </c>
      <c r="J42" s="2">
        <v>3.8284098813186</v>
      </c>
      <c r="K42" s="2">
        <v>0</v>
      </c>
      <c r="L42" s="2" t="e">
        <v>#DIV/0!</v>
      </c>
      <c r="M42" s="2"/>
      <c r="N42" s="2"/>
      <c r="Q42" s="2"/>
      <c r="R42" s="2"/>
      <c r="W42" s="11">
        <v>6.6</v>
      </c>
      <c r="X42" s="11">
        <v>3.4565082585574247</v>
      </c>
      <c r="Y42" s="11">
        <v>-17</v>
      </c>
      <c r="Z42" s="11">
        <v>2.773743350675588</v>
      </c>
      <c r="AA42" s="11">
        <v>-17</v>
      </c>
      <c r="AB42" s="11">
        <v>-3.0064080975249996</v>
      </c>
      <c r="AC42" s="11">
        <v>6.5</v>
      </c>
      <c r="AD42" s="11">
        <v>-3.5511457568105227</v>
      </c>
      <c r="AE42" s="11">
        <v>1.5</v>
      </c>
      <c r="AF42" s="11">
        <v>4.898378237438799</v>
      </c>
      <c r="AG42" s="11">
        <v>6.5</v>
      </c>
      <c r="AH42" s="11">
        <v>3.5491918470789225</v>
      </c>
      <c r="AS42">
        <v>5</v>
      </c>
      <c r="AT42">
        <v>3.8297533556861993</v>
      </c>
      <c r="AU42">
        <v>5</v>
      </c>
      <c r="AV42">
        <v>3.6455441458796</v>
      </c>
      <c r="AW42">
        <v>-1.3</v>
      </c>
      <c r="AX42">
        <v>-0.7582410925170462</v>
      </c>
      <c r="BA42">
        <v>5</v>
      </c>
      <c r="BB42">
        <v>-3.7788092254548005</v>
      </c>
      <c r="BC42">
        <v>0</v>
      </c>
      <c r="BD42" t="e">
        <v>#DIV/0!</v>
      </c>
      <c r="BE42" s="60">
        <v>5</v>
      </c>
      <c r="BF42">
        <v>3.7257057028644</v>
      </c>
      <c r="BI42">
        <v>5</v>
      </c>
      <c r="BJ42">
        <v>3.7818406288676</v>
      </c>
      <c r="BK42">
        <v>5</v>
      </c>
      <c r="BL42">
        <v>3.5928737423872</v>
      </c>
    </row>
    <row r="43" spans="1:64" ht="12.75">
      <c r="A43" s="2">
        <v>0</v>
      </c>
      <c r="B43" s="2" t="e">
        <v>#DIV/0!</v>
      </c>
      <c r="C43" s="2">
        <v>0</v>
      </c>
      <c r="D43" s="2" t="e">
        <v>#DIV/0!</v>
      </c>
      <c r="E43" s="2">
        <v>5</v>
      </c>
      <c r="F43" s="2">
        <v>3.7741005622688</v>
      </c>
      <c r="G43" s="2">
        <v>5</v>
      </c>
      <c r="H43" s="2">
        <v>3.545438100246199</v>
      </c>
      <c r="I43" s="2">
        <v>5</v>
      </c>
      <c r="J43" s="2">
        <v>3.8201787257056004</v>
      </c>
      <c r="K43" s="2">
        <v>0</v>
      </c>
      <c r="L43" s="2" t="e">
        <v>#DIV/0!</v>
      </c>
      <c r="M43" s="2"/>
      <c r="N43" s="2"/>
      <c r="Q43" s="2"/>
      <c r="R43" s="2"/>
      <c r="W43" s="11">
        <v>6.6</v>
      </c>
      <c r="X43" s="11">
        <v>3.447450294315303</v>
      </c>
      <c r="Y43" s="11">
        <v>-17</v>
      </c>
      <c r="Z43" s="11">
        <v>2.7728873996179995</v>
      </c>
      <c r="AA43" s="11">
        <v>-17</v>
      </c>
      <c r="AB43" s="11">
        <v>-3.0045758233655295</v>
      </c>
      <c r="AC43" s="11">
        <v>6.5</v>
      </c>
      <c r="AD43" s="11">
        <v>-3.555969228983108</v>
      </c>
      <c r="AE43" s="11">
        <v>1.5</v>
      </c>
      <c r="AF43" s="11">
        <v>4.909504251237332</v>
      </c>
      <c r="AG43" s="11">
        <v>6.5</v>
      </c>
      <c r="AH43" s="11">
        <v>3.0031737860593846</v>
      </c>
      <c r="AS43">
        <v>5</v>
      </c>
      <c r="AT43">
        <v>3.8240879852804</v>
      </c>
      <c r="AU43">
        <v>5</v>
      </c>
      <c r="AV43">
        <v>3.6290951038338</v>
      </c>
      <c r="AW43">
        <v>-1.3</v>
      </c>
      <c r="AX43">
        <v>-0.7468098515959846</v>
      </c>
      <c r="BA43">
        <v>5</v>
      </c>
      <c r="BB43">
        <v>-3.776780978644399</v>
      </c>
      <c r="BC43">
        <v>0</v>
      </c>
      <c r="BD43" t="e">
        <v>#DIV/0!</v>
      </c>
      <c r="BE43" s="60">
        <v>0</v>
      </c>
      <c r="BF43" t="e">
        <v>#DIV/0!</v>
      </c>
      <c r="BI43">
        <v>5</v>
      </c>
      <c r="BJ43">
        <v>3.7815464902326</v>
      </c>
      <c r="BK43">
        <v>0</v>
      </c>
      <c r="BL43" t="e">
        <v>#DIV/0!</v>
      </c>
    </row>
    <row r="44" spans="1:64" ht="12.75">
      <c r="A44" s="2">
        <v>0</v>
      </c>
      <c r="B44" s="2" t="e">
        <v>#DIV/0!</v>
      </c>
      <c r="E44" s="2">
        <v>0</v>
      </c>
      <c r="F44" s="2" t="e">
        <v>#DIV/0!</v>
      </c>
      <c r="G44" s="2">
        <v>0</v>
      </c>
      <c r="H44" s="2" t="e">
        <v>#DIV/0!</v>
      </c>
      <c r="I44" s="2">
        <v>0</v>
      </c>
      <c r="J44" s="2" t="e">
        <v>#DIV/0!</v>
      </c>
      <c r="M44" s="2"/>
      <c r="N44" s="2"/>
      <c r="Q44" s="2"/>
      <c r="R44" s="2"/>
      <c r="W44" s="11">
        <v>1.6</v>
      </c>
      <c r="X44" s="11">
        <v>4.6365568903713115</v>
      </c>
      <c r="AC44" s="11">
        <v>1.5</v>
      </c>
      <c r="AD44" s="11">
        <v>-5.572511118668601</v>
      </c>
      <c r="AG44" s="11">
        <v>1.5</v>
      </c>
      <c r="AH44" s="11">
        <v>4.585043713342599</v>
      </c>
      <c r="AS44">
        <v>0</v>
      </c>
      <c r="AT44" t="e">
        <v>#DIV/0!</v>
      </c>
      <c r="AU44">
        <v>0</v>
      </c>
      <c r="AV44" t="e">
        <v>#DIV/0!</v>
      </c>
      <c r="AW44">
        <v>0</v>
      </c>
      <c r="AX44" t="e">
        <v>#DIV/0!</v>
      </c>
      <c r="BA44">
        <v>0</v>
      </c>
      <c r="BB44" t="e">
        <v>#DIV/0!</v>
      </c>
      <c r="BE44" s="60">
        <v>0</v>
      </c>
      <c r="BF44" t="e">
        <v>#DIV/0!</v>
      </c>
      <c r="BI44">
        <v>0</v>
      </c>
      <c r="BJ44" t="e">
        <v>#DIV/0!</v>
      </c>
      <c r="BK44">
        <v>0</v>
      </c>
      <c r="BL44" t="e">
        <v>#DIV/0!</v>
      </c>
    </row>
    <row r="45" spans="5:62" ht="12.75">
      <c r="E45" s="2">
        <v>0</v>
      </c>
      <c r="F45" s="2" t="e">
        <v>#DIV/0!</v>
      </c>
      <c r="G45" s="2">
        <v>0</v>
      </c>
      <c r="H45" s="2" t="e">
        <v>#DIV/0!</v>
      </c>
      <c r="I45" s="2">
        <v>0</v>
      </c>
      <c r="J45" s="2" t="e">
        <v>#DIV/0!</v>
      </c>
      <c r="M45" s="2"/>
      <c r="N45" s="2"/>
      <c r="Q45" s="2"/>
      <c r="R45" s="2"/>
      <c r="W45" s="11">
        <v>1.5</v>
      </c>
      <c r="X45" s="11">
        <v>4.915679606706067</v>
      </c>
      <c r="AC45" s="11">
        <v>1.5</v>
      </c>
      <c r="AD45" s="11">
        <v>-5.5810861271931325</v>
      </c>
      <c r="AG45" s="11">
        <v>1.5</v>
      </c>
      <c r="AH45" s="11">
        <v>4.614745303957266</v>
      </c>
      <c r="AS45">
        <v>0</v>
      </c>
      <c r="AT45" t="e">
        <v>#DIV/0!</v>
      </c>
      <c r="AU45">
        <v>0</v>
      </c>
      <c r="AV45" t="e">
        <v>#DIV/0!</v>
      </c>
      <c r="AW45">
        <v>0</v>
      </c>
      <c r="AX45" t="e">
        <v>#DIV/0!</v>
      </c>
      <c r="BA45">
        <v>0</v>
      </c>
      <c r="BB45" t="e">
        <v>#DIV/0!</v>
      </c>
      <c r="BI45">
        <v>0</v>
      </c>
      <c r="BJ45" t="e">
        <v>#DIV/0!</v>
      </c>
    </row>
  </sheetData>
  <mergeCells count="32">
    <mergeCell ref="BE2:BF2"/>
    <mergeCell ref="BG2:BH2"/>
    <mergeCell ref="BI2:BJ2"/>
    <mergeCell ref="BK2:BL2"/>
    <mergeCell ref="AW2:AX2"/>
    <mergeCell ref="AY2:AZ2"/>
    <mergeCell ref="BA2:BB2"/>
    <mergeCell ref="BC2:BD2"/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E2:F2"/>
    <mergeCell ref="G2:H2"/>
    <mergeCell ref="C2:D2"/>
    <mergeCell ref="A2:B2"/>
  </mergeCells>
  <printOptions/>
  <pageMargins left="0.75" right="0.75" top="1" bottom="1" header="0.5" footer="0.5"/>
  <pageSetup horizontalDpi="1200" verticalDpi="1200" orientation="portrait" scale="96" r:id="rId1"/>
  <colBreaks count="4" manualBreakCount="4">
    <brk id="8" max="65535" man="1"/>
    <brk id="32" max="44" man="1"/>
    <brk id="40" max="44" man="1"/>
    <brk id="48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85"/>
  <sheetViews>
    <sheetView zoomScale="85" zoomScaleNormal="85" workbookViewId="0" topLeftCell="AA1">
      <selection activeCell="AP17" sqref="AP17"/>
    </sheetView>
  </sheetViews>
  <sheetFormatPr defaultColWidth="9.140625" defaultRowHeight="12.75"/>
  <cols>
    <col min="1" max="36" width="11.7109375" style="0" customWidth="1"/>
    <col min="37" max="42" width="11.8515625" style="11" customWidth="1"/>
    <col min="43" max="43" width="11.28125" style="11" customWidth="1"/>
    <col min="44" max="44" width="10.8515625" style="11" customWidth="1"/>
    <col min="45" max="46" width="11.8515625" style="11" customWidth="1"/>
    <col min="47" max="47" width="11.28125" style="11" customWidth="1"/>
    <col min="48" max="48" width="10.8515625" style="11" customWidth="1"/>
    <col min="49" max="58" width="9.140625" style="11" customWidth="1"/>
  </cols>
  <sheetData>
    <row r="1" spans="1:48" ht="16.5" customHeight="1" thickBot="1">
      <c r="A1" s="8" t="s">
        <v>29</v>
      </c>
      <c r="E1" s="8" t="s">
        <v>37</v>
      </c>
      <c r="I1" s="8" t="s">
        <v>38</v>
      </c>
      <c r="M1" s="8" t="s">
        <v>39</v>
      </c>
      <c r="Q1" s="8" t="s">
        <v>68</v>
      </c>
      <c r="U1" s="8" t="s">
        <v>47</v>
      </c>
      <c r="Y1" s="8" t="s">
        <v>48</v>
      </c>
      <c r="AC1" s="8" t="s">
        <v>49</v>
      </c>
      <c r="AG1" s="8" t="s">
        <v>51</v>
      </c>
      <c r="AK1" s="8" t="s">
        <v>67</v>
      </c>
      <c r="AL1"/>
      <c r="AM1"/>
      <c r="AN1"/>
      <c r="AO1" s="8" t="s">
        <v>70</v>
      </c>
      <c r="AP1"/>
      <c r="AQ1"/>
      <c r="AR1"/>
      <c r="AS1" s="8" t="s">
        <v>108</v>
      </c>
      <c r="AT1"/>
      <c r="AU1"/>
      <c r="AV1"/>
    </row>
    <row r="2" spans="1:58" s="1" customFormat="1" ht="16.5" thickBot="1">
      <c r="A2" s="200" t="s">
        <v>30</v>
      </c>
      <c r="B2" s="204"/>
      <c r="C2" s="202" t="s">
        <v>34</v>
      </c>
      <c r="D2" s="205"/>
      <c r="E2" s="200" t="s">
        <v>30</v>
      </c>
      <c r="F2" s="204"/>
      <c r="G2" s="202" t="s">
        <v>34</v>
      </c>
      <c r="H2" s="205"/>
      <c r="I2" s="200" t="s">
        <v>30</v>
      </c>
      <c r="J2" s="204"/>
      <c r="K2" s="202" t="s">
        <v>34</v>
      </c>
      <c r="L2" s="205"/>
      <c r="M2" s="206" t="s">
        <v>30</v>
      </c>
      <c r="N2" s="207"/>
      <c r="O2" s="208" t="s">
        <v>34</v>
      </c>
      <c r="P2" s="209"/>
      <c r="Q2" s="206" t="s">
        <v>30</v>
      </c>
      <c r="R2" s="207"/>
      <c r="S2" s="208" t="s">
        <v>34</v>
      </c>
      <c r="T2" s="209"/>
      <c r="U2" s="206" t="s">
        <v>30</v>
      </c>
      <c r="V2" s="207"/>
      <c r="W2" s="208" t="s">
        <v>34</v>
      </c>
      <c r="X2" s="209"/>
      <c r="Y2" s="206" t="s">
        <v>30</v>
      </c>
      <c r="Z2" s="207"/>
      <c r="AA2" s="208" t="s">
        <v>34</v>
      </c>
      <c r="AB2" s="209"/>
      <c r="AC2" s="206" t="s">
        <v>30</v>
      </c>
      <c r="AD2" s="207"/>
      <c r="AE2" s="208" t="s">
        <v>34</v>
      </c>
      <c r="AF2" s="209"/>
      <c r="AG2" s="206" t="s">
        <v>30</v>
      </c>
      <c r="AH2" s="207"/>
      <c r="AI2" s="208" t="s">
        <v>34</v>
      </c>
      <c r="AJ2" s="209"/>
      <c r="AK2" s="206" t="s">
        <v>30</v>
      </c>
      <c r="AL2" s="207"/>
      <c r="AM2" s="208" t="s">
        <v>34</v>
      </c>
      <c r="AN2" s="209"/>
      <c r="AO2" s="206" t="s">
        <v>30</v>
      </c>
      <c r="AP2" s="207"/>
      <c r="AQ2" s="208" t="s">
        <v>34</v>
      </c>
      <c r="AR2" s="209"/>
      <c r="AS2" s="206" t="s">
        <v>30</v>
      </c>
      <c r="AT2" s="207"/>
      <c r="AU2" s="208" t="s">
        <v>34</v>
      </c>
      <c r="AV2" s="209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1:58" s="1" customFormat="1" ht="15.75">
      <c r="A3" s="12" t="s">
        <v>31</v>
      </c>
      <c r="B3" s="13" t="s">
        <v>40</v>
      </c>
      <c r="C3" s="12" t="s">
        <v>31</v>
      </c>
      <c r="D3" s="13" t="s">
        <v>40</v>
      </c>
      <c r="E3" s="12" t="s">
        <v>31</v>
      </c>
      <c r="F3" s="13" t="s">
        <v>40</v>
      </c>
      <c r="G3" s="12" t="s">
        <v>31</v>
      </c>
      <c r="H3" s="13" t="s">
        <v>40</v>
      </c>
      <c r="I3" s="12" t="s">
        <v>31</v>
      </c>
      <c r="J3" s="13" t="s">
        <v>40</v>
      </c>
      <c r="K3" s="12" t="s">
        <v>31</v>
      </c>
      <c r="L3" s="13" t="s">
        <v>40</v>
      </c>
      <c r="M3" s="15" t="s">
        <v>31</v>
      </c>
      <c r="N3" s="16" t="s">
        <v>40</v>
      </c>
      <c r="O3" s="15" t="s">
        <v>31</v>
      </c>
      <c r="P3" s="16" t="s">
        <v>40</v>
      </c>
      <c r="Q3" s="15" t="s">
        <v>31</v>
      </c>
      <c r="R3" s="16" t="s">
        <v>40</v>
      </c>
      <c r="S3" s="15" t="s">
        <v>31</v>
      </c>
      <c r="T3" s="16" t="s">
        <v>40</v>
      </c>
      <c r="U3" s="15" t="s">
        <v>31</v>
      </c>
      <c r="V3" s="16" t="s">
        <v>40</v>
      </c>
      <c r="W3" s="15" t="s">
        <v>31</v>
      </c>
      <c r="X3" s="16" t="s">
        <v>40</v>
      </c>
      <c r="Y3" s="15" t="s">
        <v>31</v>
      </c>
      <c r="Z3" s="16" t="s">
        <v>40</v>
      </c>
      <c r="AA3" s="15" t="s">
        <v>31</v>
      </c>
      <c r="AB3" s="16" t="s">
        <v>40</v>
      </c>
      <c r="AC3" s="15" t="s">
        <v>31</v>
      </c>
      <c r="AD3" s="16" t="s">
        <v>40</v>
      </c>
      <c r="AE3" s="15" t="s">
        <v>31</v>
      </c>
      <c r="AF3" s="16" t="s">
        <v>40</v>
      </c>
      <c r="AG3" s="15" t="s">
        <v>31</v>
      </c>
      <c r="AH3" s="16" t="s">
        <v>40</v>
      </c>
      <c r="AI3" s="15" t="s">
        <v>31</v>
      </c>
      <c r="AJ3" s="16" t="s">
        <v>40</v>
      </c>
      <c r="AK3" s="15" t="s">
        <v>31</v>
      </c>
      <c r="AL3" s="16" t="s">
        <v>40</v>
      </c>
      <c r="AM3" s="15" t="s">
        <v>31</v>
      </c>
      <c r="AN3" s="16" t="s">
        <v>40</v>
      </c>
      <c r="AO3" s="15" t="s">
        <v>31</v>
      </c>
      <c r="AP3" s="16" t="s">
        <v>40</v>
      </c>
      <c r="AQ3" s="15" t="s">
        <v>31</v>
      </c>
      <c r="AR3" s="16" t="s">
        <v>40</v>
      </c>
      <c r="AS3" s="15" t="s">
        <v>31</v>
      </c>
      <c r="AT3" s="16" t="s">
        <v>40</v>
      </c>
      <c r="AU3" s="15" t="s">
        <v>31</v>
      </c>
      <c r="AV3" s="16" t="s">
        <v>40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48" ht="12.75">
      <c r="A4" s="2">
        <v>-0.0077807352135362</v>
      </c>
      <c r="B4" s="2">
        <v>101.8082433833018</v>
      </c>
      <c r="C4" s="2">
        <v>0.0019496558382208</v>
      </c>
      <c r="D4" s="2">
        <v>1242.8098275501725</v>
      </c>
      <c r="E4" s="2">
        <v>-0.0029137745492297</v>
      </c>
      <c r="F4" s="2">
        <v>232.33766339779777</v>
      </c>
      <c r="G4" s="2">
        <v>-0.0025222387956182002</v>
      </c>
      <c r="H4" s="2">
        <v>915.2251964844542</v>
      </c>
      <c r="I4" s="2">
        <v>-0.0023048085882655</v>
      </c>
      <c r="J4" s="2">
        <v>172.56904724957704</v>
      </c>
      <c r="K4" s="2">
        <v>-0.0027280482939007</v>
      </c>
      <c r="L4" s="2">
        <v>1059.757200418276</v>
      </c>
      <c r="M4" s="3"/>
      <c r="N4" s="3"/>
      <c r="O4" s="3">
        <v>0.00196489514729568</v>
      </c>
      <c r="P4" s="11">
        <v>-201.10664417872718</v>
      </c>
      <c r="Q4" s="11">
        <v>0.0028295076762635996</v>
      </c>
      <c r="R4" s="11">
        <v>-876.3806915541145</v>
      </c>
      <c r="S4" s="11">
        <v>0.0015498876865561598</v>
      </c>
      <c r="T4" s="11">
        <v>-440.3174482639136</v>
      </c>
      <c r="U4" s="11">
        <v>0.0032624769322189997</v>
      </c>
      <c r="V4" s="11">
        <v>328.57036271992956</v>
      </c>
      <c r="W4" s="11">
        <v>0.0037435737917312</v>
      </c>
      <c r="X4" s="11">
        <v>-329.600008358496</v>
      </c>
      <c r="Y4" s="11">
        <v>0.0019303985531968098</v>
      </c>
      <c r="Z4" s="11">
        <v>-212.50032499845008</v>
      </c>
      <c r="AA4" s="11">
        <v>-0.0030040396163023</v>
      </c>
      <c r="AB4" s="11">
        <v>-681.3986031961747</v>
      </c>
      <c r="AC4" s="11">
        <v>-0.0018662945440713998</v>
      </c>
      <c r="AD4" s="11">
        <v>-430.8434217356651</v>
      </c>
      <c r="AE4" s="11">
        <v>0.0033215569389798295</v>
      </c>
      <c r="AF4" s="11">
        <v>-716.2589485193067</v>
      </c>
      <c r="AG4" s="11">
        <v>0.00029475813252505983</v>
      </c>
      <c r="AH4" s="11">
        <v>127.37113769238601</v>
      </c>
      <c r="AI4" s="11">
        <v>0.016651433753687</v>
      </c>
      <c r="AJ4" s="11">
        <v>103.66747507086697</v>
      </c>
      <c r="AK4" s="11">
        <v>-0.00011841668248096</v>
      </c>
      <c r="AL4" s="11">
        <v>-17563.33816788222</v>
      </c>
      <c r="AM4" s="11">
        <v>-0.0013049892857614999</v>
      </c>
      <c r="AN4" s="11">
        <v>762.4110822256183</v>
      </c>
      <c r="AS4" s="11">
        <v>-0.003930376810593</v>
      </c>
      <c r="AT4" s="11">
        <v>353.42957332470024</v>
      </c>
      <c r="AU4" s="11">
        <v>-0.0029407715620352</v>
      </c>
      <c r="AV4" s="11">
        <v>955.777510481481</v>
      </c>
    </row>
    <row r="5" spans="1:48" ht="12.75">
      <c r="A5" s="2">
        <v>-0.0273903534409058</v>
      </c>
      <c r="B5" s="2">
        <v>34.843984065111734</v>
      </c>
      <c r="C5" s="2">
        <v>0.0015254962783387</v>
      </c>
      <c r="D5" s="2">
        <v>1449.9680766724857</v>
      </c>
      <c r="E5" s="2">
        <v>-0.0029112211441049</v>
      </c>
      <c r="F5" s="2">
        <v>229.89119040277362</v>
      </c>
      <c r="G5" s="2">
        <v>-0.0025673131609273998</v>
      </c>
      <c r="H5" s="2">
        <v>898.6577346247799</v>
      </c>
      <c r="I5" s="2">
        <v>-0.0048421070432302</v>
      </c>
      <c r="J5" s="2">
        <v>151.15043221393222</v>
      </c>
      <c r="K5" s="2">
        <v>-0.0027147986694270997</v>
      </c>
      <c r="L5" s="2">
        <v>1070.8316635157405</v>
      </c>
      <c r="M5" s="2"/>
      <c r="N5" s="2"/>
      <c r="O5" s="2">
        <v>0.00500090494088336</v>
      </c>
      <c r="P5" s="11">
        <v>-192.91837767123073</v>
      </c>
      <c r="Q5" s="11">
        <v>0.018268426011062995</v>
      </c>
      <c r="R5" s="11">
        <v>-125.4319361657022</v>
      </c>
      <c r="S5" s="11">
        <v>0.015968175274792</v>
      </c>
      <c r="T5" s="11">
        <v>-69.38024260037044</v>
      </c>
      <c r="U5" s="11">
        <v>0.0032566245432372994</v>
      </c>
      <c r="V5" s="11">
        <v>330.95974391198445</v>
      </c>
      <c r="W5" s="11">
        <v>0.0040742750776766</v>
      </c>
      <c r="X5" s="11">
        <v>-525.6727309896041</v>
      </c>
      <c r="Y5" s="11">
        <v>0.0018883623978925698</v>
      </c>
      <c r="Z5" s="11">
        <v>-277.8608766552291</v>
      </c>
      <c r="AA5" s="11">
        <v>-0.0029841195941736997</v>
      </c>
      <c r="AB5" s="11">
        <v>-696.5894532121665</v>
      </c>
      <c r="AC5" s="11">
        <v>-0.0018773650882030497</v>
      </c>
      <c r="AD5" s="11">
        <v>-337.4176673593535</v>
      </c>
      <c r="AE5" s="11">
        <v>0.00334417343360474</v>
      </c>
      <c r="AF5" s="11">
        <v>-694.9503985899393</v>
      </c>
      <c r="AG5" s="11">
        <v>0.0019183799177273997</v>
      </c>
      <c r="AH5" s="11">
        <v>-356.16221526317594</v>
      </c>
      <c r="AI5" s="11">
        <v>0.016639709596809996</v>
      </c>
      <c r="AJ5" s="11">
        <v>103.26438904017073</v>
      </c>
      <c r="AK5" s="11">
        <v>-0.031743497724881005</v>
      </c>
      <c r="AL5" s="11">
        <v>-67.88593407556036</v>
      </c>
      <c r="AM5" s="11">
        <v>0.028760054199369004</v>
      </c>
      <c r="AN5" s="11">
        <v>-46.83065265633933</v>
      </c>
      <c r="AS5" s="11">
        <v>-0.0039192647611864</v>
      </c>
      <c r="AT5" s="11">
        <v>352.9753576180676</v>
      </c>
      <c r="AU5" s="11">
        <v>-0.0029590980666297</v>
      </c>
      <c r="AV5" s="11">
        <v>972.4479320459026</v>
      </c>
    </row>
    <row r="6" spans="1:48" ht="12.75">
      <c r="A6" s="2">
        <v>0.0240445134690322</v>
      </c>
      <c r="B6" s="2">
        <v>-47.18440760252427</v>
      </c>
      <c r="C6" s="2">
        <v>0.015882844676925</v>
      </c>
      <c r="D6" s="2">
        <v>83.94707795890487</v>
      </c>
      <c r="E6" s="2">
        <v>0.011367836408143</v>
      </c>
      <c r="F6" s="2">
        <v>-94.84487243128149</v>
      </c>
      <c r="G6" s="2">
        <v>0.013354403407010398</v>
      </c>
      <c r="H6" s="2">
        <v>-193.3866396757554</v>
      </c>
      <c r="I6" s="2">
        <v>0.0105613896335652</v>
      </c>
      <c r="J6" s="2">
        <v>-144.20273643403956</v>
      </c>
      <c r="K6" s="2">
        <v>0.0131064720712258</v>
      </c>
      <c r="L6" s="2">
        <v>-230.65455937218226</v>
      </c>
      <c r="M6" s="2"/>
      <c r="N6" s="2"/>
      <c r="O6" s="2">
        <v>-0.0107825877061422</v>
      </c>
      <c r="P6" s="11">
        <v>1.1424582383487527</v>
      </c>
      <c r="Q6" s="11">
        <v>0.033979089444942</v>
      </c>
      <c r="R6" s="11">
        <v>-57.33780696583833</v>
      </c>
      <c r="S6" s="11">
        <v>0.030826310786658</v>
      </c>
      <c r="T6" s="11">
        <v>-34.86966306582815</v>
      </c>
      <c r="U6" s="11">
        <v>-0.011401051797339</v>
      </c>
      <c r="V6" s="11">
        <v>-112.7125133449028</v>
      </c>
      <c r="W6" s="11">
        <v>0.018640047960103996</v>
      </c>
      <c r="X6" s="11">
        <v>-137.40675816826655</v>
      </c>
      <c r="Y6" s="11">
        <v>0.060741304664268</v>
      </c>
      <c r="Z6" s="11">
        <v>-22.022921411979368</v>
      </c>
      <c r="AA6" s="11">
        <v>-0.065741367990367</v>
      </c>
      <c r="AB6" s="11">
        <v>-28.540362639087903</v>
      </c>
      <c r="AC6" s="11">
        <v>-0.0162985938378713</v>
      </c>
      <c r="AD6" s="11">
        <v>-75.1208135111372</v>
      </c>
      <c r="AE6" s="11">
        <v>0.0186406611236865</v>
      </c>
      <c r="AF6" s="11">
        <v>-129.19544310492356</v>
      </c>
      <c r="AG6" s="11">
        <v>0.0164066028232391</v>
      </c>
      <c r="AH6" s="11">
        <v>-70.11073132780965</v>
      </c>
      <c r="AI6" s="11">
        <v>0.031362787252528</v>
      </c>
      <c r="AJ6" s="11">
        <v>16.815037616349024</v>
      </c>
      <c r="AK6" s="11">
        <v>-0.063449877257469</v>
      </c>
      <c r="AL6" s="11">
        <v>-32.898788829792856</v>
      </c>
      <c r="AM6" s="11">
        <v>0.05873251667134401</v>
      </c>
      <c r="AN6" s="11">
        <v>-24.50909136496005</v>
      </c>
      <c r="AS6" s="11">
        <v>0.0111169593596612</v>
      </c>
      <c r="AT6" s="11">
        <v>-130.91190726565299</v>
      </c>
      <c r="AU6" s="11">
        <v>0.0130703883544908</v>
      </c>
      <c r="AV6" s="11">
        <v>-222.42701054265348</v>
      </c>
    </row>
    <row r="7" spans="1:48" ht="12.75">
      <c r="A7" s="2">
        <v>0.0135714871778434</v>
      </c>
      <c r="B7" s="2">
        <v>-60.047634533117446</v>
      </c>
      <c r="C7" s="2">
        <v>0.015872239350031</v>
      </c>
      <c r="D7" s="2">
        <v>84.57109301361929</v>
      </c>
      <c r="E7" s="2">
        <v>0.011367346641369</v>
      </c>
      <c r="F7" s="2">
        <v>-95.55998286898186</v>
      </c>
      <c r="G7" s="2">
        <v>0.0132949790717884</v>
      </c>
      <c r="H7" s="2">
        <v>-193.67333409091515</v>
      </c>
      <c r="I7" s="2">
        <v>-0.00044044935217820054</v>
      </c>
      <c r="J7" s="2">
        <v>730.8242458943763</v>
      </c>
      <c r="K7" s="2">
        <v>0.013105002674207</v>
      </c>
      <c r="L7" s="2">
        <v>-233.15152378675793</v>
      </c>
      <c r="M7" s="2"/>
      <c r="N7" s="2"/>
      <c r="O7" s="2">
        <v>0.004593718290827802</v>
      </c>
      <c r="P7" s="11">
        <v>77.60189220487898</v>
      </c>
      <c r="Q7" s="11">
        <v>0.065435533426384</v>
      </c>
      <c r="R7" s="11">
        <v>-19.247217144578112</v>
      </c>
      <c r="S7" s="11">
        <v>0.060463857356939994</v>
      </c>
      <c r="T7" s="11">
        <v>-15.29951431021557</v>
      </c>
      <c r="U7" s="11">
        <v>-0.011422778752565699</v>
      </c>
      <c r="V7" s="11">
        <v>-115.75238135937933</v>
      </c>
      <c r="W7" s="11">
        <v>0.018712510995962</v>
      </c>
      <c r="X7" s="11">
        <v>-136.24099793071284</v>
      </c>
      <c r="Y7" s="11">
        <v>0.060752121684734</v>
      </c>
      <c r="Z7" s="11">
        <v>-22.31816200230039</v>
      </c>
      <c r="AA7" s="11">
        <v>-0.065947634555592</v>
      </c>
      <c r="AB7" s="11">
        <v>-28.126807272002676</v>
      </c>
      <c r="AC7" s="11">
        <v>-0.0162966344534666</v>
      </c>
      <c r="AD7" s="11">
        <v>-74.91520502224917</v>
      </c>
      <c r="AE7" s="11">
        <v>0.0186605135571588</v>
      </c>
      <c r="AF7" s="11">
        <v>-129.71308121340584</v>
      </c>
      <c r="AG7" s="11">
        <v>0.0164077139397559</v>
      </c>
      <c r="AH7" s="11">
        <v>-69.42513005929129</v>
      </c>
      <c r="AI7" s="11">
        <v>0.031385032322118</v>
      </c>
      <c r="AJ7" s="11">
        <v>16.610981957757563</v>
      </c>
      <c r="AK7" s="11">
        <v>-0.15817445993065</v>
      </c>
      <c r="AL7" s="11">
        <v>-14.673134030421753</v>
      </c>
      <c r="AM7" s="11">
        <v>0.14863745478373003</v>
      </c>
      <c r="AN7" s="11">
        <v>-15.841644459903822</v>
      </c>
      <c r="AS7" s="11">
        <v>0.011137610960970799</v>
      </c>
      <c r="AT7" s="11">
        <v>-128.8268039915658</v>
      </c>
      <c r="AU7" s="11">
        <v>0.0130055947656036</v>
      </c>
      <c r="AV7" s="11">
        <v>-221.4911863676546</v>
      </c>
    </row>
    <row r="8" spans="1:48" ht="12.75">
      <c r="A8" s="2">
        <v>0.028510886229020004</v>
      </c>
      <c r="B8" s="2">
        <v>-41.77344439594566</v>
      </c>
      <c r="C8" s="2">
        <v>0.030766132976749</v>
      </c>
      <c r="D8" s="2">
        <v>5.462865485553128</v>
      </c>
      <c r="E8" s="2">
        <v>0.026254749224513</v>
      </c>
      <c r="F8" s="2">
        <v>-46.32607654375951</v>
      </c>
      <c r="G8" s="2">
        <v>0.028993976928544996</v>
      </c>
      <c r="H8" s="2">
        <v>-85.49050015530895</v>
      </c>
      <c r="I8" s="2">
        <v>0.026563520679506</v>
      </c>
      <c r="J8" s="2">
        <v>-63.77758321715079</v>
      </c>
      <c r="K8" s="2">
        <v>0.02885098410399</v>
      </c>
      <c r="L8" s="2">
        <v>-103.33363200956113</v>
      </c>
      <c r="M8" s="2"/>
      <c r="N8" s="2"/>
      <c r="O8" s="2">
        <v>-0.029949088481491998</v>
      </c>
      <c r="P8" s="11">
        <v>-57.074551796290415</v>
      </c>
      <c r="Q8" s="11">
        <v>0.15891909632034</v>
      </c>
      <c r="R8" s="11">
        <v>-3.418683267409051</v>
      </c>
      <c r="S8" s="11">
        <v>0.14885062457661</v>
      </c>
      <c r="T8" s="11">
        <v>-8.735895716763544</v>
      </c>
      <c r="U8" s="11">
        <v>-0.026141161944179998</v>
      </c>
      <c r="V8" s="11">
        <v>-52.3174923040438</v>
      </c>
      <c r="W8" s="11">
        <v>0.034169460264109</v>
      </c>
      <c r="X8" s="11">
        <v>-70.04237124356895</v>
      </c>
      <c r="Y8" s="11">
        <v>0.14924809043273699</v>
      </c>
      <c r="Z8" s="11">
        <v>-14.021422329397863</v>
      </c>
      <c r="AA8" s="11">
        <v>-0.15880395502943</v>
      </c>
      <c r="AB8" s="11">
        <v>-12.884557018180102</v>
      </c>
      <c r="AC8" s="11">
        <v>-0.0310917955559974</v>
      </c>
      <c r="AD8" s="11">
        <v>-39.6487338040794</v>
      </c>
      <c r="AE8" s="11">
        <v>0.034385446128193095</v>
      </c>
      <c r="AF8" s="11">
        <v>-65.4782167512047</v>
      </c>
      <c r="AG8" s="11">
        <v>0.031482800457373</v>
      </c>
      <c r="AH8" s="11">
        <v>-39.17836249354489</v>
      </c>
      <c r="AI8" s="11">
        <v>0.061689354583107994</v>
      </c>
      <c r="AJ8" s="11">
        <v>-13.278226332642097</v>
      </c>
      <c r="AK8" s="11">
        <v>-0.31574317866379004</v>
      </c>
      <c r="AL8" s="11">
        <v>-11.378319859409986</v>
      </c>
      <c r="AM8" s="11">
        <v>0.29754639920467</v>
      </c>
      <c r="AN8" s="11">
        <v>-11.54231557834967</v>
      </c>
      <c r="AS8" s="11">
        <v>0.025931438131157003</v>
      </c>
      <c r="AT8" s="11">
        <v>-62.48422295488421</v>
      </c>
      <c r="AU8" s="11">
        <v>0.028778329644313996</v>
      </c>
      <c r="AV8" s="11">
        <v>-97.30427489170388</v>
      </c>
    </row>
    <row r="9" spans="1:48" ht="12.75">
      <c r="A9" s="2">
        <v>0.030516048862681004</v>
      </c>
      <c r="B9" s="2">
        <v>-40.89075446071598</v>
      </c>
      <c r="C9" s="2">
        <v>0.030773520188834</v>
      </c>
      <c r="D9" s="2">
        <v>3.227922483681373</v>
      </c>
      <c r="E9" s="2">
        <v>0.02622892593084</v>
      </c>
      <c r="F9" s="2">
        <v>-46.05834454077132</v>
      </c>
      <c r="G9" s="2">
        <v>0.029005528535558</v>
      </c>
      <c r="H9" s="2">
        <v>-85.2392101000802</v>
      </c>
      <c r="I9" s="2">
        <v>0.026806852346073003</v>
      </c>
      <c r="J9" s="2">
        <v>-120.31223027531114</v>
      </c>
      <c r="K9" s="2">
        <v>0.028815470139963002</v>
      </c>
      <c r="L9" s="2">
        <v>-101.892139077144</v>
      </c>
      <c r="M9" s="2"/>
      <c r="N9" s="2"/>
      <c r="O9" s="2">
        <v>-0.031239102549327998</v>
      </c>
      <c r="P9" s="11">
        <v>-76.0679843521631</v>
      </c>
      <c r="Q9" s="11">
        <v>0.31453263996644</v>
      </c>
      <c r="R9" s="11">
        <v>0.03711230636171035</v>
      </c>
      <c r="S9" s="11">
        <v>0.29578102796836</v>
      </c>
      <c r="T9" s="11">
        <v>-6.198114575932729</v>
      </c>
      <c r="U9" s="11">
        <v>-0.055753561442224</v>
      </c>
      <c r="V9" s="11">
        <v>-25.737114006386793</v>
      </c>
      <c r="W9" s="11">
        <v>0.034506276423410996</v>
      </c>
      <c r="X9" s="11">
        <v>-67.8085773235455</v>
      </c>
      <c r="Y9" s="11">
        <v>0.14932875305521598</v>
      </c>
      <c r="Z9" s="11">
        <v>-14.258597031504962</v>
      </c>
      <c r="AA9" s="11">
        <v>-0.15915868420817997</v>
      </c>
      <c r="AB9" s="11">
        <v>-12.850536900967185</v>
      </c>
      <c r="AC9" s="11">
        <v>-0.031272360696064705</v>
      </c>
      <c r="AD9" s="11">
        <v>-39.239031043336524</v>
      </c>
      <c r="AE9" s="11">
        <v>0.034423570005834195</v>
      </c>
      <c r="AF9" s="11">
        <v>-65.54136101808785</v>
      </c>
      <c r="AG9" s="11">
        <v>0.026846424074030997</v>
      </c>
      <c r="AH9" s="11">
        <v>-10.26088972635894</v>
      </c>
      <c r="AI9" s="11">
        <v>0.061642673490006995</v>
      </c>
      <c r="AJ9" s="11">
        <v>-13.066351753015903</v>
      </c>
      <c r="AK9" s="11">
        <v>-0.63064380901263</v>
      </c>
      <c r="AL9" s="11">
        <v>-10.530015145585098</v>
      </c>
      <c r="AM9" s="11">
        <v>0.5954715722028701</v>
      </c>
      <c r="AN9" s="11">
        <v>-10.352941355496954</v>
      </c>
      <c r="AS9" s="11">
        <v>0.025927875323814</v>
      </c>
      <c r="AT9" s="11">
        <v>-431.8004201903772</v>
      </c>
      <c r="AU9" s="11">
        <v>0.028763400457040997</v>
      </c>
      <c r="AV9" s="11">
        <v>-97.71555480494605</v>
      </c>
    </row>
    <row r="10" spans="1:48" ht="12.75">
      <c r="A10" s="2">
        <v>0.054686628479207994</v>
      </c>
      <c r="B10" s="2">
        <v>-25.337952661926064</v>
      </c>
      <c r="C10" s="2">
        <v>0.061115122309722006</v>
      </c>
      <c r="D10" s="2">
        <v>-18.02944395517241</v>
      </c>
      <c r="E10" s="2">
        <v>0.05608025616763601</v>
      </c>
      <c r="F10" s="2">
        <v>-22.98368341997417</v>
      </c>
      <c r="G10" s="2">
        <v>0.060517736497936</v>
      </c>
      <c r="H10" s="2">
        <v>-36.65792626748296</v>
      </c>
      <c r="I10" s="2">
        <v>0.055290023692992</v>
      </c>
      <c r="J10" s="2">
        <v>-31.549966810799216</v>
      </c>
      <c r="K10" s="2">
        <v>0.06046704114629001</v>
      </c>
      <c r="L10" s="2">
        <v>-43.114674133448226</v>
      </c>
      <c r="M10" s="2"/>
      <c r="N10" s="2"/>
      <c r="O10" s="2">
        <v>-0.060180066927076</v>
      </c>
      <c r="P10" s="11">
        <v>-26.91243995023573</v>
      </c>
      <c r="Q10" s="11">
        <v>0.62559103638077</v>
      </c>
      <c r="R10" s="11">
        <v>1.042016834344106</v>
      </c>
      <c r="S10" s="11">
        <v>0.5895801868029399</v>
      </c>
      <c r="T10" s="11">
        <v>-4.651435472616003</v>
      </c>
      <c r="U10" s="11">
        <v>-0.055777998400906</v>
      </c>
      <c r="V10" s="11">
        <v>-25.50905154946146</v>
      </c>
      <c r="W10" s="11">
        <v>0.065724847342812</v>
      </c>
      <c r="X10" s="11">
        <v>-31.782263877070086</v>
      </c>
      <c r="Y10" s="11">
        <v>0.2964154842222</v>
      </c>
      <c r="Z10" s="11">
        <v>-10.923161770520643</v>
      </c>
      <c r="AA10" s="11">
        <v>-0.31405095502545</v>
      </c>
      <c r="AB10" s="11">
        <v>-9.664430444127897</v>
      </c>
      <c r="AC10" s="11">
        <v>-0.060948921884908</v>
      </c>
      <c r="AD10" s="11">
        <v>-20.813769027111224</v>
      </c>
      <c r="AE10" s="11">
        <v>0.0660084795203</v>
      </c>
      <c r="AF10" s="11">
        <v>-29.332543571927744</v>
      </c>
      <c r="AG10" s="11">
        <v>0.060910337415850994</v>
      </c>
      <c r="AH10" s="11">
        <v>-0.19621596297182425</v>
      </c>
      <c r="AI10" s="11">
        <v>0.15488357885364298</v>
      </c>
      <c r="AJ10" s="11">
        <v>-12.2623948435527</v>
      </c>
      <c r="AK10" s="11">
        <v>-0.9424426293775</v>
      </c>
      <c r="AL10" s="11">
        <v>-10.2325878582042</v>
      </c>
      <c r="AM10" s="11">
        <v>0.8906953041289001</v>
      </c>
      <c r="AN10" s="11">
        <v>-9.604833982085264</v>
      </c>
      <c r="AS10" s="11">
        <v>0.05573892637799399</v>
      </c>
      <c r="AT10" s="11">
        <v>-30.641675998980862</v>
      </c>
      <c r="AU10" s="11">
        <v>0.060261632788230005</v>
      </c>
      <c r="AV10" s="11">
        <v>-43.4958740316201</v>
      </c>
    </row>
    <row r="11" spans="1:48" ht="12.75">
      <c r="A11" s="2">
        <v>0.049560426083821</v>
      </c>
      <c r="B11" s="2">
        <v>-28.787768546189664</v>
      </c>
      <c r="C11" s="2">
        <v>0.061130693337378</v>
      </c>
      <c r="D11" s="2">
        <v>-18.69656048240107</v>
      </c>
      <c r="E11" s="2">
        <v>0.05604761805724</v>
      </c>
      <c r="F11" s="2">
        <v>-22.964034878904908</v>
      </c>
      <c r="G11" s="2">
        <v>0.060543903484450004</v>
      </c>
      <c r="H11" s="2">
        <v>-36.58302405586825</v>
      </c>
      <c r="I11" s="2">
        <v>0.055944922162318</v>
      </c>
      <c r="J11" s="2">
        <v>-31.104000590108264</v>
      </c>
      <c r="K11" s="2">
        <v>0.060457233488789994</v>
      </c>
      <c r="L11" s="2">
        <v>-42.063266921382194</v>
      </c>
      <c r="M11" s="2"/>
      <c r="N11" s="2"/>
      <c r="O11" s="2">
        <v>-0.056596342197486</v>
      </c>
      <c r="P11" s="11">
        <v>-27.30292444192161</v>
      </c>
      <c r="Q11" s="11">
        <v>0.9306423888582599</v>
      </c>
      <c r="R11" s="11">
        <v>0.9558354087709652</v>
      </c>
      <c r="S11" s="11">
        <v>0.87748555282149</v>
      </c>
      <c r="T11" s="11">
        <v>-4.206803397398224</v>
      </c>
      <c r="U11" s="11">
        <v>-0.144306777027775</v>
      </c>
      <c r="V11" s="11">
        <v>-52.447244727804964</v>
      </c>
      <c r="W11" s="11">
        <v>0.06579945578405799</v>
      </c>
      <c r="X11" s="11">
        <v>-31.994432714950438</v>
      </c>
      <c r="Y11" s="11">
        <v>0.29623222850925</v>
      </c>
      <c r="Z11" s="11">
        <v>-11.018246476193863</v>
      </c>
      <c r="AA11" s="11">
        <v>-0.31414805910404</v>
      </c>
      <c r="AB11" s="11">
        <v>-9.547585096454053</v>
      </c>
      <c r="AC11" s="11">
        <v>-0.06100224109180899</v>
      </c>
      <c r="AD11" s="11">
        <v>-20.224248139954764</v>
      </c>
      <c r="AE11" s="11">
        <v>0.066050719134957</v>
      </c>
      <c r="AF11" s="11">
        <v>-29.507862893318503</v>
      </c>
      <c r="AG11" s="11">
        <v>0.061017323793203994</v>
      </c>
      <c r="AH11" s="11">
        <v>-21.035545621862845</v>
      </c>
      <c r="AI11" s="11">
        <v>0.154892636234226</v>
      </c>
      <c r="AJ11" s="11">
        <v>-12.075304344314018</v>
      </c>
      <c r="AK11" s="11">
        <v>-1.2521969404718</v>
      </c>
      <c r="AL11" s="11">
        <v>-10.924473041036052</v>
      </c>
      <c r="AM11" s="11">
        <v>1.1876814337327</v>
      </c>
      <c r="AN11" s="11">
        <v>-9.467705121021373</v>
      </c>
      <c r="AS11" s="11">
        <v>0.055786355551204</v>
      </c>
      <c r="AT11" s="11">
        <v>-30.269381281831837</v>
      </c>
      <c r="AU11" s="11">
        <v>0.060249415735848</v>
      </c>
      <c r="AV11" s="11">
        <v>-43.427759839435275</v>
      </c>
    </row>
    <row r="12" spans="1:48" ht="12.75">
      <c r="A12" s="2">
        <v>0.140908108228492</v>
      </c>
      <c r="B12" s="2">
        <v>-15.757694647547128</v>
      </c>
      <c r="C12" s="2">
        <v>0.154289132572412</v>
      </c>
      <c r="D12" s="2">
        <v>-15.058912173042089</v>
      </c>
      <c r="E12" s="2">
        <v>0.144814687648372</v>
      </c>
      <c r="F12" s="2">
        <v>-13.16006443633982</v>
      </c>
      <c r="G12" s="2">
        <v>0.1542537235807</v>
      </c>
      <c r="H12" s="2">
        <v>-15.748359336568932</v>
      </c>
      <c r="I12" s="2">
        <v>0.143171652289302</v>
      </c>
      <c r="J12" s="2">
        <v>-16.833397834316347</v>
      </c>
      <c r="K12" s="2">
        <v>0.15421866898621</v>
      </c>
      <c r="L12" s="2">
        <v>-15.347523222238497</v>
      </c>
      <c r="M12" s="2"/>
      <c r="N12" s="2"/>
      <c r="O12" s="2">
        <v>-0.15105037128084</v>
      </c>
      <c r="P12" s="11">
        <v>-16.470848529870782</v>
      </c>
      <c r="Q12" s="11">
        <v>1.23588554385432</v>
      </c>
      <c r="R12" s="11">
        <v>0.09036364529373679</v>
      </c>
      <c r="S12" s="11">
        <v>1.1702311451019398</v>
      </c>
      <c r="T12" s="11">
        <v>-4.233148841246598</v>
      </c>
      <c r="U12" s="11">
        <v>-0.14429219126056297</v>
      </c>
      <c r="V12" s="11">
        <v>-15.205169435284931</v>
      </c>
      <c r="W12" s="11">
        <v>0.15955775631368</v>
      </c>
      <c r="X12" s="11">
        <v>-13.109286183308939</v>
      </c>
      <c r="Y12" s="11">
        <v>0.44308051917765995</v>
      </c>
      <c r="Z12" s="11">
        <v>-9.425855227929809</v>
      </c>
      <c r="AA12" s="11">
        <v>-0.46963491695873</v>
      </c>
      <c r="AB12" s="11">
        <v>-8.80343335217666</v>
      </c>
      <c r="AC12" s="11">
        <v>-0.14954408349503798</v>
      </c>
      <c r="AD12" s="11">
        <v>-11.8027590951625</v>
      </c>
      <c r="AE12" s="11">
        <v>0.15980241839300197</v>
      </c>
      <c r="AF12" s="11">
        <v>-12.22792798947573</v>
      </c>
      <c r="AG12" s="11">
        <v>0.14953680894812799</v>
      </c>
      <c r="AH12" s="11">
        <v>-12.97516217812798</v>
      </c>
      <c r="AI12" s="11">
        <v>0.3104244975963599</v>
      </c>
      <c r="AJ12" s="11">
        <v>-9.499665835032278</v>
      </c>
      <c r="AK12" s="11">
        <v>-1.5526716213671001</v>
      </c>
      <c r="AL12" s="11">
        <v>-11.658275831194656</v>
      </c>
      <c r="AM12" s="11">
        <v>1.4819936453661</v>
      </c>
      <c r="AN12" s="11">
        <v>-9.517100544632282</v>
      </c>
      <c r="AS12" s="11">
        <v>0.144457319433128</v>
      </c>
      <c r="AT12" s="11">
        <v>-16.639981780494956</v>
      </c>
      <c r="AU12" s="11">
        <v>0.153771137191508</v>
      </c>
      <c r="AV12" s="11">
        <v>-16.02549448292867</v>
      </c>
    </row>
    <row r="13" spans="1:48" ht="12.75">
      <c r="A13" s="2">
        <v>0.150858761502244</v>
      </c>
      <c r="B13" s="2">
        <v>-14.972740219908877</v>
      </c>
      <c r="C13" s="2">
        <v>0.154265630170122</v>
      </c>
      <c r="D13" s="2">
        <v>-15.162037160261196</v>
      </c>
      <c r="E13" s="2">
        <v>0.14486000777094998</v>
      </c>
      <c r="F13" s="2">
        <v>-13.178700560023312</v>
      </c>
      <c r="G13" s="2">
        <v>0.15425107745735</v>
      </c>
      <c r="H13" s="2">
        <v>-15.777411494916176</v>
      </c>
      <c r="I13" s="2">
        <v>0.143387917708064</v>
      </c>
      <c r="J13" s="2">
        <v>-16.89823777962146</v>
      </c>
      <c r="K13" s="2">
        <v>0.15416915409268</v>
      </c>
      <c r="L13" s="2">
        <v>-15.463694217438173</v>
      </c>
      <c r="M13" s="2"/>
      <c r="N13" s="2"/>
      <c r="O13" s="2">
        <v>-0.15274366191088</v>
      </c>
      <c r="P13" s="11">
        <v>-16.584738449498165</v>
      </c>
      <c r="Q13" s="11">
        <v>1.5292376682406998</v>
      </c>
      <c r="R13" s="11">
        <v>-0.6547034403356604</v>
      </c>
      <c r="S13" s="11">
        <v>1.4575830126248999</v>
      </c>
      <c r="T13" s="11">
        <v>-4.174822650393719</v>
      </c>
      <c r="U13" s="11">
        <v>-0.2907676541728</v>
      </c>
      <c r="V13" s="11">
        <v>-11.908350905375935</v>
      </c>
      <c r="W13" s="11">
        <v>0.15957180462492</v>
      </c>
      <c r="X13" s="11">
        <v>-12.458071068844356</v>
      </c>
      <c r="Y13" s="11">
        <v>0.4430669590782299</v>
      </c>
      <c r="Z13" s="11">
        <v>-9.809410511572835</v>
      </c>
      <c r="AA13" s="11">
        <v>-0.46958343545448</v>
      </c>
      <c r="AB13" s="11">
        <v>-8.758086992058447</v>
      </c>
      <c r="AC13" s="11">
        <v>-0.14958166001713696</v>
      </c>
      <c r="AD13" s="11">
        <v>-11.966208405088132</v>
      </c>
      <c r="AE13" s="11">
        <v>0.15983334965503798</v>
      </c>
      <c r="AF13" s="11">
        <v>-12.439538002409185</v>
      </c>
      <c r="AG13" s="11">
        <v>0.149495166344149</v>
      </c>
      <c r="AH13" s="11">
        <v>-12.94958858698891</v>
      </c>
      <c r="AI13" s="11">
        <v>0.31050802800155</v>
      </c>
      <c r="AJ13" s="11">
        <v>-8.723328464822748</v>
      </c>
      <c r="AK13" s="11">
        <v>-1.6963311945322</v>
      </c>
      <c r="AL13" s="11">
        <v>-12.117666392295233</v>
      </c>
      <c r="AM13" s="11">
        <v>1.629306795535</v>
      </c>
      <c r="AN13" s="11">
        <v>-9.650943697878345</v>
      </c>
      <c r="AS13" s="11">
        <v>0.14447811357774198</v>
      </c>
      <c r="AT13" s="11">
        <v>-16.47001220184875</v>
      </c>
      <c r="AU13" s="11">
        <v>0.153766271404588</v>
      </c>
      <c r="AV13" s="11">
        <v>-15.932036440513857</v>
      </c>
    </row>
    <row r="14" spans="1:48" ht="12.75">
      <c r="A14" s="2">
        <v>0.29627070592919</v>
      </c>
      <c r="B14" s="2">
        <v>-11.281908181753113</v>
      </c>
      <c r="C14" s="2">
        <v>0.30935268155173</v>
      </c>
      <c r="D14" s="2">
        <v>-11.600440222087453</v>
      </c>
      <c r="E14" s="2">
        <v>0.29194902833623004</v>
      </c>
      <c r="F14" s="2">
        <v>-9.568001260435608</v>
      </c>
      <c r="G14" s="2">
        <v>0.30984038640388</v>
      </c>
      <c r="H14" s="2">
        <v>-11.97579743489125</v>
      </c>
      <c r="I14" s="2">
        <v>0.28940923438045</v>
      </c>
      <c r="J14" s="2">
        <v>-13.39517678907026</v>
      </c>
      <c r="K14" s="2">
        <v>0.30978939616337</v>
      </c>
      <c r="L14" s="2">
        <v>-10.82308903761229</v>
      </c>
      <c r="M14" s="2"/>
      <c r="N14" s="2"/>
      <c r="O14" s="2">
        <v>-0.30644605695386995</v>
      </c>
      <c r="P14" s="11">
        <v>-12.403775825599174</v>
      </c>
      <c r="Q14" s="11">
        <v>1.6714043616727998</v>
      </c>
      <c r="R14" s="11">
        <v>-1.0498490655275747</v>
      </c>
      <c r="S14" s="11">
        <v>1.6027354596998</v>
      </c>
      <c r="T14" s="11">
        <v>-4.356422812090637</v>
      </c>
      <c r="U14" s="11">
        <v>-0.29072953866259</v>
      </c>
      <c r="V14" s="11">
        <v>-11.843531987934071</v>
      </c>
      <c r="W14" s="11">
        <v>0.31483127697989</v>
      </c>
      <c r="X14" s="11">
        <v>-6.540189985811712</v>
      </c>
      <c r="Y14" s="11">
        <v>0.8775918200239299</v>
      </c>
      <c r="Z14" s="11">
        <v>-8.719879229234195</v>
      </c>
      <c r="AA14" s="11">
        <v>-0.92883972265643</v>
      </c>
      <c r="AB14" s="11">
        <v>-8.214167547346747</v>
      </c>
      <c r="AC14" s="11">
        <v>-0.29668730587565595</v>
      </c>
      <c r="AD14" s="11">
        <v>-8.661817256234905</v>
      </c>
      <c r="AE14" s="11">
        <v>0.31568377667736</v>
      </c>
      <c r="AF14" s="11">
        <v>-8.638906780723664</v>
      </c>
      <c r="AG14" s="11">
        <v>0.29662966949204</v>
      </c>
      <c r="AH14" s="11">
        <v>-9.609599916213682</v>
      </c>
      <c r="AI14" s="11">
        <v>0.6213964721854299</v>
      </c>
      <c r="AJ14" s="11">
        <v>-6.991689907043488</v>
      </c>
      <c r="AK14" s="11">
        <v>-1.8192605266082</v>
      </c>
      <c r="AL14" s="11">
        <v>-12.77533846528939</v>
      </c>
      <c r="AM14" s="11">
        <v>1.7613570215382002</v>
      </c>
      <c r="AN14" s="11">
        <v>-9.79809949669992</v>
      </c>
      <c r="AS14" s="11">
        <v>0.29118858013257</v>
      </c>
      <c r="AT14" s="11">
        <v>-13.417116773785882</v>
      </c>
      <c r="AU14" s="11">
        <v>0.30892355444413</v>
      </c>
      <c r="AV14" s="11">
        <v>-11.167266352223766</v>
      </c>
    </row>
    <row r="15" spans="1:48" ht="12.75">
      <c r="A15" s="2">
        <v>0.29256206874316004</v>
      </c>
      <c r="B15" s="2">
        <v>-11.581771294621113</v>
      </c>
      <c r="C15" s="2">
        <v>0.30940097550998</v>
      </c>
      <c r="D15" s="2">
        <v>-11.651141313999254</v>
      </c>
      <c r="E15" s="2">
        <v>0.29195017450158</v>
      </c>
      <c r="F15" s="2">
        <v>-9.588931881343504</v>
      </c>
      <c r="G15" s="2">
        <v>0.30984830354853</v>
      </c>
      <c r="H15" s="2">
        <v>-11.915025567375631</v>
      </c>
      <c r="I15" s="2">
        <v>0.29066911141554996</v>
      </c>
      <c r="J15" s="2">
        <v>-13.232257751336144</v>
      </c>
      <c r="K15" s="2">
        <v>0.30979669799183</v>
      </c>
      <c r="L15" s="2">
        <v>-10.713289878455152</v>
      </c>
      <c r="M15" s="2"/>
      <c r="N15" s="2"/>
      <c r="O15" s="2">
        <v>-0.30923257102815</v>
      </c>
      <c r="P15" s="11">
        <v>-12.26312665921014</v>
      </c>
      <c r="Q15" s="11">
        <v>1.5300111797757998</v>
      </c>
      <c r="R15" s="11">
        <v>-0.5772265036433284</v>
      </c>
      <c r="S15" s="11">
        <v>1.4584233406077</v>
      </c>
      <c r="T15" s="11">
        <v>-3.877155396094685</v>
      </c>
      <c r="U15" s="11">
        <v>-0.5830255762413299</v>
      </c>
      <c r="V15" s="11">
        <v>-9.581505362754955</v>
      </c>
      <c r="W15" s="11">
        <v>0.31489514163970994</v>
      </c>
      <c r="X15" s="11">
        <v>-9.637294875483413</v>
      </c>
      <c r="Y15" s="11">
        <v>0.87761664290285</v>
      </c>
      <c r="Z15" s="11">
        <v>-8.674997259644238</v>
      </c>
      <c r="AA15" s="11">
        <v>-0.9287688146161899</v>
      </c>
      <c r="AB15" s="11">
        <v>-8.322830322400938</v>
      </c>
      <c r="AC15" s="11">
        <v>-0.296728937273241</v>
      </c>
      <c r="AD15" s="11">
        <v>-8.209467013368625</v>
      </c>
      <c r="AE15" s="11">
        <v>0.31572953156048494</v>
      </c>
      <c r="AF15" s="11">
        <v>-8.902129966175035</v>
      </c>
      <c r="AG15" s="11">
        <v>0.29679520973127</v>
      </c>
      <c r="AH15" s="11">
        <v>-9.46513896208253</v>
      </c>
      <c r="AI15" s="11">
        <v>0.6213727509120699</v>
      </c>
      <c r="AJ15" s="11">
        <v>-7.123218861028146</v>
      </c>
      <c r="AK15" s="11">
        <v>-1.6971109115205</v>
      </c>
      <c r="AL15" s="11">
        <v>-11.94708062924222</v>
      </c>
      <c r="AM15" s="11">
        <v>1.6303220844839</v>
      </c>
      <c r="AN15" s="11">
        <v>-9.278917251203511</v>
      </c>
      <c r="AS15" s="11">
        <v>0.29117712635807</v>
      </c>
      <c r="AT15" s="11">
        <v>-12.776897078153645</v>
      </c>
      <c r="AU15" s="11">
        <v>0.30894236900129</v>
      </c>
      <c r="AV15" s="11">
        <v>-11.025218305715708</v>
      </c>
    </row>
    <row r="16" spans="1:48" ht="12.75">
      <c r="A16" s="2">
        <v>0.58403060159884</v>
      </c>
      <c r="B16" s="2">
        <v>-9.657518892457984</v>
      </c>
      <c r="C16" s="2">
        <v>0.6192781977814801</v>
      </c>
      <c r="D16" s="2">
        <v>-9.953315457110273</v>
      </c>
      <c r="E16" s="2">
        <v>0.58548213043158</v>
      </c>
      <c r="F16" s="2">
        <v>-7.632268910842873</v>
      </c>
      <c r="G16" s="2">
        <v>0.62058445424848</v>
      </c>
      <c r="H16" s="2">
        <v>-10.690472117526863</v>
      </c>
      <c r="I16" s="2">
        <v>0.58307395154532</v>
      </c>
      <c r="J16" s="2">
        <v>-11.294497543338004</v>
      </c>
      <c r="K16" s="2">
        <v>0.62055141366844</v>
      </c>
      <c r="L16" s="2">
        <v>-9.365298629770358</v>
      </c>
      <c r="M16" s="2"/>
      <c r="N16" s="2"/>
      <c r="O16" s="2">
        <v>-0.6160139052742599</v>
      </c>
      <c r="P16" s="11">
        <v>-10.828575296851872</v>
      </c>
      <c r="Q16" s="11">
        <v>1.23683147063914</v>
      </c>
      <c r="R16" s="11">
        <v>0.14372564601463292</v>
      </c>
      <c r="S16" s="11">
        <v>1.17233512504672</v>
      </c>
      <c r="T16" s="11">
        <v>-3.5545434585566547</v>
      </c>
      <c r="U16" s="11">
        <v>-0.58311860131926</v>
      </c>
      <c r="V16" s="11">
        <v>-10.236044293408401</v>
      </c>
      <c r="W16" s="11">
        <v>0.62493915433699</v>
      </c>
      <c r="X16" s="11">
        <v>-8.714228537803523</v>
      </c>
      <c r="Y16" s="11">
        <v>1.1704983255353598</v>
      </c>
      <c r="Z16" s="11">
        <v>-8.493567432391655</v>
      </c>
      <c r="AA16" s="11">
        <v>-1.23418650138309</v>
      </c>
      <c r="AB16" s="11">
        <v>-9.012198371398746</v>
      </c>
      <c r="AC16" s="11">
        <v>-0.59047691500195</v>
      </c>
      <c r="AD16" s="11">
        <v>-6.77519588014205</v>
      </c>
      <c r="AE16" s="11">
        <v>0.6273643527391499</v>
      </c>
      <c r="AF16" s="11">
        <v>-7.701648188868287</v>
      </c>
      <c r="AG16" s="11">
        <v>0.5902971321721799</v>
      </c>
      <c r="AH16" s="11">
        <v>-7.858062733464032</v>
      </c>
      <c r="AI16" s="11">
        <v>0.9316970242915699</v>
      </c>
      <c r="AJ16" s="11">
        <v>-6.588665140048514</v>
      </c>
      <c r="AK16" s="11">
        <v>-1.5535419656246003</v>
      </c>
      <c r="AL16" s="11">
        <v>-11.430893985933414</v>
      </c>
      <c r="AM16" s="11">
        <v>1.4831338631258</v>
      </c>
      <c r="AN16" s="11">
        <v>-9.02773286789856</v>
      </c>
      <c r="AS16" s="11">
        <v>0.58413541811236</v>
      </c>
      <c r="AT16" s="11">
        <v>-11.05794182113903</v>
      </c>
      <c r="AU16" s="11">
        <v>0.61885045203918</v>
      </c>
      <c r="AV16" s="11">
        <v>-9.775538233014322</v>
      </c>
    </row>
    <row r="17" spans="1:48" ht="12.75">
      <c r="A17" s="2">
        <v>0.5810960933268</v>
      </c>
      <c r="B17" s="2">
        <v>-9.307159676212484</v>
      </c>
      <c r="C17" s="2">
        <v>0.61938212645012</v>
      </c>
      <c r="D17" s="2">
        <v>-10.01193770715015</v>
      </c>
      <c r="E17" s="2">
        <v>0.5855477110802401</v>
      </c>
      <c r="F17" s="2">
        <v>-7.617523199826442</v>
      </c>
      <c r="G17" s="2">
        <v>0.6205984052897401</v>
      </c>
      <c r="H17" s="2">
        <v>-10.649714705030783</v>
      </c>
      <c r="I17" s="2">
        <v>0.58434503626784</v>
      </c>
      <c r="J17" s="2">
        <v>-11.140594649184806</v>
      </c>
      <c r="K17" s="2">
        <v>0.6206150825501799</v>
      </c>
      <c r="L17" s="2">
        <v>-8.931961745579708</v>
      </c>
      <c r="M17" s="20" t="s">
        <v>101</v>
      </c>
      <c r="N17" s="2"/>
      <c r="O17" s="2">
        <v>-0.61664870215898</v>
      </c>
      <c r="P17" s="11">
        <v>-10.788316677637269</v>
      </c>
      <c r="Q17" s="11">
        <v>0.9315925698947399</v>
      </c>
      <c r="R17" s="11">
        <v>1.0448412282701376</v>
      </c>
      <c r="S17" s="11">
        <v>0.8795211337000799</v>
      </c>
      <c r="T17" s="11">
        <v>-3.312855367125007</v>
      </c>
      <c r="U17" s="11">
        <v>-0.87536419628792</v>
      </c>
      <c r="V17" s="11">
        <v>-9.642362828548762</v>
      </c>
      <c r="W17" s="11">
        <v>0.62530912806694</v>
      </c>
      <c r="X17" s="11">
        <v>-8.623659722823897</v>
      </c>
      <c r="Y17" s="11">
        <v>1.1705480511808999</v>
      </c>
      <c r="Z17" s="11">
        <v>-8.48828662308043</v>
      </c>
      <c r="AA17" s="11">
        <v>-1.23420381351777</v>
      </c>
      <c r="AB17" s="11">
        <v>-8.985824245956538</v>
      </c>
      <c r="AC17" s="11">
        <v>-0.59042008569844</v>
      </c>
      <c r="AD17" s="11">
        <v>-6.782581732993167</v>
      </c>
      <c r="AE17" s="11">
        <v>0.6274051219799799</v>
      </c>
      <c r="AF17" s="11">
        <v>-7.680336759513674</v>
      </c>
      <c r="AG17" s="11">
        <v>0.59038482761676</v>
      </c>
      <c r="AH17" s="11">
        <v>-7.873642768164079</v>
      </c>
      <c r="AI17" s="11">
        <v>0.9317274054324399</v>
      </c>
      <c r="AJ17" s="11">
        <v>-6.4765390897079875</v>
      </c>
      <c r="AK17" s="11">
        <v>-1.2531271086323001</v>
      </c>
      <c r="AL17" s="11">
        <v>-10.516806500650338</v>
      </c>
      <c r="AM17" s="11">
        <v>1.1890508401546</v>
      </c>
      <c r="AN17" s="11">
        <v>-8.801482471853221</v>
      </c>
      <c r="AS17" s="11">
        <v>0.58411215738752</v>
      </c>
      <c r="AT17" s="11">
        <v>-11.045605228737958</v>
      </c>
      <c r="AU17" s="11">
        <v>0.61884560103346</v>
      </c>
      <c r="AV17" s="11">
        <v>-9.51264957077154</v>
      </c>
    </row>
    <row r="18" spans="1:48" ht="12.75">
      <c r="A18" s="2">
        <v>0.87912822845672</v>
      </c>
      <c r="B18" s="2">
        <v>-9.358675301474799</v>
      </c>
      <c r="C18" s="2">
        <v>0.9287014901809201</v>
      </c>
      <c r="D18" s="2">
        <v>-9.597101302982397</v>
      </c>
      <c r="E18" s="2">
        <v>0.8788372481093399</v>
      </c>
      <c r="F18" s="2">
        <v>-7.083008540076744</v>
      </c>
      <c r="G18" s="2">
        <v>0.93066426382584</v>
      </c>
      <c r="H18" s="2">
        <v>-10.484894286016173</v>
      </c>
      <c r="I18" s="2">
        <v>0.8746236833873</v>
      </c>
      <c r="J18" s="2">
        <v>-10.348729514802237</v>
      </c>
      <c r="K18" s="2">
        <v>0.9306887877159</v>
      </c>
      <c r="L18" s="2">
        <v>-9.368716675854111</v>
      </c>
      <c r="M18" s="2"/>
      <c r="N18" s="2"/>
      <c r="O18" s="2">
        <v>-0.92357548189354</v>
      </c>
      <c r="P18" s="11">
        <v>-10.825832519349529</v>
      </c>
      <c r="Q18" s="11">
        <v>0.6265276565740899</v>
      </c>
      <c r="R18" s="11">
        <v>1.2214599373561983</v>
      </c>
      <c r="S18" s="11">
        <v>0.5913614557061999</v>
      </c>
      <c r="T18" s="11">
        <v>-2.9261393664621096</v>
      </c>
      <c r="U18" s="11">
        <v>-0.87543712450765</v>
      </c>
      <c r="V18" s="11">
        <v>-9.644399967762872</v>
      </c>
      <c r="W18" s="11">
        <v>0.92876572186706</v>
      </c>
      <c r="X18" s="11">
        <v>-8.548021866298349</v>
      </c>
      <c r="Y18" s="11">
        <v>1.45777881372904</v>
      </c>
      <c r="Z18" s="11">
        <v>-8.480307793293822</v>
      </c>
      <c r="AA18" s="11">
        <v>-1.52755711748985</v>
      </c>
      <c r="AB18" s="11">
        <v>-9.769202761029431</v>
      </c>
      <c r="AC18" s="11">
        <v>-0.8784418286894</v>
      </c>
      <c r="AD18" s="11">
        <v>-6.284377274694676</v>
      </c>
      <c r="AE18" s="11">
        <v>0.93239837708441</v>
      </c>
      <c r="AF18" s="11">
        <v>-7.5690814275185</v>
      </c>
      <c r="AG18" s="11">
        <v>0.8786781992192401</v>
      </c>
      <c r="AH18" s="11">
        <v>-6.8984850105785736</v>
      </c>
      <c r="AI18" s="11">
        <v>1.23772608388965</v>
      </c>
      <c r="AJ18" s="11">
        <v>-7.34741435532782</v>
      </c>
      <c r="AK18" s="11">
        <v>-0.9431656031711001</v>
      </c>
      <c r="AL18" s="11">
        <v>-9.679024097278731</v>
      </c>
      <c r="AM18" s="11">
        <v>0.8919978583969002</v>
      </c>
      <c r="AN18" s="11">
        <v>-8.65715276610505</v>
      </c>
      <c r="AS18" s="11">
        <v>0.8766587705083</v>
      </c>
      <c r="AT18" s="11">
        <v>-10.398518208023669</v>
      </c>
      <c r="AU18" s="11">
        <v>0.9280205807548</v>
      </c>
      <c r="AV18" s="11">
        <v>-9.529426005018324</v>
      </c>
    </row>
    <row r="19" spans="1:48" ht="12.75">
      <c r="A19" s="2">
        <v>0.87428831087076</v>
      </c>
      <c r="B19" s="2">
        <v>-9.070459523196424</v>
      </c>
      <c r="C19" s="2">
        <v>0.9287533858355199</v>
      </c>
      <c r="D19" s="2">
        <v>-9.440837780401727</v>
      </c>
      <c r="E19" s="2">
        <v>0.87881007770844</v>
      </c>
      <c r="F19" s="2">
        <v>-7.0784603155550005</v>
      </c>
      <c r="G19" s="2">
        <v>0.9306924525920399</v>
      </c>
      <c r="H19" s="2">
        <v>-10.472540240133846</v>
      </c>
      <c r="I19" s="2">
        <v>0.8759507917443601</v>
      </c>
      <c r="J19" s="2">
        <v>-10.719136127352504</v>
      </c>
      <c r="K19" s="2">
        <v>0.93073283295226</v>
      </c>
      <c r="L19" s="2">
        <v>-9.42321841073255</v>
      </c>
      <c r="M19" s="2"/>
      <c r="N19" s="2"/>
      <c r="O19" s="2">
        <v>-0.9218057418976401</v>
      </c>
      <c r="P19" s="11">
        <v>-10.825154607571388</v>
      </c>
      <c r="Q19" s="11">
        <v>0.3159067493937</v>
      </c>
      <c r="R19" s="11">
        <v>2.143478430525939</v>
      </c>
      <c r="S19" s="11">
        <v>0.29846478907049</v>
      </c>
      <c r="T19" s="11">
        <v>-1.4591782373119866</v>
      </c>
      <c r="U19" s="11">
        <v>-1.1673125448778998</v>
      </c>
      <c r="V19" s="11">
        <v>-9.550017587315537</v>
      </c>
      <c r="W19" s="11">
        <v>0.92906486122949</v>
      </c>
      <c r="X19" s="11">
        <v>-8.915979664685516</v>
      </c>
      <c r="Y19" s="11">
        <v>1.45802090858841</v>
      </c>
      <c r="Z19" s="11">
        <v>-8.438839303874444</v>
      </c>
      <c r="AA19" s="11">
        <v>-1.5275026994450198</v>
      </c>
      <c r="AB19" s="11">
        <v>-9.760406479438519</v>
      </c>
      <c r="AC19" s="11">
        <v>-0.87839858055987</v>
      </c>
      <c r="AD19" s="11">
        <v>-6.329457938714707</v>
      </c>
      <c r="AE19" s="11">
        <v>0.93233307315506</v>
      </c>
      <c r="AF19" s="11">
        <v>-7.611807334166846</v>
      </c>
      <c r="AG19" s="11">
        <v>0.8782357226617199</v>
      </c>
      <c r="AH19" s="11">
        <v>-7.444913164942466</v>
      </c>
      <c r="AI19" s="11">
        <v>1.2377679706882598</v>
      </c>
      <c r="AJ19" s="11">
        <v>-7.216628114953713</v>
      </c>
      <c r="AK19" s="11">
        <v>-0.6316333436366101</v>
      </c>
      <c r="AL19" s="11">
        <v>-9.283467099990622</v>
      </c>
      <c r="AM19" s="11">
        <v>0.59722131728833</v>
      </c>
      <c r="AN19" s="11">
        <v>-8.161655110612744</v>
      </c>
      <c r="AS19" s="11">
        <v>0.87670798967524</v>
      </c>
      <c r="AT19" s="11">
        <v>-10.44696372098075</v>
      </c>
      <c r="AU19" s="11">
        <v>0.92810788252914</v>
      </c>
      <c r="AV19" s="11">
        <v>-9.25545472240324</v>
      </c>
    </row>
    <row r="20" spans="1:48" ht="12.75">
      <c r="A20" s="2">
        <v>1.16178644066644</v>
      </c>
      <c r="B20" s="2">
        <v>-8.781920548795847</v>
      </c>
      <c r="C20" s="2">
        <v>1.23438654557228</v>
      </c>
      <c r="D20" s="2">
        <v>-10.135918907740862</v>
      </c>
      <c r="E20" s="2">
        <v>1.17183458159132</v>
      </c>
      <c r="F20" s="2">
        <v>-6.868765021716288</v>
      </c>
      <c r="G20" s="2">
        <v>1.2356083182195001</v>
      </c>
      <c r="H20" s="2">
        <v>-11.314316461864824</v>
      </c>
      <c r="I20" s="2">
        <v>1.16631036465072</v>
      </c>
      <c r="J20" s="2">
        <v>-10.506456266665086</v>
      </c>
      <c r="K20" s="2">
        <v>1.23513001726948</v>
      </c>
      <c r="L20" s="2">
        <v>-10.026948170164939</v>
      </c>
      <c r="M20" s="2"/>
      <c r="N20" s="2"/>
      <c r="O20" s="2">
        <v>-1.22689062240468</v>
      </c>
      <c r="P20" s="11">
        <v>-11.333163210109443</v>
      </c>
      <c r="Q20" s="11">
        <v>0.16080494120158997</v>
      </c>
      <c r="R20" s="11">
        <v>4.932914575282655</v>
      </c>
      <c r="S20" s="11">
        <v>0.15240160486062</v>
      </c>
      <c r="T20" s="11">
        <v>1.493178216281986</v>
      </c>
      <c r="U20" s="11">
        <v>-1.45857248027492</v>
      </c>
      <c r="V20" s="11">
        <v>-9.512363836820683</v>
      </c>
      <c r="W20" s="11">
        <v>1.23424483606395</v>
      </c>
      <c r="X20" s="11">
        <v>-9.355490829538876</v>
      </c>
      <c r="Y20" s="11">
        <v>1.6026417209575</v>
      </c>
      <c r="Z20" s="11">
        <v>-8.660990605181864</v>
      </c>
      <c r="AA20" s="11">
        <v>-1.6695100714637</v>
      </c>
      <c r="AB20" s="11">
        <v>-10.233555693660563</v>
      </c>
      <c r="AC20" s="11">
        <v>-1.1715965021839199</v>
      </c>
      <c r="AD20" s="11">
        <v>-5.979419148449341</v>
      </c>
      <c r="AE20" s="11">
        <v>1.2394791449654998</v>
      </c>
      <c r="AF20" s="11">
        <v>-8.148478485849894</v>
      </c>
      <c r="AG20" s="11">
        <v>1.17142709646621</v>
      </c>
      <c r="AH20" s="11">
        <v>-7.179477225368326</v>
      </c>
      <c r="AI20" s="11">
        <v>1.53701989676503</v>
      </c>
      <c r="AJ20" s="11">
        <v>-8.028585150195019</v>
      </c>
      <c r="AK20" s="11">
        <v>-0.31704020609815</v>
      </c>
      <c r="AL20" s="11">
        <v>-8.277321532281306</v>
      </c>
      <c r="AM20" s="11">
        <v>0.30016575478414</v>
      </c>
      <c r="AN20" s="11">
        <v>-6.685236741959323</v>
      </c>
      <c r="AS20" s="11">
        <v>1.16899585627164</v>
      </c>
      <c r="AT20" s="11">
        <v>-10.221565394555524</v>
      </c>
      <c r="AU20" s="11">
        <v>1.23199784415646</v>
      </c>
      <c r="AV20" s="11">
        <v>-10.35650698640721</v>
      </c>
    </row>
    <row r="21" spans="1:48" ht="12.75">
      <c r="A21" s="2">
        <v>1.16024176812416</v>
      </c>
      <c r="B21" s="2">
        <v>-8.849246238488355</v>
      </c>
      <c r="C21" s="2">
        <v>1.2343781060661598</v>
      </c>
      <c r="D21" s="2">
        <v>-10.138659637932063</v>
      </c>
      <c r="E21" s="2">
        <v>1.1718605446917199</v>
      </c>
      <c r="F21" s="2">
        <v>-6.869478658791028</v>
      </c>
      <c r="G21" s="2">
        <v>1.23559801531104</v>
      </c>
      <c r="H21" s="2">
        <v>-11.312792764881763</v>
      </c>
      <c r="I21" s="2">
        <v>1.4630006129434</v>
      </c>
      <c r="J21" s="2">
        <v>-10.464064716994255</v>
      </c>
      <c r="K21" s="2">
        <v>1.23520466373252</v>
      </c>
      <c r="L21" s="2">
        <v>-10.142185662824561</v>
      </c>
      <c r="M21" s="2"/>
      <c r="N21" s="2"/>
      <c r="O21" s="2">
        <v>-1.22683467850126</v>
      </c>
      <c r="P21" s="11">
        <v>-11.126920492975762</v>
      </c>
      <c r="Q21" s="11">
        <v>0.067985290115381</v>
      </c>
      <c r="R21" s="11">
        <v>19.3785567996225</v>
      </c>
      <c r="S21" s="11">
        <v>0.06543063740997299</v>
      </c>
      <c r="T21" s="11">
        <v>8.970174929898363</v>
      </c>
      <c r="U21" s="11">
        <v>-1.4586098122212399</v>
      </c>
      <c r="V21" s="11">
        <v>-9.512327532271184</v>
      </c>
      <c r="W21" s="11">
        <v>1.23451799319017</v>
      </c>
      <c r="X21" s="11">
        <v>-9.35248250223635</v>
      </c>
      <c r="Y21" s="11">
        <v>1.6028455817694998</v>
      </c>
      <c r="Z21" s="11">
        <v>-8.629363861473134</v>
      </c>
      <c r="AA21" s="11">
        <v>-1.6695695601443998</v>
      </c>
      <c r="AB21" s="11">
        <v>-10.199702769453442</v>
      </c>
      <c r="AC21" s="11">
        <v>-1.17165002668381</v>
      </c>
      <c r="AD21" s="11">
        <v>-6.451114318256896</v>
      </c>
      <c r="AE21" s="11">
        <v>1.2395829513767</v>
      </c>
      <c r="AF21" s="11">
        <v>-8.117084199578747</v>
      </c>
      <c r="AG21" s="11">
        <v>1.17147541214056</v>
      </c>
      <c r="AH21" s="11">
        <v>-7.173181367063757</v>
      </c>
      <c r="AI21" s="11">
        <v>1.5370483189446698</v>
      </c>
      <c r="AJ21" s="11">
        <v>-8.046770843398729</v>
      </c>
      <c r="AK21" s="11">
        <v>-0.16001440683996002</v>
      </c>
      <c r="AL21" s="11">
        <v>-5.663441548526344</v>
      </c>
      <c r="AM21" s="11">
        <v>0.15206842981042</v>
      </c>
      <c r="AN21" s="11">
        <v>-3.1461206366319305</v>
      </c>
      <c r="AS21" s="11">
        <v>1.1692192422458199</v>
      </c>
      <c r="AT21" s="11">
        <v>-9.942490072736879</v>
      </c>
      <c r="AU21" s="11">
        <v>1.23213259242214</v>
      </c>
      <c r="AV21" s="11">
        <v>-10.404038864818082</v>
      </c>
    </row>
    <row r="22" spans="1:48" ht="12.75">
      <c r="A22" s="2">
        <v>1.45148430832766</v>
      </c>
      <c r="B22" s="2">
        <v>-8.916301239826758</v>
      </c>
      <c r="C22" s="2">
        <v>1.53329208537008</v>
      </c>
      <c r="D22" s="2">
        <v>-10.889813460508993</v>
      </c>
      <c r="E22" s="2">
        <v>1.4639147998962798</v>
      </c>
      <c r="F22" s="2">
        <v>-6.89650441788983</v>
      </c>
      <c r="G22" s="2">
        <v>1.5327429704309</v>
      </c>
      <c r="H22" s="2">
        <v>-12.254923470879367</v>
      </c>
      <c r="I22" s="2">
        <v>1.4630145811647</v>
      </c>
      <c r="J22" s="2">
        <v>-10.459941329648478</v>
      </c>
      <c r="K22" s="2">
        <v>1.5314388187058</v>
      </c>
      <c r="L22" s="2">
        <v>-10.985797486990581</v>
      </c>
      <c r="M22" s="2"/>
      <c r="N22" s="2"/>
      <c r="O22" s="2">
        <v>-1.5257978377008998</v>
      </c>
      <c r="P22" s="11">
        <v>-12.328124903451556</v>
      </c>
      <c r="Q22" s="11">
        <v>0.037160340597335</v>
      </c>
      <c r="R22" s="11">
        <v>59.49582454940572</v>
      </c>
      <c r="S22" s="11">
        <v>0.036646825788507996</v>
      </c>
      <c r="T22" s="11">
        <v>19.700949205951776</v>
      </c>
      <c r="U22" s="11">
        <v>-1.6035004775678</v>
      </c>
      <c r="V22" s="11">
        <v>-9.708855551198138</v>
      </c>
      <c r="W22" s="11">
        <v>1.5274218415641598</v>
      </c>
      <c r="X22" s="11">
        <v>-10.199461306802718</v>
      </c>
      <c r="Y22" s="11">
        <v>1.73307109535</v>
      </c>
      <c r="Z22" s="11">
        <v>-8.780365524402603</v>
      </c>
      <c r="AA22" s="11">
        <v>-1.7908553307666</v>
      </c>
      <c r="AB22" s="11">
        <v>-10.570848365661332</v>
      </c>
      <c r="AC22" s="11">
        <v>-1.45859578959517</v>
      </c>
      <c r="AD22" s="11">
        <v>-6.131605577781255</v>
      </c>
      <c r="AE22" s="11">
        <v>1.5346533734694199</v>
      </c>
      <c r="AF22" s="11">
        <v>-9.385089948585053</v>
      </c>
      <c r="AG22" s="11">
        <v>1.45839373630499</v>
      </c>
      <c r="AH22" s="11">
        <v>-7.147469370188789</v>
      </c>
      <c r="AI22" s="11">
        <v>1.6793239252212997</v>
      </c>
      <c r="AJ22" s="11">
        <v>-8.83173738321601</v>
      </c>
      <c r="AK22" s="11">
        <v>-0.066074017383072</v>
      </c>
      <c r="AL22" s="11">
        <v>9.022845444568748</v>
      </c>
      <c r="AM22" s="11">
        <v>0.063925413878372</v>
      </c>
      <c r="AN22" s="11">
        <v>4.702030925596164</v>
      </c>
      <c r="AS22" s="11">
        <v>1.46052689992868</v>
      </c>
      <c r="AT22" s="11">
        <v>-10.191307154046148</v>
      </c>
      <c r="AU22" s="11">
        <v>1.52835951379904</v>
      </c>
      <c r="AV22" s="11">
        <v>-11.369847995162795</v>
      </c>
    </row>
    <row r="23" spans="1:48" ht="12.75">
      <c r="A23" s="2">
        <v>1.4522254653395001</v>
      </c>
      <c r="B23" s="2">
        <v>-8.949807470871294</v>
      </c>
      <c r="C23" s="2">
        <v>1.53315550530386</v>
      </c>
      <c r="D23" s="2">
        <v>-10.88133337657852</v>
      </c>
      <c r="E23" s="2">
        <v>1.46402954899468</v>
      </c>
      <c r="F23" s="2">
        <v>-6.891116835511125</v>
      </c>
      <c r="G23" s="2">
        <v>1.5327182384096</v>
      </c>
      <c r="H23" s="2">
        <v>-12.253275571874584</v>
      </c>
      <c r="I23" s="2">
        <v>1.6077955875366001</v>
      </c>
      <c r="J23" s="2">
        <v>-10.654547959680876</v>
      </c>
      <c r="K23" s="2">
        <v>1.5315028155702</v>
      </c>
      <c r="L23" s="2">
        <v>-10.93846450029861</v>
      </c>
      <c r="M23" s="2"/>
      <c r="N23" s="2"/>
      <c r="O23" s="2">
        <v>-1.5238931838673</v>
      </c>
      <c r="P23" s="11">
        <v>-12.488919331371113</v>
      </c>
      <c r="Q23" s="11">
        <v>0.021991825035207</v>
      </c>
      <c r="R23" s="11">
        <v>112.93557959484271</v>
      </c>
      <c r="S23" s="11">
        <v>0.022208396804875</v>
      </c>
      <c r="T23" s="11">
        <v>38.78807206021404</v>
      </c>
      <c r="U23" s="11">
        <v>-1.6035137048093997</v>
      </c>
      <c r="V23" s="11">
        <v>-9.720197129153737</v>
      </c>
      <c r="W23" s="11">
        <v>1.52772839299744</v>
      </c>
      <c r="X23" s="11">
        <v>-10.21470900494297</v>
      </c>
      <c r="Y23" s="11">
        <v>1.7327797529524998</v>
      </c>
      <c r="Z23" s="11">
        <v>-8.778574726795464</v>
      </c>
      <c r="AA23" s="11">
        <v>-1.7908950955354999</v>
      </c>
      <c r="AB23" s="11">
        <v>-10.634232141831493</v>
      </c>
      <c r="AC23" s="11">
        <v>-1.45872409251642</v>
      </c>
      <c r="AD23" s="11">
        <v>-6.312895955705443</v>
      </c>
      <c r="AE23" s="11">
        <v>1.5346568457569099</v>
      </c>
      <c r="AF23" s="11">
        <v>-8.92184427853835</v>
      </c>
      <c r="AG23" s="11">
        <v>1.4583194980801797</v>
      </c>
      <c r="AH23" s="11">
        <v>-7.139349619482539</v>
      </c>
      <c r="AI23" s="11">
        <v>1.6792163032759997</v>
      </c>
      <c r="AJ23" s="11">
        <v>-8.461377122923075</v>
      </c>
      <c r="AK23" s="11">
        <v>-0.035066787914078</v>
      </c>
      <c r="AL23" s="11">
        <v>50.098341838506244</v>
      </c>
      <c r="AM23" s="11">
        <v>0.034808387145752</v>
      </c>
      <c r="AN23" s="11">
        <v>15.736788797832206</v>
      </c>
      <c r="AS23" s="11">
        <v>1.4606086708625399</v>
      </c>
      <c r="AT23" s="11">
        <v>-10.064588147261162</v>
      </c>
      <c r="AU23" s="11">
        <v>1.52845568901194</v>
      </c>
      <c r="AV23" s="11">
        <v>-11.351050306937925</v>
      </c>
    </row>
    <row r="24" spans="1:48" ht="12.75">
      <c r="A24" s="2">
        <v>1.5884207610756</v>
      </c>
      <c r="B24" s="2">
        <v>-9.07349121856702</v>
      </c>
      <c r="C24" s="2">
        <v>1.6755945073278</v>
      </c>
      <c r="D24" s="2">
        <v>-11.282956757168725</v>
      </c>
      <c r="E24" s="2">
        <v>1.6089575256044</v>
      </c>
      <c r="F24" s="2">
        <v>-7.060867798359941</v>
      </c>
      <c r="G24" s="2">
        <v>1.6744235154706</v>
      </c>
      <c r="H24" s="2">
        <v>-12.667762079938033</v>
      </c>
      <c r="I24" s="2">
        <v>1.6077530286469</v>
      </c>
      <c r="J24" s="2">
        <v>-10.639696647661472</v>
      </c>
      <c r="K24" s="2">
        <v>1.6725963480681</v>
      </c>
      <c r="L24" s="2">
        <v>-11.407536629931196</v>
      </c>
      <c r="M24" s="2"/>
      <c r="N24" s="2"/>
      <c r="O24" s="2">
        <v>-1.6637661464728999</v>
      </c>
      <c r="P24" s="11">
        <v>-12.952327716014151</v>
      </c>
      <c r="Q24" s="11">
        <v>0.0064642513910487</v>
      </c>
      <c r="R24" s="11">
        <v>417.6251411640738</v>
      </c>
      <c r="S24" s="11">
        <v>0.0075489228029908</v>
      </c>
      <c r="T24" s="11">
        <v>127.27280461185914</v>
      </c>
      <c r="U24" s="11">
        <v>-1.45972241102649</v>
      </c>
      <c r="V24" s="11">
        <v>-9.256707859388884</v>
      </c>
      <c r="W24" s="11">
        <v>1.6696808953970999</v>
      </c>
      <c r="X24" s="11">
        <v>-10.67507003038801</v>
      </c>
      <c r="Y24" s="11">
        <v>1.6038308380801998</v>
      </c>
      <c r="Z24" s="11">
        <v>-8.245958897204765</v>
      </c>
      <c r="AA24" s="11">
        <v>-1.6701750131207</v>
      </c>
      <c r="AB24" s="11">
        <v>-9.993140882166239</v>
      </c>
      <c r="AC24" s="11">
        <v>-1.60420138120215</v>
      </c>
      <c r="AD24" s="11">
        <v>-6.548100882828192</v>
      </c>
      <c r="AE24" s="11">
        <v>1.67723337248471</v>
      </c>
      <c r="AF24" s="11">
        <v>-9.226826170200162</v>
      </c>
      <c r="AG24" s="11">
        <v>1.6035480411279996</v>
      </c>
      <c r="AH24" s="11">
        <v>-7.332058106042548</v>
      </c>
      <c r="AI24" s="11">
        <v>1.6793559118202</v>
      </c>
      <c r="AJ24" s="11">
        <v>-8.51176361484796</v>
      </c>
      <c r="AK24" s="11">
        <v>-0.019710162662962</v>
      </c>
      <c r="AL24" s="11">
        <v>108.22935088975599</v>
      </c>
      <c r="AM24" s="11">
        <v>0.020223984225119</v>
      </c>
      <c r="AN24" s="11">
        <v>45.187880684219856</v>
      </c>
      <c r="AS24" s="11">
        <v>1.60527076256384</v>
      </c>
      <c r="AT24" s="11">
        <v>-10.170879867534925</v>
      </c>
      <c r="AU24" s="11">
        <v>1.6704302311071</v>
      </c>
      <c r="AV24" s="11">
        <v>-11.631946168916778</v>
      </c>
    </row>
    <row r="25" spans="1:48" ht="12.75">
      <c r="A25" s="2">
        <v>1.6018731844387002</v>
      </c>
      <c r="B25" s="2">
        <v>-9.035045386252825</v>
      </c>
      <c r="C25" s="2">
        <v>1.6756429613004</v>
      </c>
      <c r="D25" s="2">
        <v>-11.314122611826635</v>
      </c>
      <c r="E25" s="2">
        <v>1.6090732720988998</v>
      </c>
      <c r="F25" s="2">
        <v>-7.055124701190268</v>
      </c>
      <c r="G25" s="2">
        <v>1.6744223990723</v>
      </c>
      <c r="H25" s="2">
        <v>-12.66877658379918</v>
      </c>
      <c r="I25" s="2">
        <v>1.46434123486368</v>
      </c>
      <c r="J25" s="2">
        <v>-9.908508412492887</v>
      </c>
      <c r="K25" s="2">
        <v>1.6726243327221</v>
      </c>
      <c r="L25" s="2">
        <v>-11.40427852751455</v>
      </c>
      <c r="M25" s="2"/>
      <c r="N25" s="2"/>
      <c r="O25" s="2">
        <v>-1.6599426180022</v>
      </c>
      <c r="P25" s="11">
        <v>-12.772748816511136</v>
      </c>
      <c r="Q25" s="11">
        <v>-0.004364180639385399</v>
      </c>
      <c r="R25" s="11">
        <v>-604.1313440880684</v>
      </c>
      <c r="S25" s="11">
        <v>-0.0028536697702783997</v>
      </c>
      <c r="T25" s="11">
        <v>-386.5310024576951</v>
      </c>
      <c r="U25" s="11">
        <v>-0.75110626061318</v>
      </c>
      <c r="V25" s="11">
        <v>-9.364497611555759</v>
      </c>
      <c r="W25" s="11">
        <v>1.6698219505904999</v>
      </c>
      <c r="X25" s="11">
        <v>-10.675136206079534</v>
      </c>
      <c r="Y25" s="11">
        <v>1.6037335516534</v>
      </c>
      <c r="Z25" s="11">
        <v>-8.26009495921</v>
      </c>
      <c r="AA25" s="11">
        <v>-1.6701941792919</v>
      </c>
      <c r="AB25" s="11">
        <v>-9.969963045454232</v>
      </c>
      <c r="AC25" s="11">
        <v>-1.60416217392219</v>
      </c>
      <c r="AD25" s="11">
        <v>-6.308733014532409</v>
      </c>
      <c r="AE25" s="11">
        <v>1.53541661741715</v>
      </c>
      <c r="AF25" s="11">
        <v>-8.465703666006716</v>
      </c>
      <c r="AG25" s="11">
        <v>1.6036201638465999</v>
      </c>
      <c r="AH25" s="11">
        <v>-7.2840158948249965</v>
      </c>
      <c r="AI25" s="11">
        <v>1.6793908086923999</v>
      </c>
      <c r="AJ25" s="11">
        <v>-8.418664025519613</v>
      </c>
      <c r="AK25" s="11">
        <v>-0.0040872504200984</v>
      </c>
      <c r="AL25" s="11">
        <v>597.267853059482</v>
      </c>
      <c r="AM25" s="11">
        <v>0.005115144571407</v>
      </c>
      <c r="AN25" s="11">
        <v>203.47693767637196</v>
      </c>
      <c r="AS25" s="11">
        <v>1.46177351749574</v>
      </c>
      <c r="AT25" s="11">
        <v>-9.751941423188043</v>
      </c>
      <c r="AU25" s="11">
        <v>1.6703799540983</v>
      </c>
      <c r="AV25" s="11">
        <v>-11.498731712372832</v>
      </c>
    </row>
    <row r="26" spans="1:48" ht="12.75">
      <c r="A26" s="2">
        <v>1.44684646035908</v>
      </c>
      <c r="B26" s="2">
        <v>-8.44489924356853</v>
      </c>
      <c r="C26" s="2">
        <v>1.53402684208986</v>
      </c>
      <c r="D26" s="2">
        <v>-10.568359057680901</v>
      </c>
      <c r="E26" s="2">
        <v>1.46524980725852</v>
      </c>
      <c r="F26" s="2">
        <v>-6.401527130499788</v>
      </c>
      <c r="G26" s="2">
        <v>1.5336933416668</v>
      </c>
      <c r="H26" s="2">
        <v>-11.896966310488859</v>
      </c>
      <c r="I26" s="2">
        <v>1.4643039964908802</v>
      </c>
      <c r="J26" s="2">
        <v>-9.92767366659614</v>
      </c>
      <c r="K26" s="2">
        <v>1.5323975084065</v>
      </c>
      <c r="L26" s="2">
        <v>-10.639559776405626</v>
      </c>
      <c r="M26" s="2"/>
      <c r="N26" s="2"/>
      <c r="O26" s="2">
        <v>-1.5236475621352001</v>
      </c>
      <c r="P26" s="11">
        <v>-12.309939161246591</v>
      </c>
      <c r="Q26" s="11">
        <v>-0.020123044864208996</v>
      </c>
      <c r="R26" s="11">
        <v>-119.05905374698658</v>
      </c>
      <c r="S26" s="11">
        <v>-0.017789796578269</v>
      </c>
      <c r="T26" s="11">
        <v>-62.448662974854095</v>
      </c>
      <c r="U26" s="11">
        <v>-0.32377745127856</v>
      </c>
      <c r="V26" s="11">
        <v>-7.499375169380691</v>
      </c>
      <c r="W26" s="11">
        <v>1.5283499921784098</v>
      </c>
      <c r="X26" s="11">
        <v>-10.021910600263864</v>
      </c>
      <c r="Y26" s="11">
        <v>1.4587803411003697</v>
      </c>
      <c r="Z26" s="11">
        <v>-8.004558789364152</v>
      </c>
      <c r="AA26" s="11">
        <v>-1.5283454765780498</v>
      </c>
      <c r="AB26" s="11">
        <v>-9.43788239957759</v>
      </c>
      <c r="AC26" s="11">
        <v>-1.45976600589195</v>
      </c>
      <c r="AD26" s="11">
        <v>-5.9170599388093565</v>
      </c>
      <c r="AE26" s="11">
        <v>1.2404035113069898</v>
      </c>
      <c r="AF26" s="11">
        <v>-7.712057433667227</v>
      </c>
      <c r="AG26" s="11">
        <v>1.45935629310372</v>
      </c>
      <c r="AH26" s="11">
        <v>-6.75933311989927</v>
      </c>
      <c r="AI26" s="11">
        <v>1.53718909074887</v>
      </c>
      <c r="AJ26" s="11">
        <v>-7.984707820454602</v>
      </c>
      <c r="AK26" s="11">
        <v>0.009737098681300002</v>
      </c>
      <c r="AL26" s="11">
        <v>-262.66360231443446</v>
      </c>
      <c r="AM26" s="11">
        <v>-0.0079589784197569</v>
      </c>
      <c r="AN26" s="11">
        <v>-143.31666807693338</v>
      </c>
      <c r="AS26" s="11">
        <v>1.4617750414358803</v>
      </c>
      <c r="AT26" s="11">
        <v>-9.655597681598609</v>
      </c>
      <c r="AU26" s="11">
        <v>1.52948175728022</v>
      </c>
      <c r="AV26" s="11">
        <v>-11.096849730591092</v>
      </c>
    </row>
    <row r="27" spans="1:48" ht="12.75">
      <c r="A27" s="2">
        <v>1.4435755625266</v>
      </c>
      <c r="B27" s="2">
        <v>-8.541233706405585</v>
      </c>
      <c r="C27" s="2">
        <v>1.5341889626978</v>
      </c>
      <c r="D27" s="2">
        <v>-10.566414386845102</v>
      </c>
      <c r="E27" s="2">
        <v>1.4651894607165201</v>
      </c>
      <c r="F27" s="2">
        <v>-6.40062403725988</v>
      </c>
      <c r="G27" s="2">
        <v>1.5336656507455</v>
      </c>
      <c r="H27" s="2">
        <v>-11.898219297618017</v>
      </c>
      <c r="I27" s="2">
        <v>1.17265031401184</v>
      </c>
      <c r="J27" s="2">
        <v>-9.56655097186264</v>
      </c>
      <c r="K27" s="2">
        <v>1.5324414946684999</v>
      </c>
      <c r="L27" s="2">
        <v>-10.64848373109407</v>
      </c>
      <c r="M27" s="2"/>
      <c r="N27" s="2"/>
      <c r="O27" s="2">
        <v>-1.23155755657588</v>
      </c>
      <c r="P27" s="11">
        <v>-11.361569451461431</v>
      </c>
      <c r="Q27" s="11">
        <v>-0.051421150690813995</v>
      </c>
      <c r="R27" s="11">
        <v>-30.657054137299525</v>
      </c>
      <c r="S27" s="11">
        <v>-0.047477790045269995</v>
      </c>
      <c r="T27" s="11">
        <v>-20.04168539002657</v>
      </c>
      <c r="U27" s="11">
        <v>-0.6694567004844099</v>
      </c>
      <c r="V27" s="11">
        <v>-9.343123261681447</v>
      </c>
      <c r="W27" s="11">
        <v>1.5281668257177599</v>
      </c>
      <c r="X27" s="11">
        <v>-10.018382527371779</v>
      </c>
      <c r="Y27" s="11">
        <v>1.4588199043242098</v>
      </c>
      <c r="Z27" s="11">
        <v>-7.945568913154386</v>
      </c>
      <c r="AA27" s="11">
        <v>-1.5279669806257599</v>
      </c>
      <c r="AB27" s="11">
        <v>-9.487796446649599</v>
      </c>
      <c r="AC27" s="11">
        <v>-1.45978411593374</v>
      </c>
      <c r="AD27" s="11">
        <v>-5.882331785712321</v>
      </c>
      <c r="AE27" s="11">
        <v>1.24044816752204</v>
      </c>
      <c r="AF27" s="11">
        <v>-7.873986710744572</v>
      </c>
      <c r="AG27" s="11">
        <v>1.4594199757131598</v>
      </c>
      <c r="AH27" s="11">
        <v>-6.702501641627213</v>
      </c>
      <c r="AI27" s="11">
        <v>1.5371989987838799</v>
      </c>
      <c r="AJ27" s="11">
        <v>-7.938317157303609</v>
      </c>
      <c r="AK27" s="11">
        <v>0.018961715470396</v>
      </c>
      <c r="AL27" s="11">
        <v>-93.53987589732395</v>
      </c>
      <c r="AM27" s="11">
        <v>-0.016291362478536</v>
      </c>
      <c r="AN27" s="11">
        <v>-49.81505446268759</v>
      </c>
      <c r="AS27" s="11">
        <v>1.1705398470038</v>
      </c>
      <c r="AT27" s="11">
        <v>-9.38630324410676</v>
      </c>
      <c r="AU27" s="11">
        <v>1.5294980750732</v>
      </c>
      <c r="AV27" s="11">
        <v>-10.841394633888903</v>
      </c>
    </row>
    <row r="28" spans="1:48" ht="12.75">
      <c r="A28" s="2">
        <v>1.15803886644738</v>
      </c>
      <c r="B28" s="2">
        <v>-8.87858418726466</v>
      </c>
      <c r="C28" s="2">
        <v>1.2355824444409</v>
      </c>
      <c r="D28" s="2">
        <v>-9.639517065800051</v>
      </c>
      <c r="E28" s="2">
        <v>1.17327074710712</v>
      </c>
      <c r="F28" s="2">
        <v>-6.092799408913703</v>
      </c>
      <c r="G28" s="2">
        <v>1.2366786659561</v>
      </c>
      <c r="H28" s="2">
        <v>-10.813557229247708</v>
      </c>
      <c r="I28" s="2">
        <v>1.1726529145069402</v>
      </c>
      <c r="J28" s="2">
        <v>-9.598472012062171</v>
      </c>
      <c r="K28" s="2">
        <v>1.23622734590402</v>
      </c>
      <c r="L28" s="2">
        <v>-9.534756217692617</v>
      </c>
      <c r="M28" s="2"/>
      <c r="N28" s="2"/>
      <c r="O28" s="2">
        <v>-1.22765843894534</v>
      </c>
      <c r="P28" s="11">
        <v>-11.50468940259844</v>
      </c>
      <c r="Q28" s="11">
        <v>-0.14491775295410997</v>
      </c>
      <c r="R28" s="11">
        <v>-6.17992174256608</v>
      </c>
      <c r="S28" s="11">
        <v>-0.13588806303014</v>
      </c>
      <c r="T28" s="11">
        <v>-9.23095308025515</v>
      </c>
      <c r="U28" s="11">
        <v>-0.29155620240519997</v>
      </c>
      <c r="V28" s="11">
        <v>-7.083277691298284</v>
      </c>
      <c r="W28" s="11">
        <v>1.23536401965202</v>
      </c>
      <c r="X28" s="11">
        <v>-9.046015062743072</v>
      </c>
      <c r="Y28" s="11">
        <v>1.1718077120023198</v>
      </c>
      <c r="Z28" s="11">
        <v>-7.833408799289442</v>
      </c>
      <c r="AA28" s="11">
        <v>-1.2349994925900298</v>
      </c>
      <c r="AB28" s="11">
        <v>-8.673988444111107</v>
      </c>
      <c r="AC28" s="11">
        <v>-1.1728793591442899</v>
      </c>
      <c r="AD28" s="11">
        <v>-5.786239232713878</v>
      </c>
      <c r="AE28" s="11">
        <v>0.93316323458538</v>
      </c>
      <c r="AF28" s="11">
        <v>-7.458282796336649</v>
      </c>
      <c r="AG28" s="11">
        <v>1.17272773756953</v>
      </c>
      <c r="AH28" s="11">
        <v>-6.464998425419684</v>
      </c>
      <c r="AI28" s="11">
        <v>1.23878296270666</v>
      </c>
      <c r="AJ28" s="11">
        <v>-6.760638165271141</v>
      </c>
      <c r="AK28" s="11">
        <v>0.041457937400939004</v>
      </c>
      <c r="AL28" s="11">
        <v>-34.57852603915928</v>
      </c>
      <c r="AM28" s="11">
        <v>-0.037752091806547</v>
      </c>
      <c r="AN28" s="11">
        <v>-20.266080839434807</v>
      </c>
      <c r="AS28" s="11">
        <v>1.17052360152648</v>
      </c>
      <c r="AT28" s="11">
        <v>-9.398226116512127</v>
      </c>
      <c r="AU28" s="11">
        <v>1.2332366724992398</v>
      </c>
      <c r="AV28" s="11">
        <v>-9.761805423202267</v>
      </c>
    </row>
    <row r="29" spans="1:48" ht="12.75">
      <c r="A29" s="2">
        <v>1.15535489061908</v>
      </c>
      <c r="B29" s="2">
        <v>-8.749625391408767</v>
      </c>
      <c r="C29" s="2">
        <v>1.23535202512322</v>
      </c>
      <c r="D29" s="2">
        <v>-9.65845051277581</v>
      </c>
      <c r="E29" s="2">
        <v>1.17327216733162</v>
      </c>
      <c r="F29" s="2">
        <v>-6.099094471000451</v>
      </c>
      <c r="G29" s="2">
        <v>1.2366961815205602</v>
      </c>
      <c r="H29" s="2">
        <v>-10.81369285113675</v>
      </c>
      <c r="I29" s="2">
        <v>0.87999836539534</v>
      </c>
      <c r="J29" s="2">
        <v>-9.355509456772902</v>
      </c>
      <c r="K29" s="2">
        <v>1.23622755624722</v>
      </c>
      <c r="L29" s="2">
        <v>-9.503977747583411</v>
      </c>
      <c r="M29" s="2"/>
      <c r="N29" s="2"/>
      <c r="O29" s="2">
        <v>-0.48544409266806</v>
      </c>
      <c r="P29" s="11">
        <v>-9.092555390497834</v>
      </c>
      <c r="Q29" s="11">
        <v>-0.30060089229939996</v>
      </c>
      <c r="R29" s="11">
        <v>-2.1364073504936174</v>
      </c>
      <c r="S29" s="11">
        <v>-0.28292635348281997</v>
      </c>
      <c r="T29" s="11">
        <v>-5.8167900109927855</v>
      </c>
      <c r="U29" s="11">
        <v>-0.583144595861</v>
      </c>
      <c r="V29" s="11">
        <v>-10.351100374457904</v>
      </c>
      <c r="W29" s="11">
        <v>1.2350567942315198</v>
      </c>
      <c r="X29" s="11">
        <v>-9.122214093994149</v>
      </c>
      <c r="Y29" s="11">
        <v>1.17180358162106</v>
      </c>
      <c r="Z29" s="11">
        <v>-7.788316218347425</v>
      </c>
      <c r="AA29" s="11">
        <v>-1.23501626493672</v>
      </c>
      <c r="AB29" s="11">
        <v>-8.635753754388384</v>
      </c>
      <c r="AC29" s="11">
        <v>-1.17274870533334</v>
      </c>
      <c r="AD29" s="11">
        <v>-5.600119286166729</v>
      </c>
      <c r="AE29" s="11">
        <v>0.93337760804282</v>
      </c>
      <c r="AF29" s="11">
        <v>-6.947940381910779</v>
      </c>
      <c r="AG29" s="11">
        <v>1.17267006701913</v>
      </c>
      <c r="AH29" s="11">
        <v>-6.427986334907814</v>
      </c>
      <c r="AI29" s="11">
        <v>1.23875397119537</v>
      </c>
      <c r="AJ29" s="11">
        <v>-6.757081796973525</v>
      </c>
      <c r="AK29" s="11">
        <v>0.11040744102302999</v>
      </c>
      <c r="AL29" s="11">
        <v>-12.178526280610573</v>
      </c>
      <c r="AM29" s="11">
        <v>-0.10325079560608</v>
      </c>
      <c r="AN29" s="11">
        <v>-9.769240295196232</v>
      </c>
      <c r="AS29" s="11">
        <v>0.87835336369336</v>
      </c>
      <c r="AT29" s="11">
        <v>-9.26008798938796</v>
      </c>
      <c r="AU29" s="11">
        <v>1.23431845822772</v>
      </c>
      <c r="AV29" s="11">
        <v>-54.35072926782016</v>
      </c>
    </row>
    <row r="30" spans="1:48" ht="12.75">
      <c r="A30" s="2">
        <v>0.8594770125962001</v>
      </c>
      <c r="B30" s="2">
        <v>-9.275959301958006</v>
      </c>
      <c r="C30" s="2">
        <v>0.58592841363504</v>
      </c>
      <c r="D30" s="2">
        <v>-8.400774104782956</v>
      </c>
      <c r="E30" s="2">
        <v>0.88048824375442</v>
      </c>
      <c r="F30" s="2">
        <v>-5.872765856500444</v>
      </c>
      <c r="G30" s="2">
        <v>0.62076123877934</v>
      </c>
      <c r="H30" s="2">
        <v>-10.864793639891595</v>
      </c>
      <c r="I30" s="2">
        <v>0.8800391240065</v>
      </c>
      <c r="J30" s="2">
        <v>-8.959669203906623</v>
      </c>
      <c r="K30" s="2">
        <v>0.52769794007172</v>
      </c>
      <c r="L30" s="2">
        <v>-7.810572769228025</v>
      </c>
      <c r="M30" s="2"/>
      <c r="N30" s="2"/>
      <c r="O30" s="2">
        <v>-0.29362606436641003</v>
      </c>
      <c r="P30" s="11">
        <v>-7.873719090592346</v>
      </c>
      <c r="Q30" s="11">
        <v>-0.6115829476896799</v>
      </c>
      <c r="R30" s="11">
        <v>-1.1591885804072553</v>
      </c>
      <c r="S30" s="11">
        <v>-0.57666897919787</v>
      </c>
      <c r="T30" s="11">
        <v>-4.131016623229294</v>
      </c>
      <c r="U30" s="11">
        <v>-0.58311168881419</v>
      </c>
      <c r="V30" s="11">
        <v>-10.898686112951141</v>
      </c>
      <c r="W30" s="11">
        <v>0.9296549499408999</v>
      </c>
      <c r="X30" s="11">
        <v>-8.238512584645624</v>
      </c>
      <c r="Y30" s="11">
        <v>0.8791310026544499</v>
      </c>
      <c r="Z30" s="11">
        <v>-7.614400401852575</v>
      </c>
      <c r="AA30" s="11">
        <v>-0.92967236605212</v>
      </c>
      <c r="AB30" s="11">
        <v>-7.862274672563215</v>
      </c>
      <c r="AC30" s="11">
        <v>-0.87994777030137</v>
      </c>
      <c r="AD30" s="11">
        <v>-5.424337283706812</v>
      </c>
      <c r="AE30" s="11">
        <v>0.6284871163108899</v>
      </c>
      <c r="AF30" s="11">
        <v>-6.560163488545579</v>
      </c>
      <c r="AG30" s="11">
        <v>0.8797945674358598</v>
      </c>
      <c r="AH30" s="11">
        <v>-6.202973012220558</v>
      </c>
      <c r="AI30" s="11">
        <v>0.5126583034799199</v>
      </c>
      <c r="AJ30" s="11">
        <v>-5.253404529058971</v>
      </c>
      <c r="AK30" s="11">
        <v>0.08400423724584001</v>
      </c>
      <c r="AL30" s="11">
        <v>-19.1489</v>
      </c>
      <c r="AM30" s="11">
        <v>-0.20928567902414</v>
      </c>
      <c r="AN30" s="11">
        <v>-6.392248271498109</v>
      </c>
      <c r="AS30" s="11">
        <v>0.8784500483540001</v>
      </c>
      <c r="AT30" s="11">
        <v>-9.370657439485491</v>
      </c>
      <c r="AU30" s="11">
        <v>0.9293371853357</v>
      </c>
      <c r="AV30" s="11">
        <v>-8.655841498816853</v>
      </c>
    </row>
    <row r="31" spans="1:48" ht="12.75">
      <c r="A31" s="2">
        <v>0.88107168549372</v>
      </c>
      <c r="B31" s="2">
        <v>-8.963622660588713</v>
      </c>
      <c r="C31" s="2">
        <v>0.3623065664665</v>
      </c>
      <c r="D31" s="2">
        <v>-7.553525814553083</v>
      </c>
      <c r="E31" s="2">
        <v>0.88044946182032</v>
      </c>
      <c r="F31" s="2">
        <v>-5.87215886561256</v>
      </c>
      <c r="G31" s="2">
        <v>0.62075107565478</v>
      </c>
      <c r="H31" s="2">
        <v>-10.864712156991596</v>
      </c>
      <c r="I31" s="2">
        <v>0.5872498350113999</v>
      </c>
      <c r="J31" s="2">
        <v>-9.23876112830424</v>
      </c>
      <c r="K31" s="2">
        <v>0.31645065295752</v>
      </c>
      <c r="L31" s="2">
        <v>-6.462068951854899</v>
      </c>
      <c r="M31" s="2"/>
      <c r="N31" s="2"/>
      <c r="O31" s="2">
        <v>-0.6153341781555001</v>
      </c>
      <c r="P31" s="11">
        <v>-10.986598654806368</v>
      </c>
      <c r="Q31" s="11">
        <v>-0.9173028149218598</v>
      </c>
      <c r="R31" s="11">
        <v>-1.076655194294821</v>
      </c>
      <c r="S31" s="11">
        <v>-0.8657066706305</v>
      </c>
      <c r="T31" s="11">
        <v>-3.620232647859667</v>
      </c>
      <c r="U31" s="11">
        <v>-0.29316565554899</v>
      </c>
      <c r="V31" s="11">
        <v>-6.765274819504801</v>
      </c>
      <c r="W31" s="11">
        <v>0.92949800907806</v>
      </c>
      <c r="X31" s="11">
        <v>-8.182069764723947</v>
      </c>
      <c r="Y31" s="11">
        <v>0.8790355475808299</v>
      </c>
      <c r="Z31" s="11">
        <v>-7.6191417767847955</v>
      </c>
      <c r="AA31" s="11">
        <v>-0.9296812100075199</v>
      </c>
      <c r="AB31" s="11">
        <v>-7.710537435143836</v>
      </c>
      <c r="AC31" s="11">
        <v>-0.59231437599032</v>
      </c>
      <c r="AD31" s="11">
        <v>-4.694878044259466</v>
      </c>
      <c r="AE31" s="11">
        <v>0.6283614837937099</v>
      </c>
      <c r="AF31" s="11">
        <v>-6.574724980171285</v>
      </c>
      <c r="AG31" s="11">
        <v>0.8799269997606199</v>
      </c>
      <c r="AH31" s="11">
        <v>-6.229897611620752</v>
      </c>
      <c r="AI31" s="11">
        <v>0.32194600094483994</v>
      </c>
      <c r="AJ31" s="11">
        <v>-4.835920041097047</v>
      </c>
      <c r="AK31" s="11">
        <v>0.45348607953208</v>
      </c>
      <c r="AL31" s="11">
        <v>-7.494927157365843</v>
      </c>
      <c r="AM31" s="11">
        <v>-0.5898957265065701</v>
      </c>
      <c r="AN31" s="11">
        <v>-10.191462935351339</v>
      </c>
      <c r="AS31" s="11">
        <v>0.58626407788</v>
      </c>
      <c r="AT31" s="11">
        <v>-8.51948720090699</v>
      </c>
      <c r="AU31" s="11">
        <v>0.929304892015</v>
      </c>
      <c r="AV31" s="11">
        <v>-8.811055053012065</v>
      </c>
    </row>
    <row r="32" spans="1:48" ht="12.75">
      <c r="A32" s="2">
        <v>0.5874039435580201</v>
      </c>
      <c r="B32" s="2">
        <v>-7.451922550219376</v>
      </c>
      <c r="C32" s="2">
        <v>0.61927748829398</v>
      </c>
      <c r="D32" s="2">
        <v>-9.899086109018816</v>
      </c>
      <c r="E32" s="2">
        <v>0.58754383774288</v>
      </c>
      <c r="F32" s="2">
        <v>-5.359864725185201</v>
      </c>
      <c r="G32" s="2">
        <v>0.31138471739753004</v>
      </c>
      <c r="H32" s="2">
        <v>-8.238728294909404</v>
      </c>
      <c r="I32" s="2">
        <v>0.58723340123474</v>
      </c>
      <c r="J32" s="2">
        <v>-8.894289690670973</v>
      </c>
      <c r="K32" s="2">
        <v>0.6205551439651601</v>
      </c>
      <c r="L32" s="2">
        <v>-10.018267104475141</v>
      </c>
      <c r="M32" s="2"/>
      <c r="N32" s="2"/>
      <c r="O32" s="2">
        <v>-0.6150427991062</v>
      </c>
      <c r="P32" s="11">
        <v>-10.99552655455328</v>
      </c>
      <c r="Q32" s="11">
        <v>-1.2228173970999596</v>
      </c>
      <c r="R32" s="11">
        <v>-1.8608817610361281</v>
      </c>
      <c r="S32" s="11">
        <v>-1.1589156650077</v>
      </c>
      <c r="T32" s="11">
        <v>-3.4261132974021935</v>
      </c>
      <c r="U32" s="11">
        <v>-0.29320393264238</v>
      </c>
      <c r="V32" s="11">
        <v>-6.603447872246738</v>
      </c>
      <c r="W32" s="11">
        <v>0.6262063870610299</v>
      </c>
      <c r="X32" s="11">
        <v>-7.838191050215104</v>
      </c>
      <c r="Y32" s="11">
        <v>0.44535137131437996</v>
      </c>
      <c r="Z32" s="11">
        <v>-6.724953667123973</v>
      </c>
      <c r="AA32" s="11">
        <v>-0.47071252943641995</v>
      </c>
      <c r="AB32" s="11">
        <v>-7.321273839479106</v>
      </c>
      <c r="AC32" s="11">
        <v>-0.5923177286019999</v>
      </c>
      <c r="AD32" s="11">
        <v>-4.6566301642541905</v>
      </c>
      <c r="AE32" s="11">
        <v>0.317093614261294</v>
      </c>
      <c r="AF32" s="11">
        <v>-5.614102350138054</v>
      </c>
      <c r="AG32" s="11">
        <v>0.59226581848297</v>
      </c>
      <c r="AH32" s="11">
        <v>-5.899664957179479</v>
      </c>
      <c r="AI32" s="11">
        <v>0.6215714677758299</v>
      </c>
      <c r="AJ32" s="11">
        <v>-6.965661130979539</v>
      </c>
      <c r="AK32" s="11">
        <v>0.6799631667007</v>
      </c>
      <c r="AL32" s="11">
        <v>-7.454635423082436</v>
      </c>
      <c r="AM32" s="11">
        <v>-0.636392157034</v>
      </c>
      <c r="AN32" s="11">
        <v>-3.8830034159153155</v>
      </c>
      <c r="AS32" s="11">
        <v>0.58624311456576</v>
      </c>
      <c r="AT32" s="11">
        <v>-8.617779992309819</v>
      </c>
      <c r="AU32" s="11">
        <v>0.61936623941254</v>
      </c>
      <c r="AV32" s="11">
        <v>151.34899459542854</v>
      </c>
    </row>
    <row r="33" spans="1:48" ht="12.75">
      <c r="A33" s="2">
        <v>0.5763670870282</v>
      </c>
      <c r="B33" s="2">
        <v>-7.540641581991223</v>
      </c>
      <c r="C33" s="2">
        <v>0.61924249439936</v>
      </c>
      <c r="D33" s="2">
        <v>-10.011222034788391</v>
      </c>
      <c r="E33" s="2">
        <v>0.58752277756728</v>
      </c>
      <c r="F33" s="2">
        <v>-5.375729623118008</v>
      </c>
      <c r="G33" s="2">
        <v>0.31136500714359006</v>
      </c>
      <c r="H33" s="2">
        <v>-8.236552134920906</v>
      </c>
      <c r="I33" s="2">
        <v>0.29471829866805</v>
      </c>
      <c r="J33" s="2">
        <v>-7.12544829924284</v>
      </c>
      <c r="K33" s="2">
        <v>0.62074166779608</v>
      </c>
      <c r="L33" s="2">
        <v>-9.450503756395722</v>
      </c>
      <c r="M33" s="2"/>
      <c r="N33" s="2"/>
      <c r="O33" s="2">
        <v>-0.30838794210061</v>
      </c>
      <c r="P33" s="11">
        <v>-8.141833089599691</v>
      </c>
      <c r="Q33" s="11">
        <v>-1.5212596518506998</v>
      </c>
      <c r="R33" s="11">
        <v>-2.616581417787234</v>
      </c>
      <c r="S33" s="11">
        <v>-1.4511189796961</v>
      </c>
      <c r="T33" s="11">
        <v>-3.4547625041726624</v>
      </c>
      <c r="U33">
        <v>-0.147678819189259</v>
      </c>
      <c r="V33">
        <v>-2.7106559284527725</v>
      </c>
      <c r="W33" s="11">
        <v>0.6257417962988199</v>
      </c>
      <c r="X33" s="11">
        <v>-7.958825887058287</v>
      </c>
      <c r="Y33" s="11">
        <v>0.44528087228993996</v>
      </c>
      <c r="Z33" s="11">
        <v>-6.682629544218866</v>
      </c>
      <c r="AA33" s="11">
        <v>-0.47073509540410996</v>
      </c>
      <c r="AB33" s="11">
        <v>-7.231950338573328</v>
      </c>
      <c r="AC33" s="11">
        <v>-0.299323913142136</v>
      </c>
      <c r="AD33" s="11">
        <v>-3.1540532571576234</v>
      </c>
      <c r="AE33">
        <v>0.16166655565010699</v>
      </c>
      <c r="AF33">
        <v>-2.6786263144841946</v>
      </c>
      <c r="AG33" s="11">
        <v>0.5921725485137599</v>
      </c>
      <c r="AH33" s="11">
        <v>-5.718464780475254</v>
      </c>
      <c r="AI33" s="11">
        <v>0.6215559452319799</v>
      </c>
      <c r="AJ33" s="11">
        <v>-6.957803924433589</v>
      </c>
      <c r="AK33" s="11">
        <v>0.9035746497695001</v>
      </c>
      <c r="AL33" s="11">
        <v>-8.24495549178875</v>
      </c>
      <c r="AM33" s="11">
        <v>-0.8502570232929001</v>
      </c>
      <c r="AN33" s="11">
        <v>-3.7823769228937234</v>
      </c>
      <c r="AS33" s="11">
        <v>0.29420771026070003</v>
      </c>
      <c r="AT33" s="11">
        <v>-6.985906728084977</v>
      </c>
      <c r="AU33" s="11">
        <v>0.6201540117411801</v>
      </c>
      <c r="AV33" s="11">
        <v>-8.215101023796056</v>
      </c>
    </row>
    <row r="34" spans="1:48" ht="12.75">
      <c r="A34" s="2">
        <v>0.28704990055359</v>
      </c>
      <c r="B34" s="2">
        <v>-7.315801175858434</v>
      </c>
      <c r="C34" s="2">
        <v>0.31082230488859997</v>
      </c>
      <c r="D34" s="2">
        <v>-7.3692776258474675</v>
      </c>
      <c r="E34" s="2">
        <v>0.29484830786092</v>
      </c>
      <c r="F34" s="2">
        <v>-3.6054468181158628</v>
      </c>
      <c r="G34" s="2">
        <v>0.15634793016182</v>
      </c>
      <c r="H34" s="2">
        <v>-4.863459159015376</v>
      </c>
      <c r="I34" s="2">
        <v>0.29472292555954</v>
      </c>
      <c r="J34" s="2">
        <v>-7.020701731703552</v>
      </c>
      <c r="K34" s="2">
        <v>0.31138376645998</v>
      </c>
      <c r="L34" s="2">
        <v>-6.553128203819051</v>
      </c>
      <c r="M34" s="2"/>
      <c r="N34" s="2"/>
      <c r="O34" s="2">
        <v>-0.30911446094373995</v>
      </c>
      <c r="P34" s="11">
        <v>-8.096472055280545</v>
      </c>
      <c r="Q34" s="11">
        <v>-1.6602436612184999</v>
      </c>
      <c r="R34" s="11">
        <v>-2.93873014382639</v>
      </c>
      <c r="S34" s="11">
        <v>-1.5921451741357</v>
      </c>
      <c r="T34" s="11">
        <v>-3.472033888259114</v>
      </c>
      <c r="U34">
        <v>-0.14765228886098597</v>
      </c>
      <c r="V34">
        <v>-2.804608194756465</v>
      </c>
      <c r="W34" s="11">
        <v>0.31582156167507996</v>
      </c>
      <c r="X34" s="11">
        <v>-7.141753632262128</v>
      </c>
      <c r="Y34" s="11">
        <v>0.29879266509019</v>
      </c>
      <c r="Z34" s="11">
        <v>-5.677405437443034</v>
      </c>
      <c r="AA34" s="11">
        <v>-0.31553185813373996</v>
      </c>
      <c r="AB34" s="11">
        <v>-6.536250027593228</v>
      </c>
      <c r="AC34" s="11">
        <v>-0.29932848124421896</v>
      </c>
      <c r="AD34" s="11">
        <v>-3.1036015552149934</v>
      </c>
      <c r="AE34">
        <v>0.16164356925013398</v>
      </c>
      <c r="AF34">
        <v>-2.7336243666509716</v>
      </c>
      <c r="AG34" s="11">
        <v>0.29933898175291995</v>
      </c>
      <c r="AH34" s="11">
        <v>-3.7813989826757632</v>
      </c>
      <c r="AI34" s="11">
        <v>0.31211183117763996</v>
      </c>
      <c r="AJ34" s="11">
        <v>-4.201375939416049</v>
      </c>
      <c r="AK34" s="11">
        <v>1.1232234717991</v>
      </c>
      <c r="AL34" s="11">
        <v>-8.943382934633377</v>
      </c>
      <c r="AM34" s="11">
        <v>-1.0632752837451</v>
      </c>
      <c r="AN34" s="11">
        <v>-3.7479876709023876</v>
      </c>
      <c r="AS34" s="11">
        <v>0.29413824836826</v>
      </c>
      <c r="AT34" s="11">
        <v>-6.3780467750553145</v>
      </c>
      <c r="AU34" s="11">
        <v>0.31069231035989997</v>
      </c>
      <c r="AV34" s="11">
        <v>-6.760329748334155</v>
      </c>
    </row>
    <row r="35" spans="1:48" ht="12.75">
      <c r="A35" s="2">
        <v>0.29588274061277</v>
      </c>
      <c r="B35" s="2">
        <v>-5.48842538654873</v>
      </c>
      <c r="C35" s="2">
        <v>0.31084570647836</v>
      </c>
      <c r="D35" s="2">
        <v>-7.22181554650516</v>
      </c>
      <c r="E35" s="2">
        <v>0.29484457919664</v>
      </c>
      <c r="F35" s="2">
        <v>-3.6228519180629126</v>
      </c>
      <c r="G35" s="2">
        <v>0.15633929231024002</v>
      </c>
      <c r="H35" s="2">
        <v>-4.84683818279436</v>
      </c>
      <c r="I35" s="2">
        <v>0.14885737032979</v>
      </c>
      <c r="J35" s="2">
        <v>-2.8287255439619448</v>
      </c>
      <c r="K35" s="2">
        <v>0.15637607617465</v>
      </c>
      <c r="L35" s="2">
        <v>-2.499308475866704</v>
      </c>
      <c r="M35" s="2"/>
      <c r="N35" s="2"/>
      <c r="O35" s="2">
        <v>-0.15447705694407002</v>
      </c>
      <c r="P35" s="11">
        <v>-3.975749740004196</v>
      </c>
      <c r="Q35" s="11">
        <v>-1.5219626309774</v>
      </c>
      <c r="R35" s="11">
        <v>-2.532375480808347</v>
      </c>
      <c r="S35" s="11">
        <v>-1.4519729745771</v>
      </c>
      <c r="T35" s="11">
        <v>-2.8287931833804865</v>
      </c>
      <c r="U35">
        <v>-0.060943095313757994</v>
      </c>
      <c r="V35">
        <v>5.220188409786771</v>
      </c>
      <c r="W35" s="11">
        <v>0.31565999055231997</v>
      </c>
      <c r="X35" s="11">
        <v>-6.896735534569317</v>
      </c>
      <c r="Y35" s="11">
        <v>0.29891680864062</v>
      </c>
      <c r="Z35" s="11">
        <v>-5.726517085729548</v>
      </c>
      <c r="AA35" s="11">
        <v>-0.31549917379124</v>
      </c>
      <c r="AB35" s="11">
        <v>-6.5617250214995035</v>
      </c>
      <c r="AC35">
        <v>-0.15313513418728297</v>
      </c>
      <c r="AD35">
        <v>0.24296185837665016</v>
      </c>
      <c r="AE35">
        <v>0.068745804923965</v>
      </c>
      <c r="AF35">
        <v>9.439493448864726</v>
      </c>
      <c r="AG35" s="11">
        <v>0.29929877752097</v>
      </c>
      <c r="AH35" s="11">
        <v>-4.0145848926719525</v>
      </c>
      <c r="AI35" s="11">
        <v>0.31208973765083997</v>
      </c>
      <c r="AJ35" s="11">
        <v>-4.1156401707243155</v>
      </c>
      <c r="AK35" s="11">
        <v>1.227128940451</v>
      </c>
      <c r="AL35" s="11">
        <v>-9.37797271224237</v>
      </c>
      <c r="AM35" s="11">
        <v>-1.6243150552729</v>
      </c>
      <c r="AN35" s="11">
        <v>-9.612077050560872</v>
      </c>
      <c r="AS35" s="11">
        <v>0.148549182653696</v>
      </c>
      <c r="AT35" s="11">
        <v>-2.91208687353203</v>
      </c>
      <c r="AU35" s="11">
        <v>0.31069491976141994</v>
      </c>
      <c r="AV35" s="11">
        <v>-6.803061548509626</v>
      </c>
    </row>
    <row r="36" spans="1:48" ht="12.75">
      <c r="A36" s="2">
        <v>0.145822882571836</v>
      </c>
      <c r="B36" s="2">
        <v>-1.9701652606161526</v>
      </c>
      <c r="C36" s="2">
        <v>0.15632706327264</v>
      </c>
      <c r="D36" s="2">
        <v>-4.06055476216188</v>
      </c>
      <c r="E36" s="2">
        <v>0.14885145685747997</v>
      </c>
      <c r="F36" s="2">
        <v>0.26475411701702467</v>
      </c>
      <c r="G36" s="2">
        <v>0.063548033004228</v>
      </c>
      <c r="H36" s="2">
        <v>14.26686095813036</v>
      </c>
      <c r="I36" s="2">
        <v>0.14885132399096002</v>
      </c>
      <c r="J36" s="2">
        <v>-2.86124775322193</v>
      </c>
      <c r="K36" s="2">
        <v>0.15641168321398</v>
      </c>
      <c r="L36" s="2">
        <v>-2.4722447703370656</v>
      </c>
      <c r="M36" s="2"/>
      <c r="N36" s="2"/>
      <c r="O36">
        <v>-0.15551361407632</v>
      </c>
      <c r="P36">
        <v>-3.98809774774129</v>
      </c>
      <c r="Q36" s="11">
        <v>-1.2237619586961697</v>
      </c>
      <c r="R36" s="11">
        <v>-1.6759849636155286</v>
      </c>
      <c r="S36" s="11">
        <v>-1.1601809445669997</v>
      </c>
      <c r="T36" s="11">
        <v>-2.5253473303550473</v>
      </c>
      <c r="U36">
        <v>-0.060890619656420994</v>
      </c>
      <c r="V36">
        <v>5.1751285148871125</v>
      </c>
      <c r="W36">
        <v>0.16104563630194</v>
      </c>
      <c r="X36">
        <v>-4.489743506863031</v>
      </c>
      <c r="Y36">
        <v>0.15276731051093198</v>
      </c>
      <c r="Z36">
        <v>-2.2958723431218715</v>
      </c>
      <c r="AA36">
        <v>-0.16082564360028</v>
      </c>
      <c r="AB36">
        <v>-3.6586534954488785</v>
      </c>
      <c r="AC36">
        <v>-0.15313257653637702</v>
      </c>
      <c r="AD36">
        <v>0.08705120055518241</v>
      </c>
      <c r="AE36">
        <v>0.068732167730296</v>
      </c>
      <c r="AF36">
        <v>10.326928370218349</v>
      </c>
      <c r="AG36">
        <v>0.15316103728028999</v>
      </c>
      <c r="AH36">
        <v>-0.8514592528941602</v>
      </c>
      <c r="AI36">
        <v>0.15701619831936997</v>
      </c>
      <c r="AJ36">
        <v>-0.583453987806547</v>
      </c>
      <c r="AK36" s="11">
        <v>1.3164227174877001</v>
      </c>
      <c r="AL36" s="11">
        <v>-9.653540966027174</v>
      </c>
      <c r="AM36" s="11">
        <v>-1.2627084070864</v>
      </c>
      <c r="AN36" s="11">
        <v>-4.082894336049093</v>
      </c>
      <c r="AS36" s="11">
        <v>0.14853414039355</v>
      </c>
      <c r="AT36" s="11">
        <v>-2.98110562667967</v>
      </c>
      <c r="AU36" s="11">
        <v>0.15612353685317998</v>
      </c>
      <c r="AV36" s="11">
        <v>-2.48428125960996</v>
      </c>
    </row>
    <row r="37" spans="1:48" ht="12.75">
      <c r="A37" s="2">
        <v>0.150001935097142</v>
      </c>
      <c r="B37" s="2">
        <v>-1.904531242282907</v>
      </c>
      <c r="C37" s="2">
        <v>0.15640495978274999</v>
      </c>
      <c r="D37" s="2">
        <v>-3.7634297712925795</v>
      </c>
      <c r="E37" s="2">
        <v>0.14884251130482</v>
      </c>
      <c r="F37" s="2">
        <v>0.24914438799044406</v>
      </c>
      <c r="G37" s="2">
        <v>0.063537206155414</v>
      </c>
      <c r="H37" s="2">
        <v>14.273682518269217</v>
      </c>
      <c r="I37" s="2">
        <v>0.062071908954306004</v>
      </c>
      <c r="J37" s="2">
        <v>7.967747766856638</v>
      </c>
      <c r="K37" s="2">
        <v>0.06359885241101</v>
      </c>
      <c r="L37" s="2">
        <v>21.078485256679343</v>
      </c>
      <c r="M37" s="2"/>
      <c r="N37" s="2"/>
      <c r="O37">
        <v>-0.063385481131364</v>
      </c>
      <c r="P37">
        <v>19.91290072446814</v>
      </c>
      <c r="Q37" s="11">
        <v>-0.91822127020434</v>
      </c>
      <c r="R37" s="11">
        <v>-0.8342786107297003</v>
      </c>
      <c r="S37" s="11">
        <v>-0.8675259458474299</v>
      </c>
      <c r="T37" s="11">
        <v>-2.2438273970249063</v>
      </c>
      <c r="U37">
        <v>-0.03245455698370699</v>
      </c>
      <c r="V37">
        <v>14.230386782467734</v>
      </c>
      <c r="W37">
        <v>0.16084797539691997</v>
      </c>
      <c r="X37">
        <v>-4.6355045334717815</v>
      </c>
      <c r="Y37">
        <v>0.15279172123403198</v>
      </c>
      <c r="Z37">
        <v>-2.3941714622514616</v>
      </c>
      <c r="AA37">
        <v>-0.16076936306214998</v>
      </c>
      <c r="AB37">
        <v>-3.6002543704120065</v>
      </c>
      <c r="AC37">
        <v>-0.066183041870985</v>
      </c>
      <c r="AD37">
        <v>7.5737515597549505</v>
      </c>
      <c r="AE37">
        <v>0.037977758785797</v>
      </c>
      <c r="AF37">
        <v>46.2883631199989</v>
      </c>
      <c r="AG37">
        <v>0.153174272632555</v>
      </c>
      <c r="AH37">
        <v>-0.8784360217557348</v>
      </c>
      <c r="AI37">
        <v>0.15703002016956</v>
      </c>
      <c r="AJ37">
        <v>-0.4945509334833801</v>
      </c>
      <c r="AK37" s="11">
        <v>1.2269074553745</v>
      </c>
      <c r="AL37" s="11">
        <v>-9.189927058900938</v>
      </c>
      <c r="AM37" s="11">
        <v>-1.6253958796057</v>
      </c>
      <c r="AN37" s="11">
        <v>-9.160211807084373</v>
      </c>
      <c r="AS37" s="11">
        <v>0.061982587324288</v>
      </c>
      <c r="AT37" s="11">
        <v>8.218971622465292</v>
      </c>
      <c r="AU37" s="11">
        <v>0.15615891831596002</v>
      </c>
      <c r="AV37" s="11">
        <v>-2.6362310712780057</v>
      </c>
    </row>
    <row r="38" spans="1:48" ht="12.75">
      <c r="A38" s="2">
        <v>0.064279551124392</v>
      </c>
      <c r="B38" s="2">
        <v>5.462318387572922</v>
      </c>
      <c r="C38" s="2">
        <v>0.063685739371726</v>
      </c>
      <c r="D38" s="2">
        <v>15.068051685067413</v>
      </c>
      <c r="E38" s="2">
        <v>0.061907285354046</v>
      </c>
      <c r="F38" s="2">
        <v>8.004098358410987</v>
      </c>
      <c r="G38" s="2">
        <v>0.032866884376179004</v>
      </c>
      <c r="H38" s="2">
        <v>58.942048061959234</v>
      </c>
      <c r="I38" s="2">
        <v>0.062068111939764005</v>
      </c>
      <c r="J38" s="2">
        <v>8.150299869764709</v>
      </c>
      <c r="K38" s="2">
        <v>0.063590264646298</v>
      </c>
      <c r="L38" s="2">
        <v>20.752236186334617</v>
      </c>
      <c r="M38" s="2"/>
      <c r="N38" s="2"/>
      <c r="O38">
        <v>-0.063395828969848</v>
      </c>
      <c r="P38">
        <v>19.879772374793223</v>
      </c>
      <c r="Q38" s="11">
        <v>-0.61256137320857</v>
      </c>
      <c r="R38" s="11">
        <v>-0.6053271184971323</v>
      </c>
      <c r="S38" s="11">
        <v>-0.57870358313162</v>
      </c>
      <c r="T38" s="11">
        <v>-1.8060164885057806</v>
      </c>
      <c r="U38">
        <v>-0.018026441998573</v>
      </c>
      <c r="V38">
        <v>41.48715348248768</v>
      </c>
      <c r="W38">
        <v>0.06842452426594299</v>
      </c>
      <c r="X38">
        <v>9.872366271499576</v>
      </c>
      <c r="Y38">
        <v>0.06596496261202199</v>
      </c>
      <c r="Z38">
        <v>5.691644714180057</v>
      </c>
      <c r="AA38">
        <v>-0.068148400947736</v>
      </c>
      <c r="AB38">
        <v>10.347327507445003</v>
      </c>
      <c r="AC38">
        <v>-0.066181343715169</v>
      </c>
      <c r="AD38">
        <v>7.318429072767327</v>
      </c>
      <c r="AE38">
        <v>0.022847027652150097</v>
      </c>
      <c r="AF38">
        <v>92.34073460347601</v>
      </c>
      <c r="AG38">
        <v>0.06624767134528198</v>
      </c>
      <c r="AH38">
        <v>7.2072927060583245</v>
      </c>
      <c r="AI38">
        <v>0.06409764982996</v>
      </c>
      <c r="AJ38">
        <v>18.93996887911573</v>
      </c>
      <c r="AK38" s="11">
        <v>0.9050870932766</v>
      </c>
      <c r="AL38" s="11">
        <v>-7.720111785071403</v>
      </c>
      <c r="AM38" s="11">
        <v>-1.0643170032550002</v>
      </c>
      <c r="AN38" s="11">
        <v>-3.3116040799848405</v>
      </c>
      <c r="AS38" s="11">
        <v>0.0619433697989</v>
      </c>
      <c r="AT38" s="11">
        <v>7.772474473822533</v>
      </c>
      <c r="AU38" s="11">
        <v>0.063667666289444</v>
      </c>
      <c r="AV38" s="11">
        <v>20.691264418212498</v>
      </c>
    </row>
    <row r="39" spans="1:48" ht="12.75">
      <c r="A39" s="2">
        <v>0.05814699164739</v>
      </c>
      <c r="B39" s="2">
        <v>5.334799749244188</v>
      </c>
      <c r="C39" s="2">
        <v>0.063735181388504</v>
      </c>
      <c r="D39" s="2">
        <v>15.006618453757415</v>
      </c>
      <c r="E39" s="2">
        <v>0.06192526607436</v>
      </c>
      <c r="F39" s="2">
        <v>7.915707191655633</v>
      </c>
      <c r="G39" s="2">
        <v>0.032873098048243</v>
      </c>
      <c r="H39" s="2">
        <v>59.051138488465426</v>
      </c>
      <c r="I39" s="2">
        <v>0.033465054225573</v>
      </c>
      <c r="J39" s="2">
        <v>23.2909566209751</v>
      </c>
      <c r="K39" s="2">
        <v>0.03312883428959899</v>
      </c>
      <c r="L39" s="2">
        <v>68.42507355706111</v>
      </c>
      <c r="M39" s="2"/>
      <c r="N39" s="2"/>
      <c r="O39">
        <v>-0.032502256175971</v>
      </c>
      <c r="P39">
        <v>67.88602684784182</v>
      </c>
      <c r="Q39" s="11">
        <v>-0.30206445041731</v>
      </c>
      <c r="R39" s="11">
        <v>0.5536969314831643</v>
      </c>
      <c r="S39" s="11">
        <v>-0.28577769135614</v>
      </c>
      <c r="T39" s="11">
        <v>-0.3060035091710572</v>
      </c>
      <c r="U39">
        <v>-0.018046069230835002</v>
      </c>
      <c r="V39">
        <v>40.54181414499359</v>
      </c>
      <c r="W39">
        <v>0.068332073071951</v>
      </c>
      <c r="X39">
        <v>8.777829091450606</v>
      </c>
      <c r="Y39">
        <v>0.065860475194055</v>
      </c>
      <c r="Z39">
        <v>4.923448929211034</v>
      </c>
      <c r="AA39">
        <v>-0.068177894489954</v>
      </c>
      <c r="AB39">
        <v>10.73173576120939</v>
      </c>
      <c r="AC39">
        <v>-0.037493637238103006</v>
      </c>
      <c r="AD39">
        <v>16.411036324621772</v>
      </c>
      <c r="AE39">
        <v>0.022863639226131098</v>
      </c>
      <c r="AF39">
        <v>93.59063470334128</v>
      </c>
      <c r="AG39">
        <v>0.06622948471784099</v>
      </c>
      <c r="AH39">
        <v>6.007780741057394</v>
      </c>
      <c r="AI39">
        <v>0.06408284009641899</v>
      </c>
      <c r="AJ39">
        <v>18.442864407154197</v>
      </c>
      <c r="AK39" s="11">
        <v>0.6808403679813</v>
      </c>
      <c r="AL39" s="11">
        <v>-6.879273494127592</v>
      </c>
      <c r="AM39" s="11">
        <v>-0.8511111174092</v>
      </c>
      <c r="AN39" s="11">
        <v>-3.115401631505457</v>
      </c>
      <c r="AS39" s="11">
        <v>0.033456573342332006</v>
      </c>
      <c r="AT39" s="11">
        <v>26.543405379703497</v>
      </c>
      <c r="AU39" s="11">
        <v>0.063692103599214</v>
      </c>
      <c r="AV39" s="11">
        <v>20.672336422885056</v>
      </c>
    </row>
    <row r="40" spans="1:48" ht="12.75">
      <c r="A40" s="2">
        <v>0.031067067771597</v>
      </c>
      <c r="B40" s="2">
        <v>19.055246251615227</v>
      </c>
      <c r="C40" s="2">
        <v>0.033116174388336</v>
      </c>
      <c r="D40" s="2">
        <v>58.70549871863343</v>
      </c>
      <c r="E40" s="2">
        <v>0.033271474816557</v>
      </c>
      <c r="F40" s="2">
        <v>18.515136945641043</v>
      </c>
      <c r="G40" s="2">
        <v>0.017758390317608</v>
      </c>
      <c r="H40" s="2">
        <v>128.3770449202165</v>
      </c>
      <c r="I40" s="2">
        <v>0.019142049406593</v>
      </c>
      <c r="J40" s="2">
        <v>25.262264157741956</v>
      </c>
      <c r="K40" s="2">
        <v>0.018017004863392</v>
      </c>
      <c r="L40" s="2">
        <v>145.64835196329744</v>
      </c>
      <c r="M40" s="2"/>
      <c r="N40" s="2"/>
      <c r="O40">
        <v>-0.017054737807226</v>
      </c>
      <c r="P40">
        <v>157.8195841554782</v>
      </c>
      <c r="Q40" s="11">
        <v>-0.14695407958336998</v>
      </c>
      <c r="R40" s="11">
        <v>4.289644674452681</v>
      </c>
      <c r="S40" s="11">
        <v>-0.13961454053759997</v>
      </c>
      <c r="T40" s="11">
        <v>3.2727243176117007</v>
      </c>
      <c r="U40">
        <v>-0.0026467106195616997</v>
      </c>
      <c r="V40">
        <v>288.09809142053973</v>
      </c>
      <c r="W40">
        <v>0.037852242096757</v>
      </c>
      <c r="X40">
        <v>47.066785492525355</v>
      </c>
      <c r="Y40">
        <v>0.0077311202374718</v>
      </c>
      <c r="Z40">
        <v>115.65668088479673</v>
      </c>
      <c r="AA40">
        <v>-0.0067878817210755</v>
      </c>
      <c r="AB40">
        <v>330.9183643026086</v>
      </c>
      <c r="AC40">
        <v>-0.023082447419268397</v>
      </c>
      <c r="AD40">
        <v>35.07071318970421</v>
      </c>
      <c r="AE40">
        <v>0.0073475673561581994</v>
      </c>
      <c r="AF40">
        <v>322.55684384282756</v>
      </c>
      <c r="AG40">
        <v>0.03761044065435999</v>
      </c>
      <c r="AH40">
        <v>14.2477031489308</v>
      </c>
      <c r="AI40">
        <v>0.033300375110542</v>
      </c>
      <c r="AJ40">
        <v>60.951319808122854</v>
      </c>
      <c r="AK40" s="11">
        <v>0.45381257694481003</v>
      </c>
      <c r="AL40" s="11">
        <v>-6.54705681082692</v>
      </c>
      <c r="AM40" s="11">
        <v>-0.6374466410529</v>
      </c>
      <c r="AN40" s="11">
        <v>-2.9536313063871025</v>
      </c>
      <c r="AS40" s="11">
        <v>0.033441069792144</v>
      </c>
      <c r="AT40" s="11">
        <v>26.9188883696889</v>
      </c>
      <c r="AU40" s="11">
        <v>0.033261365011833</v>
      </c>
      <c r="AV40" s="11">
        <v>67.64618292607481</v>
      </c>
    </row>
    <row r="41" spans="1:48" ht="12.75">
      <c r="A41" s="2">
        <v>0.018894682312325998</v>
      </c>
      <c r="B41" s="2">
        <v>23.176227730207447</v>
      </c>
      <c r="C41" s="2">
        <v>0.017990551357591</v>
      </c>
      <c r="D41" s="2">
        <v>123.70492523644951</v>
      </c>
      <c r="E41" s="2">
        <v>0.033270545369425</v>
      </c>
      <c r="F41" s="2">
        <v>18.51921251396813</v>
      </c>
      <c r="G41" s="2">
        <v>0.017727190501230998</v>
      </c>
      <c r="H41" s="2">
        <v>128.8482843862375</v>
      </c>
      <c r="I41" s="2">
        <v>0.019100893628528</v>
      </c>
      <c r="J41" s="2">
        <v>55.2200325984279</v>
      </c>
      <c r="K41" s="2">
        <v>0.101891007243786</v>
      </c>
      <c r="L41" s="2">
        <v>139079.07296309795</v>
      </c>
      <c r="M41" s="2"/>
      <c r="N41" s="2"/>
      <c r="O41">
        <v>-0.017760457187548997</v>
      </c>
      <c r="P41">
        <v>144.13703400705984</v>
      </c>
      <c r="Q41" s="11">
        <v>-0.054222377021260995</v>
      </c>
      <c r="R41" s="11">
        <v>31.824567350086735</v>
      </c>
      <c r="S41" s="11">
        <v>-0.052725044243336995</v>
      </c>
      <c r="T41" s="11">
        <v>11.017753011857964</v>
      </c>
      <c r="U41">
        <v>-0.0032442019945528996</v>
      </c>
      <c r="V41">
        <v>318.25077944817986</v>
      </c>
      <c r="W41">
        <v>0.022812954506479</v>
      </c>
      <c r="X41">
        <v>93.43848499012314</v>
      </c>
      <c r="Y41">
        <v>-0.047153636961485</v>
      </c>
      <c r="Z41">
        <v>-27.06701686213507</v>
      </c>
      <c r="AA41">
        <v>0.05110893765792499</v>
      </c>
      <c r="AB41">
        <v>-38.09385090831577</v>
      </c>
      <c r="AC41">
        <v>-0.0231137999883902</v>
      </c>
      <c r="AD41">
        <v>35.952201246440566</v>
      </c>
      <c r="AE41">
        <v>0.007364256376855999</v>
      </c>
      <c r="AF41">
        <v>326.8537687417222</v>
      </c>
      <c r="AG41">
        <v>0.023069747006012997</v>
      </c>
      <c r="AH41">
        <v>31.354815439114414</v>
      </c>
      <c r="AI41">
        <v>0.018097091315419</v>
      </c>
      <c r="AJ41">
        <v>127.19481664585473</v>
      </c>
      <c r="AK41" s="11">
        <v>0.08449268973489</v>
      </c>
      <c r="AL41" s="11">
        <v>-15.939070000000003</v>
      </c>
      <c r="AM41" s="11">
        <v>-0.59166139794117</v>
      </c>
      <c r="AN41" s="11">
        <v>-8.16235816128233</v>
      </c>
      <c r="AS41" s="11">
        <v>0.019148766778430998</v>
      </c>
      <c r="AT41" s="11">
        <v>58.009733277202585</v>
      </c>
      <c r="AU41" s="11">
        <v>0.033319049923148006</v>
      </c>
      <c r="AV41" s="11">
        <v>71.09933396860731</v>
      </c>
    </row>
    <row r="42" spans="1:48" ht="12.75">
      <c r="A42" s="2">
        <v>0.019886360126979</v>
      </c>
      <c r="B42" s="2">
        <v>-12.39649224901922</v>
      </c>
      <c r="C42" s="2">
        <v>0.017985696471136</v>
      </c>
      <c r="D42" s="2">
        <v>122.10846866083496</v>
      </c>
      <c r="E42" s="2">
        <v>0.018871913065537</v>
      </c>
      <c r="F42" s="2">
        <v>41.60547697450184</v>
      </c>
      <c r="G42" s="2">
        <v>0.0022604248487991</v>
      </c>
      <c r="H42" s="2">
        <v>1024.8690678193107</v>
      </c>
      <c r="I42" s="2">
        <v>0.0043693777921701</v>
      </c>
      <c r="J42" s="2">
        <v>299.9517020883595</v>
      </c>
      <c r="K42">
        <v>0.0025767490173651004</v>
      </c>
      <c r="L42">
        <v>1123.5443625479468</v>
      </c>
      <c r="M42" s="2"/>
      <c r="N42" s="2"/>
      <c r="O42">
        <v>0.0006326705401684004</v>
      </c>
      <c r="P42">
        <v>-2154.78033695042</v>
      </c>
      <c r="Q42" s="11">
        <v>-0.023518842949517997</v>
      </c>
      <c r="R42" s="11">
        <v>107.00182126590332</v>
      </c>
      <c r="S42" s="11">
        <v>-0.023873351677927996</v>
      </c>
      <c r="T42" s="11">
        <v>35.24557438675773</v>
      </c>
      <c r="U42">
        <v>0.0114291538417111</v>
      </c>
      <c r="V42">
        <v>-109.85168052896142</v>
      </c>
      <c r="W42">
        <v>0.022753171942481</v>
      </c>
      <c r="X42">
        <v>94.29833299995471</v>
      </c>
      <c r="Y42">
        <v>-0.047139085793505994</v>
      </c>
      <c r="Z42">
        <v>-26.85226889262156</v>
      </c>
      <c r="AA42">
        <v>0.051077788997214</v>
      </c>
      <c r="AB42">
        <v>-38.10870359420551</v>
      </c>
      <c r="AC42">
        <v>-0.0083587666780029</v>
      </c>
      <c r="AD42">
        <v>115.5487813718629</v>
      </c>
      <c r="AE42">
        <v>-0.0027421320832380497</v>
      </c>
      <c r="AF42">
        <v>-906.9268735865543</v>
      </c>
      <c r="AG42">
        <v>0.019520629609385998</v>
      </c>
      <c r="AH42">
        <v>53.651768952996505</v>
      </c>
      <c r="AI42">
        <v>0.018104516171304</v>
      </c>
      <c r="AJ42">
        <v>125.62338762915569</v>
      </c>
      <c r="AK42" s="11">
        <v>0.11189339020235001</v>
      </c>
      <c r="AL42" s="11">
        <v>-2.4638250450177255</v>
      </c>
      <c r="AM42" s="11">
        <v>-0.21134977210856</v>
      </c>
      <c r="AN42" s="11">
        <v>-0.8941431861681584</v>
      </c>
      <c r="AS42" s="11">
        <v>0.019120439926402</v>
      </c>
      <c r="AT42" s="11">
        <v>57.38346997001892</v>
      </c>
      <c r="AU42" s="11">
        <v>0.018227720729398</v>
      </c>
      <c r="AV42" s="11">
        <v>151.00034093047586</v>
      </c>
    </row>
    <row r="43" spans="1:48" ht="12.75">
      <c r="A43" s="2">
        <v>0.0051841142463042</v>
      </c>
      <c r="B43" s="2">
        <v>6.222862097678175</v>
      </c>
      <c r="C43">
        <v>0.0021260885518399</v>
      </c>
      <c r="D43">
        <v>1118.599498932257</v>
      </c>
      <c r="E43" s="2">
        <v>0.018870502811344</v>
      </c>
      <c r="F43" s="2">
        <v>41.5649998660601</v>
      </c>
      <c r="G43" s="2">
        <v>0.0022962120376302</v>
      </c>
      <c r="H43" s="2">
        <v>1031.2112419722112</v>
      </c>
      <c r="I43" s="2">
        <v>0.0043784603633162</v>
      </c>
      <c r="J43" s="2">
        <v>299.04754765259503</v>
      </c>
      <c r="K43">
        <v>0.0026292100837587</v>
      </c>
      <c r="L43">
        <v>1106.0946986947129</v>
      </c>
      <c r="M43" s="2"/>
      <c r="N43" s="2"/>
      <c r="O43">
        <v>0.0004912835573432004</v>
      </c>
      <c r="P43">
        <v>-5097.713625994128</v>
      </c>
      <c r="Q43" s="11">
        <v>-0.008322901622734599</v>
      </c>
      <c r="R43" s="11">
        <v>315.1093940766872</v>
      </c>
      <c r="S43" s="11">
        <v>-0.0093975300376665</v>
      </c>
      <c r="T43" s="11">
        <v>101.02873685358554</v>
      </c>
      <c r="U43">
        <v>0.0114705807037071</v>
      </c>
      <c r="V43">
        <v>-110.41888143286991</v>
      </c>
      <c r="W43">
        <v>0.007418491024594099</v>
      </c>
      <c r="X43">
        <v>333.30137104731807</v>
      </c>
      <c r="Y43">
        <v>-0.13647749093307898</v>
      </c>
      <c r="Z43">
        <v>-14.681886975770434</v>
      </c>
      <c r="AA43">
        <v>0.144695081310274</v>
      </c>
      <c r="AB43">
        <v>178.3691063861519</v>
      </c>
      <c r="AC43">
        <v>-0.008371629190789698</v>
      </c>
      <c r="AD43">
        <v>116.11200733436408</v>
      </c>
      <c r="AE43">
        <v>-0.0027458279585969095</v>
      </c>
      <c r="AF43">
        <v>-894.9773600409488</v>
      </c>
      <c r="AG43">
        <v>0.0068775655700138985</v>
      </c>
      <c r="AH43">
        <v>129.01054528560707</v>
      </c>
      <c r="AI43">
        <v>0.0023982057709859995</v>
      </c>
      <c r="AJ43">
        <v>876.2810230459279</v>
      </c>
      <c r="AK43" s="11">
        <v>0.043208828333611</v>
      </c>
      <c r="AL43" s="11">
        <v>16.96112490815086</v>
      </c>
      <c r="AM43" s="11">
        <v>-0.10567823399479001</v>
      </c>
      <c r="AN43" s="11">
        <v>2.455270189539487</v>
      </c>
      <c r="AS43" s="11">
        <v>0.004477139172793</v>
      </c>
      <c r="AT43" s="11">
        <v>283.99168356134237</v>
      </c>
      <c r="AU43" s="11">
        <v>0.018145475519169</v>
      </c>
      <c r="AV43" s="11">
        <v>141.66186463027674</v>
      </c>
    </row>
    <row r="44" spans="1:48" ht="12.75">
      <c r="A44">
        <v>0.0029708355108338</v>
      </c>
      <c r="B44">
        <v>77.6738709518372</v>
      </c>
      <c r="C44">
        <v>0.0021293470624058</v>
      </c>
      <c r="D44">
        <v>1132.9066612992497</v>
      </c>
      <c r="E44" s="2">
        <v>0.0041838148475172995</v>
      </c>
      <c r="F44" s="2">
        <v>221.16847797867896</v>
      </c>
      <c r="G44">
        <v>-0.013364886209616001</v>
      </c>
      <c r="H44">
        <v>-199.93455106331015</v>
      </c>
      <c r="I44">
        <v>-0.0103276355746568</v>
      </c>
      <c r="J44">
        <v>-147.71705621220048</v>
      </c>
      <c r="K44">
        <v>-0.0131004408675714</v>
      </c>
      <c r="L44">
        <v>-234.91069481798314</v>
      </c>
      <c r="M44" s="2"/>
      <c r="N44" s="2"/>
      <c r="O44">
        <v>0.0003195400514119989</v>
      </c>
      <c r="P44">
        <v>727.595655031149</v>
      </c>
      <c r="Q44" s="11"/>
      <c r="R44" s="11"/>
      <c r="S44" s="11">
        <v>0.00117633131574285</v>
      </c>
      <c r="T44" s="11">
        <v>-894.2292358844427</v>
      </c>
      <c r="U44">
        <v>0.026148121543876995</v>
      </c>
      <c r="V44">
        <v>-50.658253989835096</v>
      </c>
      <c r="W44">
        <v>0.0073735194100591</v>
      </c>
      <c r="X44">
        <v>333.7644528546612</v>
      </c>
      <c r="Y44">
        <v>-0.136203007955202</v>
      </c>
      <c r="Z44">
        <v>-14.763867290270506</v>
      </c>
      <c r="AA44">
        <v>0.14488508289847596</v>
      </c>
      <c r="AB44">
        <v>-13.844751811787932</v>
      </c>
      <c r="AC44">
        <v>-0.000306661568909397</v>
      </c>
      <c r="AD44">
        <v>-250.43165656430793</v>
      </c>
      <c r="AE44">
        <v>-0.018620366043453303</v>
      </c>
      <c r="AF44">
        <v>-131.15921990076504</v>
      </c>
      <c r="AG44">
        <v>0.006922117955935898</v>
      </c>
      <c r="AH44">
        <v>127.18973169509698</v>
      </c>
      <c r="AI44">
        <v>0.0025679152650749</v>
      </c>
      <c r="AJ44">
        <v>965.014128028465</v>
      </c>
      <c r="AK44" s="11">
        <v>0.021168496115231</v>
      </c>
      <c r="AL44" s="11">
        <v>68.98380143293883</v>
      </c>
      <c r="AM44" s="11">
        <v>-0.042141764582804</v>
      </c>
      <c r="AN44" s="11">
        <v>11.971628814899159</v>
      </c>
      <c r="AS44" s="11">
        <v>0.0044562182210002</v>
      </c>
      <c r="AT44" s="11">
        <v>282.0892682115182</v>
      </c>
      <c r="AU44" s="11">
        <v>0.0029318577770003004</v>
      </c>
      <c r="AV44" s="11">
        <v>961.7353529762679</v>
      </c>
    </row>
    <row r="45" spans="1:48" ht="12.75">
      <c r="A45">
        <v>-0.0107701050979058</v>
      </c>
      <c r="B45">
        <v>-107.76465620666791</v>
      </c>
      <c r="C45">
        <v>-0.0130096404422376</v>
      </c>
      <c r="D45">
        <v>-201.5412869635413</v>
      </c>
      <c r="E45" s="2">
        <v>0.0042073093994826</v>
      </c>
      <c r="F45" s="2">
        <v>220.2633763808681</v>
      </c>
      <c r="G45">
        <v>-0.0133174521072912</v>
      </c>
      <c r="H45">
        <v>-200.44498452864082</v>
      </c>
      <c r="I45">
        <v>-0.0103615474823336</v>
      </c>
      <c r="J45">
        <v>-147.73861012076713</v>
      </c>
      <c r="K45">
        <v>-0.0131090448210822</v>
      </c>
      <c r="L45">
        <v>-234.30222193975519</v>
      </c>
      <c r="M45" s="2"/>
      <c r="N45" s="2"/>
      <c r="O45">
        <v>0.0129515834875128</v>
      </c>
      <c r="P45">
        <v>-226.5380107018594</v>
      </c>
      <c r="U45">
        <v>0.026171250375748998</v>
      </c>
      <c r="V45">
        <v>-50.840159079671814</v>
      </c>
      <c r="W45">
        <v>-0.00261672806043522</v>
      </c>
      <c r="X45">
        <v>-1013.0665244287147</v>
      </c>
      <c r="Y45">
        <v>-0.28238854053829</v>
      </c>
      <c r="Z45">
        <v>-11.048334639725791</v>
      </c>
      <c r="AA45">
        <v>0.30070125802899994</v>
      </c>
      <c r="AB45">
        <v>-9.875411467592244</v>
      </c>
      <c r="AC45">
        <v>0.00132656897756058</v>
      </c>
      <c r="AD45">
        <v>-676.9579374641224</v>
      </c>
      <c r="AE45">
        <v>-0.018539732548221798</v>
      </c>
      <c r="AF45">
        <v>-130.65177984499</v>
      </c>
      <c r="AG45">
        <v>-0.0013921330891959098</v>
      </c>
      <c r="AH45">
        <v>-760.1609395989991</v>
      </c>
      <c r="AI45">
        <v>-0.013017228070132399</v>
      </c>
      <c r="AJ45">
        <v>-192.22187070313427</v>
      </c>
      <c r="AK45" s="11">
        <v>0.013983515406475001</v>
      </c>
      <c r="AL45" s="11">
        <v>161.99699979057354</v>
      </c>
      <c r="AM45" s="11">
        <v>-0.029183038610791003</v>
      </c>
      <c r="AN45" s="11">
        <v>37.7309806761037</v>
      </c>
      <c r="AS45" s="11">
        <v>-0.0103499159965268</v>
      </c>
      <c r="AT45" s="11">
        <v>-140.01585697560282</v>
      </c>
      <c r="AU45" s="11">
        <v>0.0029257090371124</v>
      </c>
      <c r="AV45" s="11">
        <v>974.249139703838</v>
      </c>
    </row>
    <row r="46" spans="1:48" ht="12.75">
      <c r="A46">
        <v>-0.0157752831080562</v>
      </c>
      <c r="B46">
        <v>-53.15387361811602</v>
      </c>
      <c r="C46">
        <v>-0.013023572538208001</v>
      </c>
      <c r="D46">
        <v>-201.10241844744814</v>
      </c>
      <c r="E46">
        <v>-0.0106990543932242</v>
      </c>
      <c r="F46">
        <v>-99.60606036547593</v>
      </c>
      <c r="G46">
        <v>-0.029003776171765</v>
      </c>
      <c r="H46">
        <v>-87.22968510824566</v>
      </c>
      <c r="I46">
        <v>-0.025262276913656997</v>
      </c>
      <c r="J46">
        <v>-66.60065959669434</v>
      </c>
      <c r="K46">
        <v>-0.028868146521656</v>
      </c>
      <c r="L46">
        <v>-104.06529023036384</v>
      </c>
      <c r="O46">
        <v>-0.0009500667999430019</v>
      </c>
      <c r="P46">
        <v>56.87531780569704</v>
      </c>
      <c r="U46">
        <v>0.05571934632077</v>
      </c>
      <c r="V46">
        <v>-85.73467071917963</v>
      </c>
      <c r="W46">
        <v>-0.00264925563385135</v>
      </c>
      <c r="X46">
        <v>-996.0743966396964</v>
      </c>
      <c r="Y46">
        <v>-0.28192973144468997</v>
      </c>
      <c r="Z46">
        <v>-11.087698832129242</v>
      </c>
      <c r="AA46">
        <v>0.30008700586175996</v>
      </c>
      <c r="AB46">
        <v>-9.952690962419611</v>
      </c>
      <c r="AC46">
        <v>0.0140667313478265</v>
      </c>
      <c r="AD46">
        <v>-39.862714288941156</v>
      </c>
      <c r="AE46">
        <v>-0.051167276496353</v>
      </c>
      <c r="AF46">
        <v>-39.74030842258202</v>
      </c>
      <c r="AG46">
        <v>-0.0002573872207890499</v>
      </c>
      <c r="AH46">
        <v>201.59011155501562</v>
      </c>
      <c r="AI46">
        <v>-0.012984471362374699</v>
      </c>
      <c r="AJ46">
        <v>-192.84863603026517</v>
      </c>
      <c r="AK46" s="11">
        <v>0.00033272135025162004</v>
      </c>
      <c r="AL46" s="11">
        <v>6552.896797787468</v>
      </c>
      <c r="AM46" s="11">
        <v>-0.014585090406049</v>
      </c>
      <c r="AN46" s="11">
        <v>72.26009466904411</v>
      </c>
      <c r="AS46" s="11">
        <v>-0.0103101192016496</v>
      </c>
      <c r="AT46" s="11">
        <v>-141.06413686562425</v>
      </c>
      <c r="AU46" s="11">
        <v>-0.0129006847036276</v>
      </c>
      <c r="AV46" s="11">
        <v>-233.02120167274472</v>
      </c>
    </row>
    <row r="47" spans="1:48" ht="12.75">
      <c r="A47">
        <v>-0.024893920513684997</v>
      </c>
      <c r="B47">
        <v>-49.058475202780336</v>
      </c>
      <c r="C47">
        <v>-0.028596847831657</v>
      </c>
      <c r="D47">
        <v>-87.33860831797767</v>
      </c>
      <c r="E47">
        <v>-0.009166533861319801</v>
      </c>
      <c r="F47">
        <v>-50.80295447268988</v>
      </c>
      <c r="G47">
        <v>-0.029034502440985998</v>
      </c>
      <c r="H47">
        <v>-87.14384045000278</v>
      </c>
      <c r="I47">
        <v>-0.025293368332811997</v>
      </c>
      <c r="J47">
        <v>-66.63302775063127</v>
      </c>
      <c r="K47">
        <v>-0.028853818150492004</v>
      </c>
      <c r="L47">
        <v>-104.1493145852123</v>
      </c>
      <c r="O47">
        <v>0.030360181312595998</v>
      </c>
      <c r="P47">
        <v>-93.14362022006316</v>
      </c>
      <c r="U47">
        <v>0.055802813006617</v>
      </c>
      <c r="V47">
        <v>-25.46829773804658</v>
      </c>
      <c r="W47">
        <v>-0.018523546730478</v>
      </c>
      <c r="X47">
        <v>-121.32513048460923</v>
      </c>
      <c r="Y47">
        <v>-0.42897339468835993</v>
      </c>
      <c r="Z47">
        <v>-9.838503575265479</v>
      </c>
      <c r="AA47">
        <v>0.4546815206283</v>
      </c>
      <c r="AB47">
        <v>-9.047023213018543</v>
      </c>
      <c r="AC47">
        <v>0.0162590183044689</v>
      </c>
      <c r="AD47">
        <v>-71.34429104949524</v>
      </c>
      <c r="AE47">
        <v>-0.05112006845815399</v>
      </c>
      <c r="AF47">
        <v>-40.03007159801631</v>
      </c>
      <c r="AG47">
        <v>-0.016431119139289997</v>
      </c>
      <c r="AH47">
        <v>-71.9498922272366</v>
      </c>
      <c r="AI47">
        <v>-0.02861539709133</v>
      </c>
      <c r="AJ47">
        <v>-81.91283611165348</v>
      </c>
      <c r="AM47" s="11">
        <v>-0.0013931805057059</v>
      </c>
      <c r="AN47" s="11">
        <v>782.0173482035792</v>
      </c>
      <c r="AS47" s="11">
        <v>-0.025258411996976003</v>
      </c>
      <c r="AT47" s="11">
        <v>-65.24445521566436</v>
      </c>
      <c r="AU47" s="11">
        <v>-0.012880513694586</v>
      </c>
      <c r="AV47" s="11">
        <v>-233.7078896125544</v>
      </c>
    </row>
    <row r="48" spans="1:48" ht="12.75">
      <c r="A48">
        <v>-0.034420578494029005</v>
      </c>
      <c r="B48">
        <v>-34.676156394453145</v>
      </c>
      <c r="C48">
        <v>-0.028647726666818002</v>
      </c>
      <c r="D48">
        <v>-87.41870573609692</v>
      </c>
      <c r="E48">
        <v>-0.02556750666707</v>
      </c>
      <c r="F48">
        <v>-46.90920929625572</v>
      </c>
      <c r="G48">
        <v>-0.060515511904474</v>
      </c>
      <c r="H48">
        <v>-37.008686252182606</v>
      </c>
      <c r="I48">
        <v>-0.055186743237992004</v>
      </c>
      <c r="J48">
        <v>-31.203801792974893</v>
      </c>
      <c r="K48">
        <v>-0.060446499436364</v>
      </c>
      <c r="L48">
        <v>-42.30021525322101</v>
      </c>
      <c r="O48">
        <v>0.059870600011396005</v>
      </c>
      <c r="P48">
        <v>-43.81641614973908</v>
      </c>
      <c r="U48">
        <v>0.144298192298085</v>
      </c>
      <c r="V48">
        <v>-15.264527071557996</v>
      </c>
      <c r="W48">
        <v>-0.018434945232692998</v>
      </c>
      <c r="X48">
        <v>-132.93692622197722</v>
      </c>
      <c r="Y48">
        <v>-0.42894181887856997</v>
      </c>
      <c r="Z48">
        <v>-9.890262328588145</v>
      </c>
      <c r="AA48">
        <v>0.4547108258496899</v>
      </c>
      <c r="AB48">
        <v>-8.9618061600936</v>
      </c>
      <c r="AC48">
        <v>0.046875763297538994</v>
      </c>
      <c r="AD48">
        <v>-25.308597633669137</v>
      </c>
      <c r="AE48">
        <v>-0.14750551227749698</v>
      </c>
      <c r="AF48">
        <v>-12.029348084732536</v>
      </c>
      <c r="AG48">
        <v>-0.0163353969972911</v>
      </c>
      <c r="AH48">
        <v>-72.84524758386532</v>
      </c>
      <c r="AI48">
        <v>-0.028618817162250995</v>
      </c>
      <c r="AJ48">
        <v>-82.34200286127928</v>
      </c>
      <c r="AM48" s="11">
        <v>-0.00074446394683476</v>
      </c>
      <c r="AN48" s="11">
        <v>1454.4537535157951</v>
      </c>
      <c r="AS48" s="11">
        <v>-0.025248053437091002</v>
      </c>
      <c r="AT48" s="11">
        <v>-65.67475769994836</v>
      </c>
      <c r="AU48" s="11">
        <v>-0.028640548010309998</v>
      </c>
      <c r="AV48" s="11">
        <v>-106.83045790032642</v>
      </c>
    </row>
    <row r="49" spans="1:48" ht="12.75">
      <c r="A49">
        <v>-0.063402103641668</v>
      </c>
      <c r="B49">
        <v>-22.399030729683506</v>
      </c>
      <c r="C49">
        <v>-0.059986433104431996</v>
      </c>
      <c r="D49">
        <v>-37.074267919827136</v>
      </c>
      <c r="E49">
        <v>-0.025559196730309</v>
      </c>
      <c r="F49">
        <v>-46.93542011159663</v>
      </c>
      <c r="G49">
        <v>-0.06054959521517</v>
      </c>
      <c r="H49">
        <v>-37.020563390090146</v>
      </c>
      <c r="I49">
        <v>-0.055162820165968005</v>
      </c>
      <c r="J49">
        <v>-31.2656040814884</v>
      </c>
      <c r="K49">
        <v>-0.06048540825455599</v>
      </c>
      <c r="L49">
        <v>-42.40773338635919</v>
      </c>
      <c r="O49">
        <v>0.059683946729558</v>
      </c>
      <c r="P49">
        <v>-44.13034749294646</v>
      </c>
      <c r="U49">
        <v>0.144291959350328</v>
      </c>
      <c r="V49">
        <v>-15.480434583956061</v>
      </c>
      <c r="W49">
        <v>-0.04987971886581999</v>
      </c>
      <c r="X49">
        <v>-41.178831076241146</v>
      </c>
      <c r="Y49">
        <v>-0.8645503846822898</v>
      </c>
      <c r="Z49">
        <v>-8.716811253641648</v>
      </c>
      <c r="AA49">
        <v>0.91514664240925</v>
      </c>
      <c r="AB49">
        <v>-8.234843559965647</v>
      </c>
      <c r="AC49">
        <v>0.046998829601332</v>
      </c>
      <c r="AD49">
        <v>-24.570484383895216</v>
      </c>
      <c r="AE49">
        <v>-0.14751326285349797</v>
      </c>
      <c r="AF49">
        <v>-13.079476382433286</v>
      </c>
      <c r="AG49">
        <v>-0.047238784781844</v>
      </c>
      <c r="AH49">
        <v>-25.86033465366218</v>
      </c>
      <c r="AI49">
        <v>-0.06005620334293299</v>
      </c>
      <c r="AJ49">
        <v>-34.721124765859415</v>
      </c>
      <c r="AS49" s="11">
        <v>-0.055076645817181996</v>
      </c>
      <c r="AT49" s="11">
        <v>-30.82175608968331</v>
      </c>
      <c r="AU49" s="11">
        <v>-0.028642904588291003</v>
      </c>
      <c r="AV49" s="11">
        <v>-104.52304618806222</v>
      </c>
    </row>
    <row r="50" spans="1:48" ht="12.75">
      <c r="A50">
        <v>-0.050242696518030996</v>
      </c>
      <c r="B50">
        <v>-27.846989190953977</v>
      </c>
      <c r="C50">
        <v>-0.059984954960606005</v>
      </c>
      <c r="D50">
        <v>-36.767117347609975</v>
      </c>
      <c r="E50">
        <v>-0.055393451146576</v>
      </c>
      <c r="F50">
        <v>-23.080238318298516</v>
      </c>
      <c r="G50">
        <v>-0.15425620224153</v>
      </c>
      <c r="H50">
        <v>-15.811612521732197</v>
      </c>
      <c r="I50">
        <v>-0.144055493862806</v>
      </c>
      <c r="J50">
        <v>-16.87608240546179</v>
      </c>
      <c r="K50">
        <v>-0.15426594233741</v>
      </c>
      <c r="L50">
        <v>-15.354019458860531</v>
      </c>
      <c r="O50">
        <v>0.15331621348566</v>
      </c>
      <c r="P50">
        <v>-15.655900874474671</v>
      </c>
      <c r="U50">
        <v>0.29078307469292997</v>
      </c>
      <c r="V50">
        <v>-11.922209313853129</v>
      </c>
      <c r="W50">
        <v>-0.049945086675106</v>
      </c>
      <c r="X50">
        <v>-41.57379866177183</v>
      </c>
      <c r="Y50">
        <v>-0.8641175063226698</v>
      </c>
      <c r="Z50">
        <v>-8.676998502024903</v>
      </c>
      <c r="AA50">
        <v>0.9150948103878999</v>
      </c>
      <c r="AB50">
        <v>-8.337423475673425</v>
      </c>
      <c r="AC50">
        <v>0.137860348396743</v>
      </c>
      <c r="AD50">
        <v>-12.342798495314844</v>
      </c>
      <c r="AE50">
        <v>-0.308722484480625</v>
      </c>
      <c r="AF50">
        <v>-8.303332104288558</v>
      </c>
      <c r="AG50">
        <v>-0.047101488818991</v>
      </c>
      <c r="AH50">
        <v>-26.307686060835103</v>
      </c>
      <c r="AI50">
        <v>-0.06006003505027399</v>
      </c>
      <c r="AJ50">
        <v>-34.68671448892529</v>
      </c>
      <c r="AS50" s="11">
        <v>-0.055118851892975995</v>
      </c>
      <c r="AT50" s="11">
        <v>-30.989881547856104</v>
      </c>
      <c r="AU50" s="11">
        <v>-0.06007704576705201</v>
      </c>
      <c r="AV50" s="11">
        <v>-45.306479661475926</v>
      </c>
    </row>
    <row r="51" spans="1:48" ht="12.75">
      <c r="A51">
        <v>-0.134370569405896</v>
      </c>
      <c r="B51">
        <v>-16.594751137251837</v>
      </c>
      <c r="C51">
        <v>-0.15346017618840999</v>
      </c>
      <c r="D51">
        <v>-15.190654041636504</v>
      </c>
      <c r="E51">
        <v>-0.055426255995673995</v>
      </c>
      <c r="F51">
        <v>-23.182603792402787</v>
      </c>
      <c r="G51">
        <v>-0.15427732795188998</v>
      </c>
      <c r="H51">
        <v>-15.77488105203254</v>
      </c>
      <c r="I51">
        <v>-0.144036040589444</v>
      </c>
      <c r="J51">
        <v>-16.480656055122914</v>
      </c>
      <c r="K51">
        <v>-0.15423207895355</v>
      </c>
      <c r="L51">
        <v>-15.444565256114453</v>
      </c>
      <c r="O51">
        <v>0.1528293123331</v>
      </c>
      <c r="P51">
        <v>-15.667994310565378</v>
      </c>
      <c r="U51">
        <v>0.29079725075704</v>
      </c>
      <c r="V51">
        <v>-11.843020929119378</v>
      </c>
      <c r="W51">
        <v>-0.14349837743592897</v>
      </c>
      <c r="X51">
        <v>-13.418965556103007</v>
      </c>
      <c r="Y51">
        <v>-1.1569942068587697</v>
      </c>
      <c r="Z51">
        <v>-8.446995416231562</v>
      </c>
      <c r="AA51">
        <v>1.2202334059254398</v>
      </c>
      <c r="AB51">
        <v>-8.997729890116508</v>
      </c>
      <c r="AC51">
        <v>0.137915990849569</v>
      </c>
      <c r="AD51">
        <v>-12.40041467357115</v>
      </c>
      <c r="AE51">
        <v>-0.308704677034634</v>
      </c>
      <c r="AF51">
        <v>-8.709086687291974</v>
      </c>
      <c r="AG51">
        <v>-0.139196879261339</v>
      </c>
      <c r="AH51">
        <v>-13.451843026201391</v>
      </c>
      <c r="AI51">
        <v>-0.15372621067541498</v>
      </c>
      <c r="AJ51">
        <v>-12.646903139108108</v>
      </c>
      <c r="AS51" s="11">
        <v>-0.14379937512659802</v>
      </c>
      <c r="AT51" s="11">
        <v>-16.544845405416783</v>
      </c>
      <c r="AU51" s="11">
        <v>-0.06004649901843</v>
      </c>
      <c r="AV51" s="11">
        <v>-45.4031900517667</v>
      </c>
    </row>
    <row r="52" spans="1:48" ht="12.75">
      <c r="A52">
        <v>-0.134067843054178</v>
      </c>
      <c r="B52">
        <v>-16.737793228055065</v>
      </c>
      <c r="C52">
        <v>-0.153409935412474</v>
      </c>
      <c r="D52">
        <v>-15.34244456266076</v>
      </c>
      <c r="E52">
        <v>-0.144202907746822</v>
      </c>
      <c r="F52">
        <v>-13.219864529798375</v>
      </c>
      <c r="G52">
        <v>-0.30983380482682</v>
      </c>
      <c r="H52">
        <v>-12.003696459721688</v>
      </c>
      <c r="I52">
        <v>-0.29106799593872</v>
      </c>
      <c r="J52">
        <v>-13.119316222526752</v>
      </c>
      <c r="K52">
        <v>-0.3097956219254</v>
      </c>
      <c r="L52">
        <v>-10.652539078826553</v>
      </c>
      <c r="O52">
        <v>0.30650731369247</v>
      </c>
      <c r="P52">
        <v>-12.509411594192558</v>
      </c>
      <c r="U52">
        <v>0.5833078538359099</v>
      </c>
      <c r="V52">
        <v>-9.845111794863275</v>
      </c>
      <c r="W52">
        <v>-0.14369406596419498</v>
      </c>
      <c r="X52">
        <v>-13.383878682895018</v>
      </c>
      <c r="Y52">
        <v>-1.15719171657152</v>
      </c>
      <c r="Z52">
        <v>-8.694539588835076</v>
      </c>
      <c r="AA52">
        <v>1.22052453269428</v>
      </c>
      <c r="AB52">
        <v>-9.007761913926112</v>
      </c>
      <c r="AC52">
        <v>0.291054081517472</v>
      </c>
      <c r="AD52">
        <v>-8.210934075546156</v>
      </c>
      <c r="AE52">
        <v>-0.6117804268920899</v>
      </c>
      <c r="AF52">
        <v>-7.717771495093656</v>
      </c>
      <c r="AG52">
        <v>-0.139337141851816</v>
      </c>
      <c r="AH52">
        <v>-13.313866466525068</v>
      </c>
      <c r="AI52">
        <v>-0.15375951565837698</v>
      </c>
      <c r="AJ52">
        <v>-12.735464653688345</v>
      </c>
      <c r="AS52" s="11">
        <v>-0.14381348736115</v>
      </c>
      <c r="AT52" s="11">
        <v>-16.520535701260123</v>
      </c>
      <c r="AU52" s="11">
        <v>-0.15360734063916198</v>
      </c>
      <c r="AV52" s="11">
        <v>-16.61234437414255</v>
      </c>
    </row>
    <row r="53" spans="1:48" ht="12.75">
      <c r="A53">
        <v>-0.28907691656142004</v>
      </c>
      <c r="B53">
        <v>-11.662979314535683</v>
      </c>
      <c r="C53">
        <v>-0.30868122583324</v>
      </c>
      <c r="D53">
        <v>-11.296394269633964</v>
      </c>
      <c r="E53">
        <v>-0.14418518934811</v>
      </c>
      <c r="F53">
        <v>-13.217085220833608</v>
      </c>
      <c r="G53">
        <v>-0.30982306113485997</v>
      </c>
      <c r="H53">
        <v>-11.977184584239703</v>
      </c>
      <c r="I53">
        <v>-0.29104911474373996</v>
      </c>
      <c r="J53">
        <v>-13.157709896167853</v>
      </c>
      <c r="K53">
        <v>-0.30983116212441</v>
      </c>
      <c r="L53">
        <v>-10.824541483249572</v>
      </c>
      <c r="O53">
        <v>0.31000918896718</v>
      </c>
      <c r="P53">
        <v>-12.13690014773476</v>
      </c>
      <c r="U53">
        <v>0.58312280824107</v>
      </c>
      <c r="V53">
        <v>-9.600559157638358</v>
      </c>
      <c r="W53">
        <v>-0.29863441420434</v>
      </c>
      <c r="X53">
        <v>-9.975723197436183</v>
      </c>
      <c r="Y53">
        <v>-1.44921562197576</v>
      </c>
      <c r="Z53">
        <v>-8.48337525559384</v>
      </c>
      <c r="AA53">
        <v>1.5196041558956899</v>
      </c>
      <c r="AB53">
        <v>-9.73054246215025</v>
      </c>
      <c r="AC53">
        <v>0.291049390540655</v>
      </c>
      <c r="AD53">
        <v>-8.31916898976459</v>
      </c>
      <c r="AE53">
        <v>-0.6120146865710498</v>
      </c>
      <c r="AF53">
        <v>-7.713641725718533</v>
      </c>
      <c r="AG53">
        <v>-0.29398315762139</v>
      </c>
      <c r="AH53">
        <v>-9.662100174484715</v>
      </c>
      <c r="AI53">
        <v>-0.309386730234</v>
      </c>
      <c r="AJ53">
        <v>-8.093971455868232</v>
      </c>
      <c r="AS53" s="11">
        <v>-0.29056241943647</v>
      </c>
      <c r="AT53" s="11">
        <v>-13.033611909863401</v>
      </c>
      <c r="AU53" s="11">
        <v>-0.153599834856606</v>
      </c>
      <c r="AV53" s="11">
        <v>-16.424393773221563</v>
      </c>
    </row>
    <row r="54" spans="1:48" ht="12.75">
      <c r="A54">
        <v>-0.27681881430923</v>
      </c>
      <c r="B54">
        <v>-12.844841244349418</v>
      </c>
      <c r="C54">
        <v>-0.30855386930501</v>
      </c>
      <c r="D54">
        <v>-11.06166956841102</v>
      </c>
      <c r="E54">
        <v>-0.291253102631</v>
      </c>
      <c r="F54">
        <v>-9.589088973075672</v>
      </c>
      <c r="G54">
        <v>-0.6205574776576</v>
      </c>
      <c r="H54">
        <v>-10.67420329713672</v>
      </c>
      <c r="I54">
        <v>-0.58443628945586</v>
      </c>
      <c r="J54">
        <v>-10.87438525262298</v>
      </c>
      <c r="K54">
        <v>-0.62062190043596</v>
      </c>
      <c r="L54">
        <v>-9.207883574248234</v>
      </c>
      <c r="O54">
        <v>0.6159613624621401</v>
      </c>
      <c r="P54">
        <v>-10.843313486491821</v>
      </c>
      <c r="U54">
        <v>0.87529394389329</v>
      </c>
      <c r="V54">
        <v>-9.602087656029571</v>
      </c>
      <c r="W54">
        <v>-0.29914416281504996</v>
      </c>
      <c r="X54">
        <v>-9.693037068413156</v>
      </c>
      <c r="Y54">
        <v>-1.44923329070915</v>
      </c>
      <c r="Z54">
        <v>-8.436876839523187</v>
      </c>
      <c r="AA54">
        <v>1.5200515101805898</v>
      </c>
      <c r="AB54">
        <v>-9.783748875489852</v>
      </c>
      <c r="AC54">
        <v>0.5758852617867299</v>
      </c>
      <c r="AD54">
        <v>-6.779131344008738</v>
      </c>
      <c r="AE54">
        <v>-0.91763283636386</v>
      </c>
      <c r="AF54">
        <v>-7.543969140173676</v>
      </c>
      <c r="AG54">
        <v>-0.29381409827449</v>
      </c>
      <c r="AH54">
        <v>-9.453142938191846</v>
      </c>
      <c r="AI54">
        <v>-0.30940355450581997</v>
      </c>
      <c r="AJ54">
        <v>-8.15310925983544</v>
      </c>
      <c r="AS54" s="11">
        <v>-0.29053769246635</v>
      </c>
      <c r="AT54" s="11">
        <v>-13.060454222760733</v>
      </c>
      <c r="AU54" s="11">
        <v>-0.30875251049766</v>
      </c>
      <c r="AV54" s="11">
        <v>-11.407737331368173</v>
      </c>
    </row>
    <row r="55" spans="1:48" ht="12.75">
      <c r="A55">
        <v>-0.5854547157115599</v>
      </c>
      <c r="B55">
        <v>-9.615828467722498</v>
      </c>
      <c r="C55">
        <v>-0.618549188162</v>
      </c>
      <c r="D55">
        <v>-9.698967885886816</v>
      </c>
      <c r="E55">
        <v>-0.29128395335234003</v>
      </c>
      <c r="F55">
        <v>-9.578560434227182</v>
      </c>
      <c r="G55">
        <v>-0.6206048901062999</v>
      </c>
      <c r="H55">
        <v>-10.657060517388212</v>
      </c>
      <c r="I55">
        <v>-0.58441158214832</v>
      </c>
      <c r="J55">
        <v>-11.304798708264432</v>
      </c>
      <c r="K55">
        <v>-0.62059008998526</v>
      </c>
      <c r="L55">
        <v>-9.263021797618515</v>
      </c>
      <c r="O55">
        <v>0.6184939137224599</v>
      </c>
      <c r="P55">
        <v>-10.768418816607737</v>
      </c>
      <c r="U55">
        <v>0.8755309676971499</v>
      </c>
      <c r="V55">
        <v>-9.294644210675806</v>
      </c>
      <c r="W55">
        <v>-0.60914389362335</v>
      </c>
      <c r="X55">
        <v>-8.78524058666319</v>
      </c>
      <c r="Y55">
        <v>-1.5906366900976998</v>
      </c>
      <c r="Z55">
        <v>-8.605441397970614</v>
      </c>
      <c r="AA55">
        <v>1.6582460592425</v>
      </c>
      <c r="AB55">
        <v>-10.208630827784411</v>
      </c>
      <c r="AC55">
        <v>0.5759815570600499</v>
      </c>
      <c r="AD55">
        <v>-6.684177395209054</v>
      </c>
      <c r="AE55">
        <v>-0.9175749521632299</v>
      </c>
      <c r="AF55">
        <v>-7.5643396446247735</v>
      </c>
      <c r="AG55">
        <v>-0.57558061069461</v>
      </c>
      <c r="AH55">
        <v>-7.8835472164276155</v>
      </c>
      <c r="AI55">
        <v>-0.62026331563154</v>
      </c>
      <c r="AJ55">
        <v>-6.780170211955628</v>
      </c>
      <c r="AS55" s="11">
        <v>-0.58331608722764</v>
      </c>
      <c r="AT55" s="11">
        <v>-12.018095986356707</v>
      </c>
      <c r="AU55" s="11">
        <v>-0.30876660558612</v>
      </c>
      <c r="AV55" s="11">
        <v>-11.384978316460861</v>
      </c>
    </row>
    <row r="56" spans="1:48" ht="12.75">
      <c r="A56">
        <v>-0.57516293010634</v>
      </c>
      <c r="B56">
        <v>-9.856890392347811</v>
      </c>
      <c r="C56">
        <v>-0.61863465873686</v>
      </c>
      <c r="D56">
        <v>-9.648937777072431</v>
      </c>
      <c r="E56">
        <v>-0.58480147583786</v>
      </c>
      <c r="F56">
        <v>-7.6155179638752815</v>
      </c>
      <c r="G56">
        <v>-0.9306667729386</v>
      </c>
      <c r="H56">
        <v>-10.473651313204325</v>
      </c>
      <c r="I56">
        <v>-0.8781268826173199</v>
      </c>
      <c r="J56">
        <v>-9.635516376430443</v>
      </c>
      <c r="K56">
        <v>-0.9305762539127</v>
      </c>
      <c r="L56">
        <v>-9.097851653505916</v>
      </c>
      <c r="O56">
        <v>0.9242582309685601</v>
      </c>
      <c r="P56">
        <v>-10.772755340760057</v>
      </c>
      <c r="U56">
        <v>1.16710944971772</v>
      </c>
      <c r="V56">
        <v>-8.557019838269904</v>
      </c>
      <c r="W56">
        <v>-0.6092963295628699</v>
      </c>
      <c r="X56">
        <v>-8.680876454625242</v>
      </c>
      <c r="Y56">
        <v>-1.5908136670756</v>
      </c>
      <c r="Z56">
        <v>-8.600571366434393</v>
      </c>
      <c r="AA56">
        <v>1.6584884795528998</v>
      </c>
      <c r="AB56">
        <v>-10.192898076422725</v>
      </c>
      <c r="AC56">
        <v>0.86451923306859</v>
      </c>
      <c r="AD56">
        <v>-6.163769846903831</v>
      </c>
      <c r="AE56">
        <v>-1.2247483748038999</v>
      </c>
      <c r="AF56">
        <v>-8.123529035413517</v>
      </c>
      <c r="AG56">
        <v>-0.5759092746957699</v>
      </c>
      <c r="AH56">
        <v>-7.514707289479232</v>
      </c>
      <c r="AI56">
        <v>-0.62031143395794</v>
      </c>
      <c r="AJ56">
        <v>-6.681407714272312</v>
      </c>
      <c r="AS56" s="11">
        <v>-0.58339208087834</v>
      </c>
      <c r="AT56" s="11">
        <v>-11.147509508234146</v>
      </c>
      <c r="AU56" s="11">
        <v>-0.61875461666058</v>
      </c>
      <c r="AV56" s="11">
        <v>-9.690772914672637</v>
      </c>
    </row>
    <row r="57" spans="1:48" ht="12.75">
      <c r="A57">
        <v>-0.8726620681858399</v>
      </c>
      <c r="B57">
        <v>-9.063151896165268</v>
      </c>
      <c r="C57">
        <v>-0.92762026095376</v>
      </c>
      <c r="D57">
        <v>-9.483213457113678</v>
      </c>
      <c r="E57">
        <v>-0.58482915536224</v>
      </c>
      <c r="F57">
        <v>-7.624628341653134</v>
      </c>
      <c r="G57">
        <v>-0.93067383546856</v>
      </c>
      <c r="H57">
        <v>-10.47163458675768</v>
      </c>
      <c r="I57">
        <v>-0.87756921107846</v>
      </c>
      <c r="J57">
        <v>-10.640838312468007</v>
      </c>
      <c r="K57">
        <v>-0.9305839315707001</v>
      </c>
      <c r="L57">
        <v>-9.135045861042949</v>
      </c>
      <c r="O57">
        <v>1.2324324903825201</v>
      </c>
      <c r="P57">
        <v>-11.374550011555606</v>
      </c>
      <c r="U57">
        <v>1.1673466967151298</v>
      </c>
      <c r="V57">
        <v>-9.483002771562582</v>
      </c>
      <c r="W57">
        <v>-0.9134095375311099</v>
      </c>
      <c r="X57">
        <v>-8.615035115331482</v>
      </c>
      <c r="Y57">
        <v>-1.7208313453453998</v>
      </c>
      <c r="Z57">
        <v>-8.775672109236588</v>
      </c>
      <c r="AA57">
        <v>1.7798924995580998</v>
      </c>
      <c r="AB57">
        <v>-10.66900455346468</v>
      </c>
      <c r="AC57">
        <v>0.8646376288909601</v>
      </c>
      <c r="AD57">
        <v>-5.560470991053887</v>
      </c>
      <c r="AE57">
        <v>-1.22462984190773</v>
      </c>
      <c r="AF57">
        <v>-8.29364658416127</v>
      </c>
      <c r="AG57">
        <v>-0.8641483162172899</v>
      </c>
      <c r="AH57">
        <v>-7.404879113211272</v>
      </c>
      <c r="AI57">
        <v>-0.93053496638589</v>
      </c>
      <c r="AJ57">
        <v>-6.539677406661046</v>
      </c>
      <c r="AS57" s="11">
        <v>-0.8760476049627799</v>
      </c>
      <c r="AT57" s="11">
        <v>-10.45679307271664</v>
      </c>
      <c r="AU57" s="11">
        <v>-0.6187382777811601</v>
      </c>
      <c r="AV57" s="11">
        <v>-9.840317722203787</v>
      </c>
    </row>
    <row r="58" spans="1:48" ht="12.75">
      <c r="A58">
        <v>-0.8632973881252</v>
      </c>
      <c r="B58">
        <v>-9.17295360560589</v>
      </c>
      <c r="C58">
        <v>-0.92813716219898</v>
      </c>
      <c r="D58">
        <v>-9.44174343509077</v>
      </c>
      <c r="E58">
        <v>-0.8780681721175201</v>
      </c>
      <c r="F58">
        <v>-7.078433306333465</v>
      </c>
      <c r="G58">
        <v>-1.2355841435964</v>
      </c>
      <c r="H58">
        <v>-11.306002945122046</v>
      </c>
      <c r="I58">
        <v>-1.1704047103665198</v>
      </c>
      <c r="J58">
        <v>-10.43223129797673</v>
      </c>
      <c r="K58">
        <v>-1.2351179350589798</v>
      </c>
      <c r="L58">
        <v>-9.938727183370402</v>
      </c>
      <c r="O58">
        <v>1.5253888477300999</v>
      </c>
      <c r="P58">
        <v>-12.234382615417587</v>
      </c>
      <c r="U58">
        <v>1.4585823953629</v>
      </c>
      <c r="V58">
        <v>-9.563598346359699</v>
      </c>
      <c r="W58">
        <v>-0.9136948742011599</v>
      </c>
      <c r="X58">
        <v>-8.609815849209252</v>
      </c>
      <c r="Y58">
        <v>-1.7209048717108997</v>
      </c>
      <c r="Z58">
        <v>-8.759792038135654</v>
      </c>
      <c r="AA58">
        <v>1.7799135973921998</v>
      </c>
      <c r="AB58">
        <v>-10.704834633908675</v>
      </c>
      <c r="AC58">
        <v>1.15743709115071</v>
      </c>
      <c r="AD58">
        <v>-6.395553234210401</v>
      </c>
      <c r="AE58">
        <v>-1.54125086613973</v>
      </c>
      <c r="AF58">
        <v>-9.469089962540131</v>
      </c>
      <c r="AG58">
        <v>-0.86414224784533</v>
      </c>
      <c r="AH58">
        <v>-7.456216656761992</v>
      </c>
      <c r="AI58">
        <v>-0.9305733699341701</v>
      </c>
      <c r="AJ58">
        <v>-6.5078940570906445</v>
      </c>
      <c r="AS58" s="11">
        <v>-0.8760209133535999</v>
      </c>
      <c r="AT58" s="11">
        <v>-10.328198326451536</v>
      </c>
      <c r="AU58" s="11">
        <v>-0.92797787192916</v>
      </c>
      <c r="AV58" s="11">
        <v>-9.55758123238531</v>
      </c>
    </row>
    <row r="59" spans="1:48" ht="12.75">
      <c r="A59">
        <v>-1.16424315505194</v>
      </c>
      <c r="B59">
        <v>-8.963440787249496</v>
      </c>
      <c r="C59">
        <v>-1.2332670821523801</v>
      </c>
      <c r="D59">
        <v>-10.126045915275624</v>
      </c>
      <c r="E59">
        <v>-0.8781166573096599</v>
      </c>
      <c r="F59">
        <v>-7.0809927367193755</v>
      </c>
      <c r="G59">
        <v>-1.23559908289854</v>
      </c>
      <c r="H59">
        <v>-11.307565119287375</v>
      </c>
      <c r="I59">
        <v>-1.1704371216536198</v>
      </c>
      <c r="J59">
        <v>-10.40724336602583</v>
      </c>
      <c r="K59">
        <v>-1.23516408387094</v>
      </c>
      <c r="L59">
        <v>-10.02574348398955</v>
      </c>
      <c r="O59">
        <v>1.5266017610598999</v>
      </c>
      <c r="P59">
        <v>-12.113738027214543</v>
      </c>
      <c r="U59">
        <v>1.4586776697436097</v>
      </c>
      <c r="V59">
        <v>-9.40870008819721</v>
      </c>
      <c r="W59">
        <v>-1.2192983358669898</v>
      </c>
      <c r="X59">
        <v>-9.384483196280055</v>
      </c>
      <c r="Y59">
        <v>-1.5920401740813999</v>
      </c>
      <c r="Z59">
        <v>-8.217625542145072</v>
      </c>
      <c r="AA59">
        <v>1.6586908419617</v>
      </c>
      <c r="AB59">
        <v>-10.078993646432654</v>
      </c>
      <c r="AC59">
        <v>1.15754720204255</v>
      </c>
      <c r="AD59">
        <v>-6.776042604500787</v>
      </c>
      <c r="AE59">
        <v>-1.5412878923214999</v>
      </c>
      <c r="AF59">
        <v>-9.250048419754348</v>
      </c>
      <c r="AG59">
        <v>-1.1576643528515098</v>
      </c>
      <c r="AH59">
        <v>-7.170799599462222</v>
      </c>
      <c r="AI59">
        <v>-1.2365943679379898</v>
      </c>
      <c r="AJ59">
        <v>-7.258223127466955</v>
      </c>
      <c r="AS59" s="11">
        <v>-1.16840198580026</v>
      </c>
      <c r="AT59" s="11">
        <v>-10.153308608876348</v>
      </c>
      <c r="AU59" s="11">
        <v>-0.9278486527752801</v>
      </c>
      <c r="AV59" s="11">
        <v>-9.582021581788371</v>
      </c>
    </row>
    <row r="60" spans="1:48" ht="12.75">
      <c r="A60">
        <v>-1.1493571255003199</v>
      </c>
      <c r="B60">
        <v>-8.973820904091768</v>
      </c>
      <c r="C60">
        <v>-1.23342455288278</v>
      </c>
      <c r="D60">
        <v>-9.797666562957968</v>
      </c>
      <c r="E60">
        <v>-1.171079516906</v>
      </c>
      <c r="F60">
        <v>-6.869560975106474</v>
      </c>
      <c r="G60">
        <v>-1.5326792256369</v>
      </c>
      <c r="H60">
        <v>-12.249394347151384</v>
      </c>
      <c r="I60">
        <v>-1.46227073007204</v>
      </c>
      <c r="J60">
        <v>-10.456561868822135</v>
      </c>
      <c r="K60">
        <v>-1.5314063184247</v>
      </c>
      <c r="L60">
        <v>-11.021966331382846</v>
      </c>
      <c r="O60">
        <v>1.6669081566502002</v>
      </c>
      <c r="P60">
        <v>-12.681699135023223</v>
      </c>
      <c r="U60">
        <v>1.6034877449562996</v>
      </c>
      <c r="V60">
        <v>-9.653558022817856</v>
      </c>
      <c r="W60">
        <v>-1.21946540437304</v>
      </c>
      <c r="X60">
        <v>-9.273809585926145</v>
      </c>
      <c r="Y60">
        <v>-1.5914334338832998</v>
      </c>
      <c r="Z60">
        <v>-8.226871247507534</v>
      </c>
      <c r="AA60">
        <v>1.6589843471102999</v>
      </c>
      <c r="AB60">
        <v>-9.861732695711355</v>
      </c>
      <c r="AC60">
        <v>1.47033663764247</v>
      </c>
      <c r="AD60">
        <v>-7.17747462752075</v>
      </c>
      <c r="AE60">
        <v>-1.6657130109675</v>
      </c>
      <c r="AF60">
        <v>-9.333025551177204</v>
      </c>
      <c r="AG60">
        <v>-1.15749389598155</v>
      </c>
      <c r="AH60">
        <v>-7.157436844611017</v>
      </c>
      <c r="AI60">
        <v>-1.23661219424553</v>
      </c>
      <c r="AJ60">
        <v>-7.248844558800211</v>
      </c>
      <c r="AS60" s="11">
        <v>-1.16841828534616</v>
      </c>
      <c r="AT60" s="11">
        <v>-10.128249233422434</v>
      </c>
      <c r="AU60" s="11">
        <v>-1.23191378982626</v>
      </c>
      <c r="AV60" s="11">
        <v>-10.778386937764237</v>
      </c>
    </row>
    <row r="61" spans="1:48" ht="12.75">
      <c r="A61">
        <v>-1.45828936107592</v>
      </c>
      <c r="B61">
        <v>-8.916414930526305</v>
      </c>
      <c r="C61">
        <v>-1.53234813135708</v>
      </c>
      <c r="D61">
        <v>-11.021595431355935</v>
      </c>
      <c r="E61">
        <v>-1.17116255114882</v>
      </c>
      <c r="F61">
        <v>-6.86546087191468</v>
      </c>
      <c r="G61">
        <v>-1.5326975580322002</v>
      </c>
      <c r="H61">
        <v>-12.247018756863996</v>
      </c>
      <c r="I61">
        <v>-1.46212989225302</v>
      </c>
      <c r="J61">
        <v>-10.624156744406314</v>
      </c>
      <c r="K61">
        <v>-1.5314199880556</v>
      </c>
      <c r="L61">
        <v>-10.998418574495245</v>
      </c>
      <c r="O61">
        <v>1.6668119718135</v>
      </c>
      <c r="P61">
        <v>-12.59019624413705</v>
      </c>
      <c r="U61">
        <v>1.6034892273108</v>
      </c>
      <c r="V61">
        <v>-9.67903705274208</v>
      </c>
      <c r="W61">
        <v>-1.51848299753016</v>
      </c>
      <c r="X61">
        <v>-10.109832031741327</v>
      </c>
      <c r="Y61">
        <v>-1.45015946390884</v>
      </c>
      <c r="Z61">
        <v>-8.04244537249998</v>
      </c>
      <c r="AA61">
        <v>1.5203340763796098</v>
      </c>
      <c r="AB61">
        <v>-9.50396614861851</v>
      </c>
      <c r="AC61">
        <v>1.4703259241540498</v>
      </c>
      <c r="AD61">
        <v>-7.130838072114068</v>
      </c>
      <c r="AE61">
        <v>-1.6655669012394199</v>
      </c>
      <c r="AF61">
        <v>-9.312409041977247</v>
      </c>
      <c r="AG61">
        <v>-1.4497545304065298</v>
      </c>
      <c r="AH61">
        <v>-7.164194167274884</v>
      </c>
      <c r="AI61">
        <v>-1.5359241744747898</v>
      </c>
      <c r="AJ61">
        <v>-8.025826936172319</v>
      </c>
      <c r="AS61" s="11">
        <v>-1.45981102596036</v>
      </c>
      <c r="AT61" s="11">
        <v>-10.197052130248268</v>
      </c>
      <c r="AU61" s="11">
        <v>-1.2320172979277202</v>
      </c>
      <c r="AV61" s="11">
        <v>-10.314637878734995</v>
      </c>
    </row>
    <row r="62" spans="1:48" ht="12.75">
      <c r="A62">
        <v>-1.44235563168866</v>
      </c>
      <c r="B62">
        <v>-8.896922596635283</v>
      </c>
      <c r="C62">
        <v>-1.5321592319325799</v>
      </c>
      <c r="D62">
        <v>-10.867816278018362</v>
      </c>
      <c r="E62">
        <v>-1.46322739657982</v>
      </c>
      <c r="F62">
        <v>-6.892096881963946</v>
      </c>
      <c r="G62">
        <v>-1.6743758010207999</v>
      </c>
      <c r="H62">
        <v>-12.668549898040183</v>
      </c>
      <c r="I62">
        <v>-1.6071357019056</v>
      </c>
      <c r="J62">
        <v>-10.650471436931218</v>
      </c>
      <c r="K62">
        <v>-1.672544941311</v>
      </c>
      <c r="L62">
        <v>-11.430645751818435</v>
      </c>
      <c r="O62">
        <v>1.5248645852861</v>
      </c>
      <c r="P62">
        <v>-12.263002934327808</v>
      </c>
      <c r="U62">
        <v>1.45978960454435</v>
      </c>
      <c r="V62">
        <v>-9.005175492444481</v>
      </c>
      <c r="W62">
        <v>-1.5188111783267098</v>
      </c>
      <c r="X62">
        <v>-10.180025105414446</v>
      </c>
      <c r="Y62">
        <v>-1.45031871209483</v>
      </c>
      <c r="Z62">
        <v>-8.007995665947595</v>
      </c>
      <c r="AA62">
        <v>1.52038630844723</v>
      </c>
      <c r="AB62">
        <v>-9.510235676105376</v>
      </c>
      <c r="AC62">
        <v>1.5967137288546298</v>
      </c>
      <c r="AD62">
        <v>-6.227846270530405</v>
      </c>
      <c r="AE62">
        <v>-1.5417875570711699</v>
      </c>
      <c r="AF62">
        <v>-9.11108075837297</v>
      </c>
      <c r="AG62">
        <v>-1.44991501297429</v>
      </c>
      <c r="AH62">
        <v>-7.194659226319824</v>
      </c>
      <c r="AI62">
        <v>-1.53595072998866</v>
      </c>
      <c r="AJ62">
        <v>-8.017292227311822</v>
      </c>
      <c r="AS62" s="11">
        <v>-1.45984242090092</v>
      </c>
      <c r="AT62" s="11">
        <v>-10.128023298270413</v>
      </c>
      <c r="AU62" s="11">
        <v>-1.52833951137994</v>
      </c>
      <c r="AV62" s="11">
        <v>-10.927207083573405</v>
      </c>
    </row>
    <row r="63" spans="1:48" ht="12.75">
      <c r="A63">
        <v>-1.5943000418606</v>
      </c>
      <c r="B63">
        <v>-9.037821560808734</v>
      </c>
      <c r="C63">
        <v>-1.6748838784841</v>
      </c>
      <c r="D63">
        <v>-11.340248764694469</v>
      </c>
      <c r="E63">
        <v>-1.46324971736596</v>
      </c>
      <c r="F63">
        <v>-6.887573172711177</v>
      </c>
      <c r="G63">
        <v>-1.6743370727753</v>
      </c>
      <c r="H63">
        <v>-12.671024809078679</v>
      </c>
      <c r="I63">
        <v>-1.6071306331847</v>
      </c>
      <c r="J63">
        <v>-10.677081356983845</v>
      </c>
      <c r="K63">
        <v>-1.6726422203048</v>
      </c>
      <c r="L63">
        <v>-11.430298813299144</v>
      </c>
      <c r="O63">
        <v>1.5233516356646999</v>
      </c>
      <c r="P63">
        <v>-12.286080632982973</v>
      </c>
      <c r="U63">
        <v>1.45931623233245</v>
      </c>
      <c r="V63">
        <v>-9.44521300570577</v>
      </c>
      <c r="W63">
        <v>-1.6568131450451</v>
      </c>
      <c r="X63">
        <v>-10.617217430746036</v>
      </c>
      <c r="Y63">
        <v>-1.15826732573697</v>
      </c>
      <c r="Z63">
        <v>-7.746252149319543</v>
      </c>
      <c r="AA63">
        <v>1.22148110603011</v>
      </c>
      <c r="AB63">
        <v>-8.150749618240578</v>
      </c>
      <c r="AC63">
        <v>1.59665703305041</v>
      </c>
      <c r="AD63">
        <v>-6.238916691345257</v>
      </c>
      <c r="AE63">
        <v>-1.5423236383608299</v>
      </c>
      <c r="AF63">
        <v>-8.649036258772018</v>
      </c>
      <c r="AG63">
        <v>-1.5910371120572</v>
      </c>
      <c r="AH63">
        <v>-7.320077713733612</v>
      </c>
      <c r="AI63">
        <v>-1.6781622346949998</v>
      </c>
      <c r="AJ63">
        <v>-8.483364367402434</v>
      </c>
      <c r="AS63" s="11">
        <v>-1.60450290859114</v>
      </c>
      <c r="AT63" s="11">
        <v>-10.33542998681453</v>
      </c>
      <c r="AU63" s="11">
        <v>-1.5281075776075999</v>
      </c>
      <c r="AV63" s="11">
        <v>-12.224370025605516</v>
      </c>
    </row>
    <row r="64" spans="1:48" ht="12.75">
      <c r="A64">
        <v>-1.5905544588136</v>
      </c>
      <c r="B64">
        <v>-9.115050649289365</v>
      </c>
      <c r="C64">
        <v>-1.67481111077</v>
      </c>
      <c r="D64">
        <v>-11.315489838494127</v>
      </c>
      <c r="E64">
        <v>-1.6083630413889</v>
      </c>
      <c r="F64">
        <v>-7.05542738564778</v>
      </c>
      <c r="G64">
        <v>-1.5336375316875</v>
      </c>
      <c r="H64">
        <v>-11.89207145624894</v>
      </c>
      <c r="I64">
        <v>-1.46360265927206</v>
      </c>
      <c r="J64">
        <v>-9.975221922089402</v>
      </c>
      <c r="K64">
        <v>-1.5324043611695002</v>
      </c>
      <c r="L64">
        <v>-10.64252825756092</v>
      </c>
      <c r="O64">
        <v>1.22709922879386</v>
      </c>
      <c r="P64">
        <v>-11.29008577622563</v>
      </c>
      <c r="U64">
        <v>0.7427018655455799</v>
      </c>
      <c r="V64">
        <v>-9.339623510913075</v>
      </c>
      <c r="W64">
        <v>-1.6569387312943997</v>
      </c>
      <c r="X64">
        <v>-10.603559064022091</v>
      </c>
      <c r="Y64">
        <v>-1.1591787806280398</v>
      </c>
      <c r="Z64">
        <v>-7.77368092664871</v>
      </c>
      <c r="AA64">
        <v>1.2213087314020799</v>
      </c>
      <c r="AB64">
        <v>-8.647061049886323</v>
      </c>
      <c r="AC64">
        <v>1.4713320720967902</v>
      </c>
      <c r="AD64">
        <v>-6.719194210250078</v>
      </c>
      <c r="AE64">
        <v>-1.22574544554548</v>
      </c>
      <c r="AF64">
        <v>-7.696546787904797</v>
      </c>
      <c r="AG64">
        <v>-1.5910010394474</v>
      </c>
      <c r="AH64">
        <v>-7.295277802489791</v>
      </c>
      <c r="AI64">
        <v>-1.6781718873788</v>
      </c>
      <c r="AJ64">
        <v>-8.498121447269789</v>
      </c>
      <c r="AS64" s="11">
        <v>-1.60451386158142</v>
      </c>
      <c r="AT64" s="11">
        <v>-10.415229682834992</v>
      </c>
      <c r="AU64" s="11">
        <v>-1.6702794975282</v>
      </c>
      <c r="AV64" s="11">
        <v>-11.503616599711389</v>
      </c>
    </row>
    <row r="65" spans="1:48" ht="12.75">
      <c r="A65">
        <v>-1.43013919652922</v>
      </c>
      <c r="B65">
        <v>-9.041269038279808</v>
      </c>
      <c r="C65">
        <v>-1.51175709692256</v>
      </c>
      <c r="D65">
        <v>-10.726021943405915</v>
      </c>
      <c r="E65">
        <v>-1.6083179278435</v>
      </c>
      <c r="F65">
        <v>-7.0542561940464745</v>
      </c>
      <c r="G65">
        <v>-1.5336408990144998</v>
      </c>
      <c r="H65">
        <v>-11.891827179836165</v>
      </c>
      <c r="I65">
        <v>-1.4635941015329998</v>
      </c>
      <c r="J65">
        <v>-9.95357527925616</v>
      </c>
      <c r="K65">
        <v>-1.5324082009851998</v>
      </c>
      <c r="L65">
        <v>-10.630640529491224</v>
      </c>
      <c r="O65">
        <v>1.22678720495026</v>
      </c>
      <c r="P65">
        <v>-11.387205613510943</v>
      </c>
      <c r="U65">
        <v>0.32113811627601996</v>
      </c>
      <c r="V65">
        <v>-7.434953140299621</v>
      </c>
      <c r="W65">
        <v>-1.51943532214819</v>
      </c>
      <c r="X65">
        <v>-9.966632204261764</v>
      </c>
      <c r="Y65">
        <v>-0.8658093835185801</v>
      </c>
      <c r="Z65">
        <v>-7.633826603485367</v>
      </c>
      <c r="AA65">
        <v>0.9159487385587199</v>
      </c>
      <c r="AB65">
        <v>-7.756156374139662</v>
      </c>
      <c r="AC65">
        <v>1.4711800099704297</v>
      </c>
      <c r="AD65">
        <v>-6.702413311373224</v>
      </c>
      <c r="AE65">
        <v>-1.2257606176651898</v>
      </c>
      <c r="AF65">
        <v>-7.690291866115237</v>
      </c>
      <c r="AG65">
        <v>-1.4509859466782298</v>
      </c>
      <c r="AH65">
        <v>-6.716005913874444</v>
      </c>
      <c r="AI65">
        <v>-1.5360694635895298</v>
      </c>
      <c r="AJ65">
        <v>-8.026182586599813</v>
      </c>
      <c r="AS65" s="11">
        <v>-1.46110735800614</v>
      </c>
      <c r="AT65" s="11">
        <v>-9.72771406463225</v>
      </c>
      <c r="AU65" s="11">
        <v>-1.6704221079563002</v>
      </c>
      <c r="AV65" s="11">
        <v>-10.510354423959946</v>
      </c>
    </row>
    <row r="66" spans="1:48" ht="12.75">
      <c r="A66">
        <v>-1.45427376514396</v>
      </c>
      <c r="B66">
        <v>-8.942390995283928</v>
      </c>
      <c r="C66">
        <v>-1.50894259310994</v>
      </c>
      <c r="D66">
        <v>-10.739858902228136</v>
      </c>
      <c r="E66">
        <v>-1.4644491428894</v>
      </c>
      <c r="F66">
        <v>-6.399917322581157</v>
      </c>
      <c r="G66">
        <v>-1.2367183303676401</v>
      </c>
      <c r="H66">
        <v>-10.801352294877033</v>
      </c>
      <c r="I66">
        <v>-1.1719574766000802</v>
      </c>
      <c r="J66">
        <v>-9.575201788991453</v>
      </c>
      <c r="K66">
        <v>-1.2362736414270201</v>
      </c>
      <c r="L66">
        <v>-9.501682447903612</v>
      </c>
      <c r="O66">
        <v>0.48698089251544996</v>
      </c>
      <c r="P66">
        <v>-9.241164394898767</v>
      </c>
      <c r="U66">
        <v>0.8753510995254399</v>
      </c>
      <c r="V66">
        <v>-9.795060280054532</v>
      </c>
      <c r="W66">
        <v>-1.51921661280226</v>
      </c>
      <c r="X66">
        <v>-9.944981863075848</v>
      </c>
      <c r="Y66">
        <v>-0.86577879509421</v>
      </c>
      <c r="Z66">
        <v>-7.6212621288583335</v>
      </c>
      <c r="AA66">
        <v>0.9157828054391399</v>
      </c>
      <c r="AB66">
        <v>-7.690284568575939</v>
      </c>
      <c r="AC66">
        <v>1.1590080365831898</v>
      </c>
      <c r="AD66">
        <v>-5.062848413183304</v>
      </c>
      <c r="AE66">
        <v>-0.9184306593236999</v>
      </c>
      <c r="AF66">
        <v>-6.872291913071294</v>
      </c>
      <c r="AG66">
        <v>-1.4508987346330797</v>
      </c>
      <c r="AH66">
        <v>-6.72463098202412</v>
      </c>
      <c r="AI66">
        <v>-1.5361190146341899</v>
      </c>
      <c r="AJ66">
        <v>-7.945764595213765</v>
      </c>
      <c r="AS66" s="11">
        <v>-1.4612250093993</v>
      </c>
      <c r="AT66" s="11">
        <v>-9.666702683884932</v>
      </c>
      <c r="AU66" s="11">
        <v>-1.52939706836138</v>
      </c>
      <c r="AV66" s="11">
        <v>-10.908227244583667</v>
      </c>
    </row>
    <row r="67" spans="1:48" ht="12.75">
      <c r="A67">
        <v>-1.16294338971902</v>
      </c>
      <c r="B67">
        <v>-8.90236460697815</v>
      </c>
      <c r="C67">
        <v>-1.22775628191568</v>
      </c>
      <c r="D67">
        <v>-9.720097351974777</v>
      </c>
      <c r="E67">
        <v>-1.4645673295895398</v>
      </c>
      <c r="F67">
        <v>-6.4032329559244445</v>
      </c>
      <c r="G67">
        <v>-1.23666495857526</v>
      </c>
      <c r="H67">
        <v>-10.812301908350113</v>
      </c>
      <c r="I67">
        <v>-1.17196688334692</v>
      </c>
      <c r="J67">
        <v>-9.609614429000239</v>
      </c>
      <c r="K67">
        <v>-1.23627645467538</v>
      </c>
      <c r="L67">
        <v>-9.525679339154951</v>
      </c>
      <c r="O67">
        <v>0.30070788196480003</v>
      </c>
      <c r="P67">
        <v>-7.93080213085756</v>
      </c>
      <c r="U67">
        <v>0.8753274337708199</v>
      </c>
      <c r="V67">
        <v>-9.727442855353528</v>
      </c>
      <c r="W67">
        <v>-1.22010237160601</v>
      </c>
      <c r="X67">
        <v>-9.02762639160806</v>
      </c>
      <c r="Y67">
        <v>-0.4310970116318</v>
      </c>
      <c r="Z67">
        <v>-6.631421400484932</v>
      </c>
      <c r="AA67">
        <v>0.45587930350247996</v>
      </c>
      <c r="AB67">
        <v>-7.226234109471432</v>
      </c>
      <c r="AC67">
        <v>1.15882705819815</v>
      </c>
      <c r="AD67">
        <v>-5.408760436927383</v>
      </c>
      <c r="AE67">
        <v>-0.91843924447142</v>
      </c>
      <c r="AF67">
        <v>-6.772759324901175</v>
      </c>
      <c r="AG67">
        <v>-1.15899300124341</v>
      </c>
      <c r="AH67">
        <v>-6.430350515327476</v>
      </c>
      <c r="AI67">
        <v>-0.68131770595653</v>
      </c>
      <c r="AJ67">
        <v>-5.140132988732192</v>
      </c>
      <c r="AS67" s="11">
        <v>-1.17033777277884</v>
      </c>
      <c r="AT67" s="11">
        <v>-8.986208080508897</v>
      </c>
      <c r="AU67" s="11">
        <v>-1.5295296307014</v>
      </c>
      <c r="AV67" s="11">
        <v>-11.879703766025491</v>
      </c>
    </row>
    <row r="68" spans="1:48" ht="12.75">
      <c r="A68">
        <v>-1.1579942083980599</v>
      </c>
      <c r="B68">
        <v>-8.962970544386694</v>
      </c>
      <c r="C68">
        <v>-1.2121525756145601</v>
      </c>
      <c r="D68">
        <v>-9.839844850588896</v>
      </c>
      <c r="E68">
        <v>-1.1726297971540798</v>
      </c>
      <c r="F68">
        <v>-6.0938925774287265</v>
      </c>
      <c r="G68">
        <v>-0.6207502978350601</v>
      </c>
      <c r="H68">
        <v>-10.833797219768915</v>
      </c>
      <c r="I68">
        <v>-0.8792913483003799</v>
      </c>
      <c r="J68">
        <v>-9.377215792793713</v>
      </c>
      <c r="K68">
        <v>-0.53365938975294</v>
      </c>
      <c r="L68">
        <v>-7.794656416132671</v>
      </c>
      <c r="O68">
        <v>0.6156556795756201</v>
      </c>
      <c r="P68">
        <v>-11.021282710286064</v>
      </c>
      <c r="U68">
        <v>0.5848872665051299</v>
      </c>
      <c r="V68">
        <v>-8.092978151765735</v>
      </c>
      <c r="W68">
        <v>-1.21993517033124</v>
      </c>
      <c r="X68">
        <v>-8.91310269834226</v>
      </c>
      <c r="Y68">
        <v>-0.43117604453250996</v>
      </c>
      <c r="Z68">
        <v>-6.558481158079166</v>
      </c>
      <c r="AA68">
        <v>0.4558723613102199</v>
      </c>
      <c r="AB68">
        <v>-7.241825602861547</v>
      </c>
      <c r="AC68">
        <v>0.8658746962855899</v>
      </c>
      <c r="AD68">
        <v>-5.798405547207991</v>
      </c>
      <c r="AE68">
        <v>-0.6129063494738</v>
      </c>
      <c r="AF68">
        <v>-6.412646724980635</v>
      </c>
      <c r="AG68">
        <v>-1.15905314015404</v>
      </c>
      <c r="AH68">
        <v>-6.411263898813912</v>
      </c>
      <c r="AI68">
        <v>-0.42790839277896997</v>
      </c>
      <c r="AJ68">
        <v>-4.8939193433361154</v>
      </c>
      <c r="AS68" s="11">
        <v>-1.16973320938446</v>
      </c>
      <c r="AT68" s="11">
        <v>-8.592169474798293</v>
      </c>
      <c r="AU68" s="11">
        <v>-1.2332323245391799</v>
      </c>
      <c r="AV68" s="11">
        <v>-9.481119691495348</v>
      </c>
    </row>
    <row r="69" spans="1:48" ht="12.75">
      <c r="A69">
        <v>-0.85485251444184</v>
      </c>
      <c r="B69">
        <v>-9.136495288038576</v>
      </c>
      <c r="C69">
        <v>-0.60400995171648</v>
      </c>
      <c r="D69">
        <v>-8.458076526342126</v>
      </c>
      <c r="E69">
        <v>-1.17257423343694</v>
      </c>
      <c r="F69">
        <v>-6.102166165012188</v>
      </c>
      <c r="G69">
        <v>-0.6207695946744199</v>
      </c>
      <c r="H69">
        <v>-10.84040986182582</v>
      </c>
      <c r="I69">
        <v>-0.8792750971550599</v>
      </c>
      <c r="J69">
        <v>-9.363607184992846</v>
      </c>
      <c r="K69">
        <v>-0.32048843180307995</v>
      </c>
      <c r="L69">
        <v>-6.499705107456489</v>
      </c>
      <c r="O69">
        <v>0.61691040591444</v>
      </c>
      <c r="P69">
        <v>-11.046664362539788</v>
      </c>
      <c r="U69">
        <v>0.58485499002928</v>
      </c>
      <c r="V69">
        <v>-8.243016671347961</v>
      </c>
      <c r="W69">
        <v>-0.9142664755860699</v>
      </c>
      <c r="X69">
        <v>-8.142749419642103</v>
      </c>
      <c r="Y69">
        <v>-0.28493487151319996</v>
      </c>
      <c r="Z69">
        <v>-5.038980109190146</v>
      </c>
      <c r="AA69">
        <v>0.30509681537267996</v>
      </c>
      <c r="AB69">
        <v>-6.353713692810256</v>
      </c>
      <c r="AC69">
        <v>0.86592874741786</v>
      </c>
      <c r="AD69">
        <v>-5.211121101539872</v>
      </c>
      <c r="AE69">
        <v>-0.6129340482855699</v>
      </c>
      <c r="AF69">
        <v>-6.598089794908546</v>
      </c>
      <c r="AG69">
        <v>-0.8657782012150499</v>
      </c>
      <c r="AH69">
        <v>-6.240681620170686</v>
      </c>
      <c r="AI69">
        <v>-0.9308165243140198</v>
      </c>
      <c r="AJ69">
        <v>-6.587727516533777</v>
      </c>
      <c r="AS69" s="11">
        <v>-0.877709210177</v>
      </c>
      <c r="AT69" s="11">
        <v>-9.170448083125425</v>
      </c>
      <c r="AU69" s="11">
        <v>-1.23325182778964</v>
      </c>
      <c r="AV69" s="11">
        <v>-9.754643059372773</v>
      </c>
    </row>
    <row r="70" spans="1:48" ht="12.75">
      <c r="A70">
        <v>-0.87542917661724</v>
      </c>
      <c r="B70">
        <v>-9.148832992997225</v>
      </c>
      <c r="C70">
        <v>-0.36214618173942004</v>
      </c>
      <c r="D70">
        <v>-7.690657743804769</v>
      </c>
      <c r="E70">
        <v>-0.87972334882716</v>
      </c>
      <c r="F70">
        <v>-5.8649988171039285</v>
      </c>
      <c r="G70">
        <v>-0.3113660046101</v>
      </c>
      <c r="H70">
        <v>-8.188985730509938</v>
      </c>
      <c r="I70">
        <v>-0.5866019500131401</v>
      </c>
      <c r="J70">
        <v>-8.79605112173224</v>
      </c>
      <c r="K70">
        <v>-0.62079505016182</v>
      </c>
      <c r="L70">
        <v>-9.489050720054356</v>
      </c>
      <c r="O70">
        <v>0.30876326637356</v>
      </c>
      <c r="P70">
        <v>-8.114239450252299</v>
      </c>
      <c r="U70">
        <v>0.29328460684582</v>
      </c>
      <c r="V70">
        <v>-6.412051663297865</v>
      </c>
      <c r="W70">
        <v>-0.9140406350419499</v>
      </c>
      <c r="X70">
        <v>-8.140910163712897</v>
      </c>
      <c r="Y70">
        <v>-0.28505911375181</v>
      </c>
      <c r="Z70">
        <v>-5.422585246870473</v>
      </c>
      <c r="AA70">
        <v>0.30516165218551994</v>
      </c>
      <c r="AB70">
        <v>-6.294583528779788</v>
      </c>
      <c r="AC70">
        <v>0.5778078320394999</v>
      </c>
      <c r="AD70">
        <v>-4.611729802582941</v>
      </c>
      <c r="AE70">
        <v>-0.310238465553346</v>
      </c>
      <c r="AF70">
        <v>-4.614781578292135</v>
      </c>
      <c r="AG70">
        <v>-0.8657966593766799</v>
      </c>
      <c r="AH70">
        <v>-6.2092254540952325</v>
      </c>
      <c r="AI70">
        <v>-0.9307716743872699</v>
      </c>
      <c r="AJ70">
        <v>-6.589933612377545</v>
      </c>
      <c r="AS70" s="11">
        <v>-0.87770817004924</v>
      </c>
      <c r="AT70" s="11">
        <v>-9.097033082438395</v>
      </c>
      <c r="AU70" s="11">
        <v>-0.9293510998825999</v>
      </c>
      <c r="AV70" s="11">
        <v>-8.628786765946712</v>
      </c>
    </row>
    <row r="71" spans="1:48" ht="12.75">
      <c r="A71">
        <v>-0.58626990587406</v>
      </c>
      <c r="B71">
        <v>-7.933938864062382</v>
      </c>
      <c r="E71">
        <v>-0.8797026577056</v>
      </c>
      <c r="F71">
        <v>-5.8620395986365015</v>
      </c>
      <c r="G71">
        <v>-0.31137533908405</v>
      </c>
      <c r="H71">
        <v>-8.194576422195869</v>
      </c>
      <c r="I71">
        <v>-0.5865873812758801</v>
      </c>
      <c r="J71">
        <v>-8.801895993832728</v>
      </c>
      <c r="K71">
        <v>-0.6208996086540199</v>
      </c>
      <c r="L71">
        <v>-9.03620841572385</v>
      </c>
      <c r="O71">
        <v>0.30932494148167</v>
      </c>
      <c r="P71">
        <v>-7.925871617852972</v>
      </c>
      <c r="U71">
        <v>0.29327442922234</v>
      </c>
      <c r="V71">
        <v>-6.140311548196598</v>
      </c>
      <c r="W71">
        <v>-0.61003209504934</v>
      </c>
      <c r="X71">
        <v>-7.934802330300502</v>
      </c>
      <c r="Y71">
        <v>-0.139537174483563</v>
      </c>
      <c r="Z71">
        <v>-1.6925054760848683</v>
      </c>
      <c r="AA71">
        <v>0.14646564731818298</v>
      </c>
      <c r="AB71">
        <v>-2.900125397358463</v>
      </c>
      <c r="AC71">
        <v>0.5778801021756599</v>
      </c>
      <c r="AD71">
        <v>-5.2184896218700745</v>
      </c>
      <c r="AE71">
        <v>-0.310245720932261</v>
      </c>
      <c r="AF71">
        <v>-4.101430635676445</v>
      </c>
      <c r="AG71">
        <v>-0.5776089282616699</v>
      </c>
      <c r="AH71">
        <v>-5.6569143856922794</v>
      </c>
      <c r="AI71">
        <v>-0.62152419948955</v>
      </c>
      <c r="AJ71">
        <v>-5.390683653054982</v>
      </c>
      <c r="AS71" s="11">
        <v>-0.5855679303587801</v>
      </c>
      <c r="AT71" s="11">
        <v>-8.660928955575198</v>
      </c>
      <c r="AU71" s="11">
        <v>-0.9293235302380001</v>
      </c>
      <c r="AV71" s="11">
        <v>-8.683370271196251</v>
      </c>
    </row>
    <row r="72" spans="1:48" ht="12.75">
      <c r="A72">
        <v>-0.58441888415542</v>
      </c>
      <c r="B72">
        <v>-7.4326296562066965</v>
      </c>
      <c r="E72">
        <v>-0.58689324829256</v>
      </c>
      <c r="F72">
        <v>-5.3636416299916485</v>
      </c>
      <c r="G72">
        <v>-0.15636639286481002</v>
      </c>
      <c r="H72">
        <v>-4.776712886390129</v>
      </c>
      <c r="I72">
        <v>-0.29402873027555</v>
      </c>
      <c r="J72">
        <v>-6.1296236300984</v>
      </c>
      <c r="K72">
        <v>-0.31145065811264</v>
      </c>
      <c r="L72">
        <v>-6.5608306341269245</v>
      </c>
      <c r="O72">
        <v>0.15631476525631</v>
      </c>
      <c r="P72">
        <v>-3.6554543031933697</v>
      </c>
      <c r="U72">
        <v>0.147705732901261</v>
      </c>
      <c r="V72">
        <v>-3.194963655039786</v>
      </c>
      <c r="W72">
        <v>-0.60976570762727</v>
      </c>
      <c r="X72">
        <v>-7.920263147868788</v>
      </c>
      <c r="Y72">
        <v>-0.139274465954194</v>
      </c>
      <c r="Z72">
        <v>-1.5768932602755126</v>
      </c>
      <c r="AA72">
        <v>0.146297433664776</v>
      </c>
      <c r="AB72">
        <v>-2.625170212833397</v>
      </c>
      <c r="AC72">
        <v>0.293826786498189</v>
      </c>
      <c r="AD72">
        <v>-2.2920654593233976</v>
      </c>
      <c r="AE72">
        <v>-0.14949717114033298</v>
      </c>
      <c r="AF72">
        <v>-1.8356901823631968</v>
      </c>
      <c r="AG72">
        <v>-0.57756240785487</v>
      </c>
      <c r="AH72">
        <v>-5.753466329743609</v>
      </c>
      <c r="AI72">
        <v>-0.6215455460699799</v>
      </c>
      <c r="AJ72">
        <v>-5.344071238754275</v>
      </c>
      <c r="AS72" s="11">
        <v>-0.5856141766953</v>
      </c>
      <c r="AT72" s="11">
        <v>-8.489061365562563</v>
      </c>
      <c r="AU72" s="11">
        <v>-0.62015784186694</v>
      </c>
      <c r="AV72" s="11">
        <v>-8.309149305818524</v>
      </c>
    </row>
    <row r="73" spans="1:48" ht="12.75">
      <c r="A73">
        <v>-0.29347699255879</v>
      </c>
      <c r="B73">
        <v>-5.675920639537058</v>
      </c>
      <c r="E73">
        <v>-0.5868897040088801</v>
      </c>
      <c r="F73">
        <v>-5.368384171725608</v>
      </c>
      <c r="G73">
        <v>-0.15637998771745998</v>
      </c>
      <c r="H73">
        <v>-4.799284477402633</v>
      </c>
      <c r="I73">
        <v>-0.29403122310919</v>
      </c>
      <c r="J73">
        <v>-6.989090154075782</v>
      </c>
      <c r="K73">
        <v>-0.3114383961446</v>
      </c>
      <c r="L73">
        <v>-6.583510535826879</v>
      </c>
      <c r="O73">
        <v>0.15209630686930997</v>
      </c>
      <c r="P73">
        <v>-4.135584131581048</v>
      </c>
      <c r="U73">
        <v>0.14773105618365998</v>
      </c>
      <c r="V73">
        <v>-10.138381977942977</v>
      </c>
      <c r="W73">
        <v>-0.30048167748342003</v>
      </c>
      <c r="X73">
        <v>-6.990624143096725</v>
      </c>
      <c r="Y73">
        <v>-0.052834811457177</v>
      </c>
      <c r="Z73">
        <v>7.865318170307401</v>
      </c>
      <c r="AA73">
        <v>0.045416955348766996</v>
      </c>
      <c r="AB73">
        <v>47.00385949333029</v>
      </c>
      <c r="AC73">
        <v>0.293845335231029</v>
      </c>
      <c r="AD73">
        <v>-2.3753968681770106</v>
      </c>
      <c r="AE73">
        <v>-0.14943703287815102</v>
      </c>
      <c r="AF73">
        <v>-2.2054751832930535</v>
      </c>
      <c r="AG73">
        <v>-0.29741181334246997</v>
      </c>
      <c r="AH73">
        <v>-3.9046615661772015</v>
      </c>
      <c r="AI73">
        <v>-0.31101556451694</v>
      </c>
      <c r="AJ73">
        <v>-4.1064931085834315</v>
      </c>
      <c r="AS73" s="11">
        <v>-0.29354278754566</v>
      </c>
      <c r="AT73" s="11">
        <v>-6.873135727340849</v>
      </c>
      <c r="AU73" s="11">
        <v>-0.62014953061718</v>
      </c>
      <c r="AV73" s="11">
        <v>-8.2723575826973</v>
      </c>
    </row>
    <row r="74" spans="1:48" ht="12.75">
      <c r="A74">
        <v>-0.29289272889358</v>
      </c>
      <c r="B74">
        <v>-5.667728135984351</v>
      </c>
      <c r="E74">
        <v>-0.29412645264257997</v>
      </c>
      <c r="F74">
        <v>-3.6105316885709575</v>
      </c>
      <c r="G74">
        <v>-0.06354844782184</v>
      </c>
      <c r="H74">
        <v>14.34193374954899</v>
      </c>
      <c r="I74">
        <v>-0.14817079833761998</v>
      </c>
      <c r="J74">
        <v>-2.717776643118059</v>
      </c>
      <c r="K74">
        <v>-0.15641513363838</v>
      </c>
      <c r="L74">
        <v>-2.3329386910156478</v>
      </c>
      <c r="O74">
        <v>0.064899633025022</v>
      </c>
      <c r="P74">
        <v>19.391712149153154</v>
      </c>
      <c r="U74">
        <v>0.060938021645073004</v>
      </c>
      <c r="V74">
        <v>5.21263941311906</v>
      </c>
      <c r="W74">
        <v>-0.2998646099304799</v>
      </c>
      <c r="X74">
        <v>-7.033311503027504</v>
      </c>
      <c r="Y74">
        <v>-0.052704520392395995</v>
      </c>
      <c r="Z74">
        <v>7.6321965642824665</v>
      </c>
      <c r="AA74">
        <v>0.053888640708076994</v>
      </c>
      <c r="AB74">
        <v>21.472974589529088</v>
      </c>
      <c r="AC74">
        <v>0.14176407884722197</v>
      </c>
      <c r="AD74">
        <v>0.813243057981887</v>
      </c>
      <c r="AE74">
        <v>-0.054157013814171</v>
      </c>
      <c r="AF74">
        <v>23.097450794655636</v>
      </c>
      <c r="AG74">
        <v>-0.29749910175075</v>
      </c>
      <c r="AH74">
        <v>-3.928706673433354</v>
      </c>
      <c r="AI74">
        <v>-0.31106407342332</v>
      </c>
      <c r="AJ74">
        <v>-4.10927747549763</v>
      </c>
      <c r="AS74" s="11">
        <v>-0.29349869356160996</v>
      </c>
      <c r="AT74" s="11">
        <v>-3.2173105076911743</v>
      </c>
      <c r="AU74" s="11">
        <v>-0.31069503243315</v>
      </c>
      <c r="AV74" s="11">
        <v>-6.797698694000607</v>
      </c>
    </row>
    <row r="75" spans="1:48" ht="12.75">
      <c r="A75">
        <v>-0.147111539944606</v>
      </c>
      <c r="B75">
        <v>-1.9287251482528123</v>
      </c>
      <c r="E75">
        <v>-0.29417320811986</v>
      </c>
      <c r="F75">
        <v>-3.601669728938414</v>
      </c>
      <c r="G75">
        <v>-0.06353384677112</v>
      </c>
      <c r="H75">
        <v>14.400270891495582</v>
      </c>
      <c r="I75">
        <v>-0.14813897801957</v>
      </c>
      <c r="J75">
        <v>-2.9485403595106265</v>
      </c>
      <c r="K75">
        <v>-0.15643317075794</v>
      </c>
      <c r="L75">
        <v>-2.0506702622348874</v>
      </c>
      <c r="O75">
        <v>0.064248550507518</v>
      </c>
      <c r="P75">
        <v>19.654079144052293</v>
      </c>
      <c r="U75">
        <v>0.060965271443672996</v>
      </c>
      <c r="V75">
        <v>5.18392415903905</v>
      </c>
      <c r="W75">
        <v>-0.14489290172485297</v>
      </c>
      <c r="X75">
        <v>-4.201874357138512</v>
      </c>
      <c r="Y75">
        <v>0.0018949425304499298</v>
      </c>
      <c r="Z75">
        <v>-363.9048004691247</v>
      </c>
      <c r="AA75">
        <v>-0.0033778839060566996</v>
      </c>
      <c r="AB75">
        <v>-654.4924677207187</v>
      </c>
      <c r="AC75">
        <v>0.14178083118232598</v>
      </c>
      <c r="AD75">
        <v>0.7854464579121614</v>
      </c>
      <c r="AE75">
        <v>-0.054188918287094996</v>
      </c>
      <c r="AF75">
        <v>22.354695260681872</v>
      </c>
      <c r="AG75">
        <v>-0.12269679893995801</v>
      </c>
      <c r="AH75">
        <v>22.904097167642792</v>
      </c>
      <c r="AI75">
        <v>-0.15595991394414999</v>
      </c>
      <c r="AJ75">
        <v>-0.23301472819396327</v>
      </c>
      <c r="AS75" s="11">
        <v>-0.147953225335926</v>
      </c>
      <c r="AT75" s="11">
        <v>-2.7064166672125185</v>
      </c>
      <c r="AU75" s="11">
        <v>-0.3106910245748</v>
      </c>
      <c r="AV75" s="11">
        <v>-6.790635708318828</v>
      </c>
    </row>
    <row r="76" spans="1:48" ht="12.75">
      <c r="A76">
        <v>-0.14729025129516798</v>
      </c>
      <c r="B76">
        <v>-2.3873624716269024</v>
      </c>
      <c r="E76">
        <v>-0.14819168985538</v>
      </c>
      <c r="F76">
        <v>0.28264601981984494</v>
      </c>
      <c r="G76">
        <v>-0.032907182482402</v>
      </c>
      <c r="H76">
        <v>59.3796713325051</v>
      </c>
      <c r="I76">
        <v>-0.061440570169562</v>
      </c>
      <c r="J76">
        <v>8.522072291208895</v>
      </c>
      <c r="K76">
        <v>-0.063584303114886</v>
      </c>
      <c r="L76">
        <v>19.851586286586027</v>
      </c>
      <c r="O76">
        <v>-0.0012849982079910002</v>
      </c>
      <c r="P76">
        <v>770.7015648980862</v>
      </c>
      <c r="U76">
        <v>0.032481994194153</v>
      </c>
      <c r="V76">
        <v>15.537910062593085</v>
      </c>
      <c r="W76">
        <v>-0.144815842984765</v>
      </c>
      <c r="X76">
        <v>-3.7897500047935826</v>
      </c>
      <c r="Y76">
        <v>0.0018756276996382297</v>
      </c>
      <c r="Z76">
        <v>-469.46880997051267</v>
      </c>
      <c r="AA76">
        <v>-0.0033830555438514</v>
      </c>
      <c r="AB76">
        <v>-645.7512941333987</v>
      </c>
      <c r="AC76">
        <v>0.052688226785205995</v>
      </c>
      <c r="AD76">
        <v>10.057731193669515</v>
      </c>
      <c r="AE76">
        <v>-0.0226232919202545</v>
      </c>
      <c r="AF76">
        <v>92.03715972425671</v>
      </c>
      <c r="AG76">
        <v>-0.142949843439662</v>
      </c>
      <c r="AH76">
        <v>99.40715389414768</v>
      </c>
      <c r="AI76">
        <v>-0.15595836297145999</v>
      </c>
      <c r="AJ76">
        <v>-0.2576022618097262</v>
      </c>
      <c r="AS76" s="11">
        <v>-0.14790336805166399</v>
      </c>
      <c r="AT76" s="11">
        <v>-2.7294262610877587</v>
      </c>
      <c r="AU76" s="11">
        <v>-0.15618534152161</v>
      </c>
      <c r="AV76" s="11">
        <v>-2.4998802540882314</v>
      </c>
    </row>
    <row r="77" spans="1:48" ht="12.75">
      <c r="A77">
        <v>-0.088308686098672</v>
      </c>
      <c r="B77">
        <v>4.4305528741819185</v>
      </c>
      <c r="E77">
        <v>-0.14817474182585</v>
      </c>
      <c r="F77">
        <v>0.2969730754227867</v>
      </c>
      <c r="G77">
        <v>-0.032903994809204</v>
      </c>
      <c r="H77">
        <v>59.52137262771709</v>
      </c>
      <c r="I77">
        <v>-0.061435840314508</v>
      </c>
      <c r="J77">
        <v>8.045502064590071</v>
      </c>
      <c r="K77">
        <v>-0.06360396323663799</v>
      </c>
      <c r="L77">
        <v>20.65031637544426</v>
      </c>
      <c r="O77">
        <v>0.033117468878210994</v>
      </c>
      <c r="P77">
        <v>67.34985394568565</v>
      </c>
      <c r="U77">
        <v>0.032471758828929</v>
      </c>
      <c r="V77">
        <v>15.436785489713886</v>
      </c>
      <c r="W77">
        <v>-0.052591452719312995</v>
      </c>
      <c r="X77">
        <v>22.209728357056083</v>
      </c>
      <c r="AC77">
        <v>0.052646888186567</v>
      </c>
      <c r="AD77">
        <v>9.83383898186784</v>
      </c>
      <c r="AE77">
        <v>-0.0225847403779238</v>
      </c>
      <c r="AF77">
        <v>93.35942703959002</v>
      </c>
      <c r="AG77">
        <v>-0.052957954723685995</v>
      </c>
      <c r="AH77">
        <v>9.540088427328056</v>
      </c>
      <c r="AI77">
        <v>-0.063078222194616</v>
      </c>
      <c r="AJ77">
        <v>19.185851112882133</v>
      </c>
      <c r="AS77" s="11">
        <v>-0.061306180679650005</v>
      </c>
      <c r="AT77" s="11">
        <v>8.39323844633503</v>
      </c>
      <c r="AU77" s="11">
        <v>-0.15616672662072</v>
      </c>
      <c r="AV77" s="11">
        <v>-2.4567285824009617</v>
      </c>
    </row>
    <row r="78" spans="1:48" ht="12.75">
      <c r="A78">
        <v>-0.06073939483292999</v>
      </c>
      <c r="B78">
        <v>6.677849102570552</v>
      </c>
      <c r="E78">
        <v>-0.061273138940864</v>
      </c>
      <c r="F78">
        <v>7.9420465829351565</v>
      </c>
      <c r="G78">
        <v>-0.017820729980909</v>
      </c>
      <c r="H78">
        <v>129.09416967598952</v>
      </c>
      <c r="I78">
        <v>-0.032831449380014</v>
      </c>
      <c r="J78">
        <v>25.076163348699804</v>
      </c>
      <c r="K78">
        <v>-0.033091531608059</v>
      </c>
      <c r="L78">
        <v>69.63741010768726</v>
      </c>
      <c r="O78">
        <v>-0.0010625019999570013</v>
      </c>
      <c r="P78">
        <v>371.4837535105751</v>
      </c>
      <c r="U78">
        <v>0.018114403133913</v>
      </c>
      <c r="V78">
        <v>44.13494464287545</v>
      </c>
      <c r="W78">
        <v>-0.052454914596963</v>
      </c>
      <c r="X78">
        <v>21.981493544644103</v>
      </c>
      <c r="AC78">
        <v>0.0229032104513896</v>
      </c>
      <c r="AD78">
        <v>33.71877236411171</v>
      </c>
      <c r="AE78">
        <v>-0.0074071742093884</v>
      </c>
      <c r="AF78">
        <v>348.9287710343976</v>
      </c>
      <c r="AG78">
        <v>-0.052954791325332</v>
      </c>
      <c r="AH78">
        <v>10.347488918884236</v>
      </c>
      <c r="AI78">
        <v>-0.06306603263491199</v>
      </c>
      <c r="AJ78">
        <v>19.186395114689116</v>
      </c>
      <c r="AS78" s="11">
        <v>-0.061339661448196</v>
      </c>
      <c r="AT78" s="11">
        <v>8.19241716450946</v>
      </c>
      <c r="AU78" s="11">
        <v>-0.06370610105166401</v>
      </c>
      <c r="AV78" s="11">
        <v>20.821853066855557</v>
      </c>
    </row>
    <row r="79" spans="1:48" ht="12.75">
      <c r="A79">
        <v>-0.032178223045724</v>
      </c>
      <c r="B79">
        <v>18.83422533321756</v>
      </c>
      <c r="E79">
        <v>-0.06130960564995999</v>
      </c>
      <c r="F79">
        <v>7.987362033053946</v>
      </c>
      <c r="G79">
        <v>-0.017805005974262</v>
      </c>
      <c r="H79">
        <v>129.6213702624259</v>
      </c>
      <c r="I79">
        <v>-0.032847615555299</v>
      </c>
      <c r="J79">
        <v>25.032219619684216</v>
      </c>
      <c r="K79">
        <v>-0.033137148587741</v>
      </c>
      <c r="L79">
        <v>71.31967174035933</v>
      </c>
      <c r="O79">
        <v>-0.0013251601428820002</v>
      </c>
      <c r="P79">
        <v>-253.0497382566688</v>
      </c>
      <c r="U79">
        <v>0.018088887519272</v>
      </c>
      <c r="V79">
        <v>45.53736181951013</v>
      </c>
      <c r="W79">
        <v>-0.022311564873099998</v>
      </c>
      <c r="X79">
        <v>101.94501599269807</v>
      </c>
      <c r="AC79">
        <v>0.022844197195788896</v>
      </c>
      <c r="AD79">
        <v>33.874536516609524</v>
      </c>
      <c r="AE79">
        <v>-0.007369685899251999</v>
      </c>
      <c r="AF79">
        <v>325.7867580841157</v>
      </c>
      <c r="AG79">
        <v>-0.022604640315121</v>
      </c>
      <c r="AH79">
        <v>35.11918471480003</v>
      </c>
      <c r="AI79">
        <v>-0.032301999518694</v>
      </c>
      <c r="AJ79">
        <v>65.64090618738041</v>
      </c>
      <c r="AS79" s="11">
        <v>-0.032817065557078</v>
      </c>
      <c r="AT79" s="11">
        <v>27.102486171264896</v>
      </c>
      <c r="AU79" s="11">
        <v>-0.06366751305531</v>
      </c>
      <c r="AV79" s="11">
        <v>20.942598177928907</v>
      </c>
    </row>
    <row r="80" spans="1:48" ht="12.75">
      <c r="A80">
        <v>-0.017833691597397</v>
      </c>
      <c r="B80">
        <v>47.946898012855954</v>
      </c>
      <c r="E80">
        <v>-0.03260569949967</v>
      </c>
      <c r="F80">
        <v>19.0438657706848</v>
      </c>
      <c r="G80">
        <v>-0.0023212717457249997</v>
      </c>
      <c r="H80">
        <v>978.3129036150326</v>
      </c>
      <c r="I80">
        <v>-0.018428044708117</v>
      </c>
      <c r="J80">
        <v>58.998932575608826</v>
      </c>
      <c r="K80">
        <v>-0.017979197811095</v>
      </c>
      <c r="L80">
        <v>144.63622197915868</v>
      </c>
      <c r="O80">
        <v>0.0045680897332056</v>
      </c>
      <c r="P80">
        <v>-113.77693270409486</v>
      </c>
      <c r="U80">
        <v>0.0033126229162664</v>
      </c>
      <c r="V80">
        <v>337.4487211343688</v>
      </c>
      <c r="W80">
        <v>-0.022263431264523</v>
      </c>
      <c r="X80">
        <v>102.48319503579826</v>
      </c>
      <c r="AC80">
        <v>0.0082856800624493</v>
      </c>
      <c r="AD80">
        <v>117.83887413017214</v>
      </c>
      <c r="AE80">
        <v>0.00299644306250506</v>
      </c>
      <c r="AF80">
        <v>-840.7479699938987</v>
      </c>
      <c r="AG80">
        <v>-0.022767605828950994</v>
      </c>
      <c r="AH80">
        <v>34.24986380179036</v>
      </c>
      <c r="AI80">
        <v>-0.032319288462338995</v>
      </c>
      <c r="AJ80">
        <v>65.67460788766658</v>
      </c>
      <c r="AS80" s="11">
        <v>-0.032791158455832</v>
      </c>
      <c r="AT80" s="11">
        <v>27.682745775846605</v>
      </c>
      <c r="AU80" s="11">
        <v>-0.03329337801616</v>
      </c>
      <c r="AV80" s="11">
        <v>69.49164612684284</v>
      </c>
    </row>
    <row r="81" spans="1:48" ht="12.75">
      <c r="A81">
        <v>-0.017467970867660998</v>
      </c>
      <c r="B81">
        <v>48.63067140718601</v>
      </c>
      <c r="E81">
        <v>-0.032561504151801</v>
      </c>
      <c r="F81">
        <v>19.022104633846933</v>
      </c>
      <c r="G81">
        <v>-0.0022975661505204997</v>
      </c>
      <c r="H81">
        <v>1020.8087179315073</v>
      </c>
      <c r="I81">
        <v>-0.01844778626481</v>
      </c>
      <c r="J81">
        <v>58.99984804509496</v>
      </c>
      <c r="K81">
        <v>-0.018000345357128</v>
      </c>
      <c r="L81">
        <v>143.29491768188623</v>
      </c>
      <c r="O81">
        <v>0.0026481020848280997</v>
      </c>
      <c r="P81">
        <v>368.7168443051441</v>
      </c>
      <c r="U81">
        <v>0.0026911209066924997</v>
      </c>
      <c r="V81">
        <v>319.00741144715676</v>
      </c>
      <c r="W81">
        <v>-0.0021745382165970005</v>
      </c>
      <c r="X81">
        <v>-143703.02928460328</v>
      </c>
      <c r="AC81">
        <v>0.006923548444552099</v>
      </c>
      <c r="AD81">
        <v>128.52049273239027</v>
      </c>
      <c r="AE81">
        <v>0.0029929553883167297</v>
      </c>
      <c r="AF81">
        <v>-836.2404844534414</v>
      </c>
      <c r="AG81">
        <v>-0.008193883224580999</v>
      </c>
      <c r="AH81">
        <v>122.91365911627096</v>
      </c>
      <c r="AI81">
        <v>-0.017094903675732</v>
      </c>
      <c r="AJ81">
        <v>138.79495249834872</v>
      </c>
      <c r="AS81" s="11">
        <v>-0.018421734053635</v>
      </c>
      <c r="AT81" s="11">
        <v>60.93803412077649</v>
      </c>
      <c r="AU81" s="11">
        <v>-0.033317628031031</v>
      </c>
      <c r="AV81" s="11">
        <v>68.72229201289716</v>
      </c>
    </row>
    <row r="82" spans="1:48" ht="12.75">
      <c r="A82">
        <v>-0.0029522789740318</v>
      </c>
      <c r="B82">
        <v>360.21830313087645</v>
      </c>
      <c r="E82">
        <v>-0.018193391294425</v>
      </c>
      <c r="F82">
        <v>43.77829060929746</v>
      </c>
      <c r="I82">
        <v>0.07558801141772381</v>
      </c>
      <c r="J82">
        <v>-140348.0671722584</v>
      </c>
      <c r="K82">
        <v>-0.0026192289959930002</v>
      </c>
      <c r="L82">
        <v>1140.6435902752064</v>
      </c>
      <c r="W82">
        <v>-0.006993683488257199</v>
      </c>
      <c r="X82">
        <v>364.6686530256411</v>
      </c>
      <c r="AC82">
        <v>-0.0016301080412221398</v>
      </c>
      <c r="AD82">
        <v>-448.2556157595413</v>
      </c>
      <c r="AG82">
        <v>-0.0081580760384634</v>
      </c>
      <c r="AH82">
        <v>121.42438458528277</v>
      </c>
      <c r="AJ82" t="e">
        <v>#DIV/0!</v>
      </c>
      <c r="AS82" s="11">
        <v>-0.018446155835909</v>
      </c>
      <c r="AT82" s="11">
        <v>61.62406510591119</v>
      </c>
      <c r="AU82" s="11">
        <v>-0.018181806703994004</v>
      </c>
      <c r="AV82" s="11">
        <v>141.67859804690778</v>
      </c>
    </row>
    <row r="83" spans="1:48" ht="12.75">
      <c r="A83">
        <v>-0.0027645445142667003</v>
      </c>
      <c r="B83">
        <v>384.2216715395194</v>
      </c>
      <c r="E83">
        <v>-0.018205604762698</v>
      </c>
      <c r="F83">
        <v>43.79628578725872</v>
      </c>
      <c r="I83">
        <v>-0.0036178943056025996</v>
      </c>
      <c r="J83">
        <v>374.2103629301302</v>
      </c>
      <c r="K83">
        <v>-0.0026136489022533997</v>
      </c>
      <c r="L83">
        <v>1114.9607391740674</v>
      </c>
      <c r="W83">
        <v>0.0030556010856707997</v>
      </c>
      <c r="X83">
        <v>-827.7791442381575</v>
      </c>
      <c r="AC83">
        <v>0.00031477722250378994</v>
      </c>
      <c r="AD83">
        <v>168.16496289156592</v>
      </c>
      <c r="AG83">
        <v>0.001537618825113017</v>
      </c>
      <c r="AH83">
        <v>-700.6370636096473</v>
      </c>
      <c r="AI83">
        <v>-0.0014798999537044997</v>
      </c>
      <c r="AJ83">
        <v>1834.5514537109786</v>
      </c>
      <c r="AS83" s="11">
        <v>-0.0036880303542379</v>
      </c>
      <c r="AT83" s="11">
        <v>374.9325606223043</v>
      </c>
      <c r="AU83" s="11">
        <v>-0.018145952313016</v>
      </c>
      <c r="AV83" s="11">
        <v>142.99834481422914</v>
      </c>
    </row>
    <row r="84" spans="5:48" ht="12.75">
      <c r="E84">
        <v>-0.0035041070564934</v>
      </c>
      <c r="F84">
        <v>269.3270991518799</v>
      </c>
      <c r="W84">
        <v>0.0030547028781336</v>
      </c>
      <c r="X84">
        <v>-829.274343055845</v>
      </c>
      <c r="AG84">
        <v>0.00031049038274676003</v>
      </c>
      <c r="AH84">
        <v>-322.8160647546979</v>
      </c>
      <c r="AI84">
        <v>-0.0014781445962398</v>
      </c>
      <c r="AJ84">
        <v>1702.5776708889457</v>
      </c>
      <c r="AS84" s="11">
        <v>-0.0037004558716358</v>
      </c>
      <c r="AT84" s="11">
        <v>350.3513806916917</v>
      </c>
      <c r="AU84" s="11">
        <v>-0.0029320600433176995</v>
      </c>
      <c r="AV84" s="11">
        <v>967.7483125559944</v>
      </c>
    </row>
    <row r="85" spans="5:48" ht="12.75">
      <c r="E85">
        <v>-0.0035303284597126006</v>
      </c>
      <c r="F85">
        <v>267.35708224974576</v>
      </c>
      <c r="AU85" s="11">
        <v>-0.0029157643901705</v>
      </c>
      <c r="AV85" s="11">
        <v>975.6610867377491</v>
      </c>
    </row>
  </sheetData>
  <mergeCells count="24">
    <mergeCell ref="AG2:AH2"/>
    <mergeCell ref="AI2:AJ2"/>
    <mergeCell ref="AS2:AT2"/>
    <mergeCell ref="AU2:AV2"/>
    <mergeCell ref="AK2:AL2"/>
    <mergeCell ref="AM2:AN2"/>
    <mergeCell ref="AO2:AP2"/>
    <mergeCell ref="AQ2:AR2"/>
    <mergeCell ref="Q2:R2"/>
    <mergeCell ref="S2:T2"/>
    <mergeCell ref="U2:V2"/>
    <mergeCell ref="W2:X2"/>
    <mergeCell ref="Y2:Z2"/>
    <mergeCell ref="AA2:AB2"/>
    <mergeCell ref="AC2:AD2"/>
    <mergeCell ref="AE2:AF2"/>
    <mergeCell ref="E2:F2"/>
    <mergeCell ref="G2:H2"/>
    <mergeCell ref="C2:D2"/>
    <mergeCell ref="A2:B2"/>
    <mergeCell ref="I2:J2"/>
    <mergeCell ref="K2:L2"/>
    <mergeCell ref="M2:N2"/>
    <mergeCell ref="O2:P2"/>
  </mergeCells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4"/>
  <sheetViews>
    <sheetView workbookViewId="0" topLeftCell="BL1">
      <selection activeCell="BO22" sqref="BO22"/>
    </sheetView>
  </sheetViews>
  <sheetFormatPr defaultColWidth="9.140625" defaultRowHeight="12.75"/>
  <cols>
    <col min="1" max="70" width="13.140625" style="0" customWidth="1"/>
  </cols>
  <sheetData>
    <row r="1" spans="1:74" ht="16.5" customHeight="1" thickBot="1">
      <c r="A1" s="8" t="s">
        <v>29</v>
      </c>
      <c r="G1" s="8" t="s">
        <v>37</v>
      </c>
      <c r="M1" s="8" t="s">
        <v>38</v>
      </c>
      <c r="S1" s="8" t="s">
        <v>39</v>
      </c>
      <c r="X1" s="8" t="s">
        <v>68</v>
      </c>
      <c r="AD1" s="8" t="s">
        <v>47</v>
      </c>
      <c r="AJ1" s="8" t="s">
        <v>48</v>
      </c>
      <c r="AP1" s="8" t="s">
        <v>49</v>
      </c>
      <c r="AV1" s="8" t="s">
        <v>51</v>
      </c>
      <c r="BB1" s="8" t="s">
        <v>67</v>
      </c>
      <c r="BH1" s="8" t="s">
        <v>70</v>
      </c>
      <c r="BM1" s="8" t="s">
        <v>108</v>
      </c>
      <c r="BS1" s="11"/>
      <c r="BT1" s="11"/>
      <c r="BU1" s="11"/>
      <c r="BV1" s="11"/>
    </row>
    <row r="2" spans="1:70" ht="15.75">
      <c r="A2" s="206" t="s">
        <v>30</v>
      </c>
      <c r="B2" s="207"/>
      <c r="C2" s="24"/>
      <c r="D2" s="208" t="s">
        <v>34</v>
      </c>
      <c r="E2" s="209"/>
      <c r="F2" s="24"/>
      <c r="G2" s="206" t="s">
        <v>30</v>
      </c>
      <c r="H2" s="207"/>
      <c r="I2" s="24"/>
      <c r="J2" s="208" t="s">
        <v>34</v>
      </c>
      <c r="K2" s="209"/>
      <c r="L2" s="24"/>
      <c r="M2" s="206" t="s">
        <v>30</v>
      </c>
      <c r="N2" s="207"/>
      <c r="O2" s="24"/>
      <c r="P2" s="208" t="s">
        <v>34</v>
      </c>
      <c r="Q2" s="209"/>
      <c r="R2" s="24"/>
      <c r="S2" s="206" t="s">
        <v>30</v>
      </c>
      <c r="T2" s="207"/>
      <c r="U2" s="208" t="s">
        <v>34</v>
      </c>
      <c r="V2" s="209"/>
      <c r="W2" s="24"/>
      <c r="X2" s="206" t="s">
        <v>30</v>
      </c>
      <c r="Y2" s="207"/>
      <c r="Z2" s="24"/>
      <c r="AA2" s="208" t="s">
        <v>34</v>
      </c>
      <c r="AB2" s="209"/>
      <c r="AC2" s="24"/>
      <c r="AD2" s="206" t="s">
        <v>30</v>
      </c>
      <c r="AE2" s="207"/>
      <c r="AF2" s="24"/>
      <c r="AG2" s="208" t="s">
        <v>34</v>
      </c>
      <c r="AH2" s="209"/>
      <c r="AI2" s="24"/>
      <c r="AJ2" s="206" t="s">
        <v>30</v>
      </c>
      <c r="AK2" s="207"/>
      <c r="AL2" s="24"/>
      <c r="AM2" s="208" t="s">
        <v>34</v>
      </c>
      <c r="AN2" s="209"/>
      <c r="AO2" s="24"/>
      <c r="AP2" s="206" t="s">
        <v>30</v>
      </c>
      <c r="AQ2" s="207"/>
      <c r="AR2" s="24"/>
      <c r="AS2" s="208" t="s">
        <v>34</v>
      </c>
      <c r="AT2" s="209"/>
      <c r="AU2" s="24"/>
      <c r="AV2" s="206" t="s">
        <v>30</v>
      </c>
      <c r="AW2" s="207"/>
      <c r="AX2" s="24"/>
      <c r="AY2" s="208" t="s">
        <v>34</v>
      </c>
      <c r="AZ2" s="209"/>
      <c r="BA2" s="24"/>
      <c r="BB2" s="206" t="s">
        <v>30</v>
      </c>
      <c r="BC2" s="207"/>
      <c r="BD2" s="24"/>
      <c r="BE2" s="208" t="s">
        <v>34</v>
      </c>
      <c r="BF2" s="209"/>
      <c r="BG2" s="24"/>
      <c r="BH2" s="206" t="s">
        <v>30</v>
      </c>
      <c r="BI2" s="207"/>
      <c r="BJ2" s="24"/>
      <c r="BK2" s="208" t="s">
        <v>34</v>
      </c>
      <c r="BL2" s="209"/>
      <c r="BM2" s="206" t="s">
        <v>30</v>
      </c>
      <c r="BN2" s="207"/>
      <c r="BO2" s="24"/>
      <c r="BP2" s="208" t="s">
        <v>34</v>
      </c>
      <c r="BQ2" s="209"/>
      <c r="BR2" s="24"/>
    </row>
    <row r="3" spans="1:70" ht="12.75">
      <c r="A3" s="17" t="s">
        <v>69</v>
      </c>
      <c r="B3" s="18" t="s">
        <v>71</v>
      </c>
      <c r="C3" s="25" t="s">
        <v>107</v>
      </c>
      <c r="D3" s="17" t="s">
        <v>69</v>
      </c>
      <c r="E3" s="18" t="s">
        <v>71</v>
      </c>
      <c r="F3" s="25" t="s">
        <v>107</v>
      </c>
      <c r="G3" s="17" t="s">
        <v>69</v>
      </c>
      <c r="H3" s="18" t="s">
        <v>71</v>
      </c>
      <c r="I3" s="25" t="s">
        <v>107</v>
      </c>
      <c r="J3" s="17" t="s">
        <v>69</v>
      </c>
      <c r="K3" s="18" t="s">
        <v>71</v>
      </c>
      <c r="L3" s="25" t="s">
        <v>107</v>
      </c>
      <c r="M3" s="17" t="s">
        <v>69</v>
      </c>
      <c r="N3" s="18" t="s">
        <v>71</v>
      </c>
      <c r="O3" s="25" t="s">
        <v>107</v>
      </c>
      <c r="P3" s="17" t="s">
        <v>69</v>
      </c>
      <c r="Q3" s="18" t="s">
        <v>71</v>
      </c>
      <c r="R3" s="25" t="s">
        <v>107</v>
      </c>
      <c r="S3" s="17" t="s">
        <v>69</v>
      </c>
      <c r="T3" s="18" t="s">
        <v>71</v>
      </c>
      <c r="U3" s="17" t="s">
        <v>69</v>
      </c>
      <c r="V3" s="18" t="s">
        <v>71</v>
      </c>
      <c r="W3" s="25" t="s">
        <v>107</v>
      </c>
      <c r="X3" s="17" t="s">
        <v>69</v>
      </c>
      <c r="Y3" s="18" t="s">
        <v>71</v>
      </c>
      <c r="Z3" s="25" t="s">
        <v>107</v>
      </c>
      <c r="AA3" s="17" t="s">
        <v>69</v>
      </c>
      <c r="AB3" s="18" t="s">
        <v>71</v>
      </c>
      <c r="AC3" s="25" t="s">
        <v>107</v>
      </c>
      <c r="AD3" s="17" t="s">
        <v>69</v>
      </c>
      <c r="AE3" s="18" t="s">
        <v>71</v>
      </c>
      <c r="AF3" s="25" t="s">
        <v>107</v>
      </c>
      <c r="AG3" s="17" t="s">
        <v>69</v>
      </c>
      <c r="AH3" s="18" t="s">
        <v>71</v>
      </c>
      <c r="AI3" s="25" t="s">
        <v>107</v>
      </c>
      <c r="AJ3" s="17" t="s">
        <v>69</v>
      </c>
      <c r="AK3" s="18" t="s">
        <v>71</v>
      </c>
      <c r="AL3" s="25" t="s">
        <v>107</v>
      </c>
      <c r="AM3" s="17" t="s">
        <v>69</v>
      </c>
      <c r="AN3" s="18" t="s">
        <v>71</v>
      </c>
      <c r="AO3" s="25" t="s">
        <v>107</v>
      </c>
      <c r="AP3" s="17" t="s">
        <v>69</v>
      </c>
      <c r="AQ3" s="18" t="s">
        <v>71</v>
      </c>
      <c r="AR3" s="25" t="s">
        <v>107</v>
      </c>
      <c r="AS3" s="17" t="s">
        <v>69</v>
      </c>
      <c r="AT3" s="18" t="s">
        <v>71</v>
      </c>
      <c r="AU3" s="25" t="s">
        <v>107</v>
      </c>
      <c r="AV3" s="17" t="s">
        <v>69</v>
      </c>
      <c r="AW3" s="18" t="s">
        <v>71</v>
      </c>
      <c r="AX3" s="25" t="s">
        <v>107</v>
      </c>
      <c r="AY3" s="17" t="s">
        <v>69</v>
      </c>
      <c r="AZ3" s="18" t="s">
        <v>71</v>
      </c>
      <c r="BA3" s="25" t="s">
        <v>107</v>
      </c>
      <c r="BB3" s="17" t="s">
        <v>69</v>
      </c>
      <c r="BC3" s="18" t="s">
        <v>71</v>
      </c>
      <c r="BD3" s="25" t="s">
        <v>107</v>
      </c>
      <c r="BE3" s="17" t="s">
        <v>69</v>
      </c>
      <c r="BF3" s="18" t="s">
        <v>71</v>
      </c>
      <c r="BG3" s="25" t="s">
        <v>107</v>
      </c>
      <c r="BH3" s="17" t="s">
        <v>69</v>
      </c>
      <c r="BI3" s="18" t="s">
        <v>71</v>
      </c>
      <c r="BJ3" s="25" t="s">
        <v>107</v>
      </c>
      <c r="BK3" s="17" t="s">
        <v>69</v>
      </c>
      <c r="BL3" s="18" t="s">
        <v>71</v>
      </c>
      <c r="BM3" s="17" t="s">
        <v>69</v>
      </c>
      <c r="BN3" s="18" t="s">
        <v>71</v>
      </c>
      <c r="BO3" s="25" t="s">
        <v>107</v>
      </c>
      <c r="BP3" s="17" t="s">
        <v>69</v>
      </c>
      <c r="BQ3" s="18" t="s">
        <v>71</v>
      </c>
      <c r="BR3" s="25" t="s">
        <v>107</v>
      </c>
    </row>
    <row r="4" spans="1:70" ht="12.75">
      <c r="A4" s="19">
        <v>0</v>
      </c>
      <c r="B4" s="19">
        <v>-0.0303611889517396</v>
      </c>
      <c r="C4" s="19">
        <f>ABS(B4)</f>
        <v>0.0303611889517396</v>
      </c>
      <c r="D4">
        <v>0</v>
      </c>
      <c r="E4">
        <v>-0.0006038507840670998</v>
      </c>
      <c r="F4" s="19">
        <f>ABS(E4)</f>
        <v>0.0006038507840670998</v>
      </c>
      <c r="G4">
        <v>0</v>
      </c>
      <c r="H4">
        <v>-0.0071185305435875</v>
      </c>
      <c r="I4" s="19">
        <f>ABS(H4)</f>
        <v>0.0071185305435875</v>
      </c>
      <c r="J4">
        <v>0</v>
      </c>
      <c r="K4">
        <v>-0.0048635251985576</v>
      </c>
      <c r="L4" s="19">
        <f>ABS(K4)</f>
        <v>0.0048635251985576</v>
      </c>
      <c r="M4">
        <v>0</v>
      </c>
      <c r="N4">
        <v>-0.0092205674065464</v>
      </c>
      <c r="O4" s="19">
        <f>ABS(N4)</f>
        <v>0.0092205674065464</v>
      </c>
      <c r="P4">
        <v>0</v>
      </c>
      <c r="Q4">
        <v>-0.005344008753185799</v>
      </c>
      <c r="R4" s="19">
        <f>ABS(Q4)</f>
        <v>0.005344008753185799</v>
      </c>
      <c r="U4">
        <v>0</v>
      </c>
      <c r="V4">
        <v>0.00450962138354016</v>
      </c>
      <c r="W4" s="19">
        <f>ABS(V4)</f>
        <v>0.00450962138354016</v>
      </c>
      <c r="X4">
        <v>0</v>
      </c>
      <c r="Y4">
        <v>0.00599903511643464</v>
      </c>
      <c r="Z4" s="19">
        <f>ABS(Y4)</f>
        <v>0.00599903511643464</v>
      </c>
      <c r="AA4">
        <v>0</v>
      </c>
      <c r="AB4">
        <v>0.0036347437147851006</v>
      </c>
      <c r="AC4" s="19">
        <f>ABS(AB4)</f>
        <v>0.0036347437147851006</v>
      </c>
      <c r="AD4">
        <v>0</v>
      </c>
      <c r="AE4">
        <v>0.006500826537790199</v>
      </c>
      <c r="AF4" s="19">
        <f>ABS(AE4)</f>
        <v>0.006500826537790199</v>
      </c>
      <c r="AG4">
        <v>1.5</v>
      </c>
      <c r="AH4">
        <v>-0.0032992443323825</v>
      </c>
      <c r="AI4" s="19">
        <f>ABS(AH4)</f>
        <v>0.0032992443323825</v>
      </c>
      <c r="AJ4">
        <v>0</v>
      </c>
      <c r="AK4">
        <v>0.00584275783957923</v>
      </c>
      <c r="AL4" s="19">
        <f>ABS(AK4)</f>
        <v>0.00584275783957923</v>
      </c>
      <c r="AM4">
        <v>0</v>
      </c>
      <c r="AN4">
        <v>0.0038037621269018</v>
      </c>
      <c r="AO4" s="19">
        <f>ABS(AN4)</f>
        <v>0.0038037621269018</v>
      </c>
      <c r="AP4">
        <v>1.5</v>
      </c>
      <c r="AQ4">
        <v>0.006494264102586649</v>
      </c>
      <c r="AR4" s="19">
        <f>ABS(AQ4)</f>
        <v>0.006494264102586649</v>
      </c>
      <c r="AS4">
        <v>1.5</v>
      </c>
      <c r="AT4">
        <v>-0.0040200829432512596</v>
      </c>
      <c r="AU4" s="19">
        <f>ABS(AT4)</f>
        <v>0.0040200829432512596</v>
      </c>
      <c r="AV4">
        <v>0</v>
      </c>
      <c r="AW4">
        <v>0.005003738038208499</v>
      </c>
      <c r="AX4" s="19">
        <f>ABS(AW4)</f>
        <v>0.005003738038208499</v>
      </c>
      <c r="AY4">
        <v>5</v>
      </c>
      <c r="AZ4">
        <v>0.001464806574494</v>
      </c>
      <c r="BA4" s="19">
        <f>ABS(AZ4)</f>
        <v>0.001464806574494</v>
      </c>
      <c r="BB4">
        <v>0</v>
      </c>
      <c r="BC4">
        <v>0.0064201338571685</v>
      </c>
      <c r="BD4" s="19">
        <f>ABS(BC4)</f>
        <v>0.0064201338571685</v>
      </c>
      <c r="BE4">
        <v>0</v>
      </c>
      <c r="BF4">
        <v>0.01959174598048104</v>
      </c>
      <c r="BG4" s="19">
        <f>ABS(BF4)</f>
        <v>0.01959174598048104</v>
      </c>
      <c r="BH4">
        <v>0</v>
      </c>
      <c r="BI4">
        <v>0.0064426640089314605</v>
      </c>
      <c r="BJ4" s="19">
        <f>ABS(BI4)</f>
        <v>0.0064426640089314605</v>
      </c>
      <c r="BM4">
        <v>0</v>
      </c>
      <c r="BN4">
        <v>-0.0083754829821866</v>
      </c>
      <c r="BO4" s="19">
        <f>ABS(BN4)</f>
        <v>0.0083754829821866</v>
      </c>
      <c r="BP4">
        <v>0</v>
      </c>
      <c r="BQ4">
        <v>-0.0058848071037421</v>
      </c>
      <c r="BR4" s="19">
        <f>ABS(BQ4)</f>
        <v>0.0058848071037421</v>
      </c>
    </row>
    <row r="5" spans="1:70" ht="12.75">
      <c r="A5" s="14">
        <v>5</v>
      </c>
      <c r="B5" s="14">
        <v>-0.006314872949135599</v>
      </c>
      <c r="C5" s="19">
        <f aca="true" t="shared" si="0" ref="C5:C13">ABS(B5)</f>
        <v>0.006314872949135599</v>
      </c>
      <c r="D5">
        <v>5</v>
      </c>
      <c r="E5">
        <v>-0.002113457121105</v>
      </c>
      <c r="F5" s="19">
        <f aca="true" t="shared" si="1" ref="F5:F12">ABS(E5)</f>
        <v>0.002113457121105</v>
      </c>
      <c r="G5">
        <v>5</v>
      </c>
      <c r="H5">
        <v>-0.007503156169975</v>
      </c>
      <c r="I5" s="19">
        <f aca="true" t="shared" si="2" ref="I5:I13">ABS(H5)</f>
        <v>0.007503156169975</v>
      </c>
      <c r="J5">
        <v>5</v>
      </c>
      <c r="K5">
        <v>-0.004432211429442598</v>
      </c>
      <c r="L5" s="19">
        <f aca="true" t="shared" si="3" ref="L5:L13">ABS(K5)</f>
        <v>0.004432211429442598</v>
      </c>
      <c r="M5">
        <v>5</v>
      </c>
      <c r="N5">
        <v>-0.0195413429807062</v>
      </c>
      <c r="O5" s="19">
        <f aca="true" t="shared" si="4" ref="O5:O11">ABS(N5)</f>
        <v>0.0195413429807062</v>
      </c>
      <c r="P5">
        <v>5</v>
      </c>
      <c r="Q5">
        <v>0.013105002674207</v>
      </c>
      <c r="R5" s="19">
        <f aca="true" t="shared" si="5" ref="R5:R12">ABS(Q5)</f>
        <v>0.013105002674207</v>
      </c>
      <c r="U5">
        <v>5</v>
      </c>
      <c r="V5">
        <v>0.0223541754783768</v>
      </c>
      <c r="W5" s="19">
        <f aca="true" t="shared" si="6" ref="W5:W13">ABS(V5)</f>
        <v>0.0223541754783768</v>
      </c>
      <c r="X5">
        <v>5</v>
      </c>
      <c r="Y5">
        <v>0.006240221530082999</v>
      </c>
      <c r="Z5" s="19">
        <f aca="true" t="shared" si="7" ref="Z5:Z13">ABS(Y5)</f>
        <v>0.006240221530082999</v>
      </c>
      <c r="AA5">
        <v>5</v>
      </c>
      <c r="AB5">
        <v>0.003723399024144005</v>
      </c>
      <c r="AC5" s="19">
        <f aca="true" t="shared" si="8" ref="AC5:AC13">ABS(AB5)</f>
        <v>0.003723399024144005</v>
      </c>
      <c r="AD5">
        <v>5</v>
      </c>
      <c r="AE5">
        <v>0.006623290478269303</v>
      </c>
      <c r="AF5" s="19">
        <f aca="true" t="shared" si="9" ref="AF5:AF11">ABS(AE5)</f>
        <v>0.006623290478269303</v>
      </c>
      <c r="AG5">
        <v>6.6</v>
      </c>
      <c r="AH5">
        <v>-0.004040660946519</v>
      </c>
      <c r="AI5" s="19">
        <f aca="true" t="shared" si="10" ref="AI5:AI13">ABS(AH5)</f>
        <v>0.004040660946519</v>
      </c>
      <c r="AJ5">
        <v>20</v>
      </c>
      <c r="AK5">
        <v>0.005108353509320998</v>
      </c>
      <c r="AL5" s="19">
        <f aca="true" t="shared" si="11" ref="AL5:AL12">ABS(AK5)</f>
        <v>0.005108353509320998</v>
      </c>
      <c r="AM5">
        <v>20</v>
      </c>
      <c r="AN5">
        <v>0.0022302599343620028</v>
      </c>
      <c r="AO5" s="19">
        <f aca="true" t="shared" si="12" ref="AO5:AO12">ABS(AN5)</f>
        <v>0.0022302599343620028</v>
      </c>
      <c r="AP5">
        <v>6.5</v>
      </c>
      <c r="AQ5">
        <v>0.006817165534923602</v>
      </c>
      <c r="AR5" s="19">
        <f aca="true" t="shared" si="13" ref="AR5:AR13">ABS(AQ5)</f>
        <v>0.006817165534923602</v>
      </c>
      <c r="AS5">
        <v>6.5</v>
      </c>
      <c r="AT5">
        <v>-0.0042031256689723</v>
      </c>
      <c r="AU5" s="19">
        <f aca="true" t="shared" si="14" ref="AU5:AU12">ABS(AT5)</f>
        <v>0.0042031256689723</v>
      </c>
      <c r="AV5">
        <v>5</v>
      </c>
      <c r="AW5">
        <v>0.0031129156696300987</v>
      </c>
      <c r="AX5" s="19">
        <f aca="true" t="shared" si="15" ref="AX5:AX13">ABS(AW5)</f>
        <v>0.0031129156696300987</v>
      </c>
      <c r="AY5">
        <v>10</v>
      </c>
      <c r="AZ5">
        <v>0.0019153427884240001</v>
      </c>
      <c r="BA5" s="19">
        <f aca="true" t="shared" si="16" ref="BA5:BA11">ABS(AZ5)</f>
        <v>0.0019153427884240001</v>
      </c>
      <c r="BB5">
        <v>10</v>
      </c>
      <c r="BC5">
        <v>0.006048332946382993</v>
      </c>
      <c r="BD5" s="19">
        <f aca="true" t="shared" si="17" ref="BD5:BD13">ABS(BC5)</f>
        <v>0.006048332946382993</v>
      </c>
      <c r="BE5">
        <v>10</v>
      </c>
      <c r="BF5">
        <v>0.003323290189196998</v>
      </c>
      <c r="BG5" s="19">
        <f aca="true" t="shared" si="18" ref="BG5:BG13">ABS(BF5)</f>
        <v>0.003323290189196998</v>
      </c>
      <c r="BH5">
        <v>5</v>
      </c>
      <c r="BI5">
        <v>0.006308485331977002</v>
      </c>
      <c r="BJ5" s="19">
        <f aca="true" t="shared" si="19" ref="BJ5:BJ14">ABS(BI5)</f>
        <v>0.006308485331977002</v>
      </c>
      <c r="BM5">
        <v>5</v>
      </c>
      <c r="BN5">
        <v>-0.007982828965431201</v>
      </c>
      <c r="BO5" s="19">
        <f aca="true" t="shared" si="20" ref="BO5:BO13">ABS(BN5)</f>
        <v>0.007982828965431201</v>
      </c>
      <c r="BP5">
        <v>5</v>
      </c>
      <c r="BQ5">
        <v>-0.0051398807535654005</v>
      </c>
      <c r="BR5" s="19">
        <f aca="true" t="shared" si="21" ref="BR5:BR13">ABS(BQ5)</f>
        <v>0.0051398807535654005</v>
      </c>
    </row>
    <row r="6" spans="1:70" ht="12.75">
      <c r="A6" s="14">
        <v>10</v>
      </c>
      <c r="B6" s="14">
        <v>-0.0005510189089159949</v>
      </c>
      <c r="C6" s="19">
        <f t="shared" si="0"/>
        <v>0.0005510189089159949</v>
      </c>
      <c r="D6">
        <v>10</v>
      </c>
      <c r="E6">
        <v>-0.0023426541995020013</v>
      </c>
      <c r="F6" s="19">
        <f t="shared" si="1"/>
        <v>0.0023426541995020013</v>
      </c>
      <c r="G6">
        <v>10</v>
      </c>
      <c r="H6">
        <v>-0.007041619438585004</v>
      </c>
      <c r="I6" s="19">
        <f t="shared" si="2"/>
        <v>0.007041619438585004</v>
      </c>
      <c r="J6">
        <v>10</v>
      </c>
      <c r="K6">
        <v>-0.0038675695126850033</v>
      </c>
      <c r="L6" s="19">
        <f t="shared" si="3"/>
        <v>0.0038675695126850033</v>
      </c>
      <c r="M6">
        <v>10</v>
      </c>
      <c r="N6">
        <v>-0.006658201879499996</v>
      </c>
      <c r="O6" s="19">
        <f t="shared" si="4"/>
        <v>0.006658201879499996</v>
      </c>
      <c r="P6">
        <v>10</v>
      </c>
      <c r="Q6">
        <v>-0.004313364149635991</v>
      </c>
      <c r="R6" s="19">
        <f t="shared" si="5"/>
        <v>0.004313364149635991</v>
      </c>
      <c r="U6">
        <v>10</v>
      </c>
      <c r="V6">
        <v>0.0012631536266430043</v>
      </c>
      <c r="W6" s="19">
        <f t="shared" si="6"/>
        <v>0.0012631536266430043</v>
      </c>
      <c r="X6">
        <v>10</v>
      </c>
      <c r="Y6">
        <v>0.005820515001849998</v>
      </c>
      <c r="Z6" s="19">
        <f t="shared" si="7"/>
        <v>0.005820515001849998</v>
      </c>
      <c r="AA6">
        <v>10</v>
      </c>
      <c r="AB6">
        <v>0.003181251152393004</v>
      </c>
      <c r="AC6" s="19">
        <f t="shared" si="8"/>
        <v>0.003181251152393004</v>
      </c>
      <c r="AD6">
        <v>10</v>
      </c>
      <c r="AE6">
        <v>0.006313395039526996</v>
      </c>
      <c r="AF6" s="19">
        <f t="shared" si="9"/>
        <v>0.006313395039526996</v>
      </c>
      <c r="AG6">
        <v>11.6</v>
      </c>
      <c r="AH6">
        <v>-0.0033459656733460033</v>
      </c>
      <c r="AI6" s="19">
        <f t="shared" si="10"/>
        <v>0.0033459656733460033</v>
      </c>
      <c r="AJ6">
        <v>50</v>
      </c>
      <c r="AK6">
        <v>0.0034629681788160005</v>
      </c>
      <c r="AL6" s="19">
        <f t="shared" si="11"/>
        <v>0.0034629681788160005</v>
      </c>
      <c r="AM6">
        <v>50</v>
      </c>
      <c r="AN6">
        <v>0.00161067885397001</v>
      </c>
      <c r="AO6" s="19">
        <f t="shared" si="12"/>
        <v>0.00161067885397001</v>
      </c>
      <c r="AP6">
        <v>11.5</v>
      </c>
      <c r="AQ6">
        <v>0.006221276542038301</v>
      </c>
      <c r="AR6" s="19">
        <f t="shared" si="13"/>
        <v>0.006221276542038301</v>
      </c>
      <c r="AS6">
        <v>11.5</v>
      </c>
      <c r="AT6">
        <v>-0.0035541887799628025</v>
      </c>
      <c r="AU6" s="19">
        <f t="shared" si="14"/>
        <v>0.0035541887799628025</v>
      </c>
      <c r="AV6">
        <v>10</v>
      </c>
      <c r="AW6">
        <v>0.010764016580328991</v>
      </c>
      <c r="AX6" s="19">
        <f t="shared" si="15"/>
        <v>0.010764016580328991</v>
      </c>
      <c r="AY6">
        <v>20</v>
      </c>
      <c r="AZ6">
        <v>0.0024401666064120045</v>
      </c>
      <c r="BA6" s="19">
        <f t="shared" si="16"/>
        <v>0.0024401666064120045</v>
      </c>
      <c r="BB6">
        <v>20</v>
      </c>
      <c r="BC6">
        <v>0.005192897207027994</v>
      </c>
      <c r="BD6" s="19">
        <f t="shared" si="17"/>
        <v>0.005192897207027994</v>
      </c>
      <c r="BE6">
        <v>20</v>
      </c>
      <c r="BF6">
        <v>0.0026241401256029973</v>
      </c>
      <c r="BG6" s="19">
        <f t="shared" si="18"/>
        <v>0.0026241401256029973</v>
      </c>
      <c r="BH6">
        <v>10</v>
      </c>
      <c r="BI6">
        <v>0.005973173407700004</v>
      </c>
      <c r="BJ6" s="19">
        <f t="shared" si="19"/>
        <v>0.005973173407700004</v>
      </c>
      <c r="BM6">
        <v>10</v>
      </c>
      <c r="BN6">
        <v>-0.007513194468330001</v>
      </c>
      <c r="BO6" s="19">
        <f t="shared" si="20"/>
        <v>0.007513194468330001</v>
      </c>
      <c r="BP6">
        <v>10</v>
      </c>
      <c r="BQ6">
        <v>-0.004555649466107009</v>
      </c>
      <c r="BR6" s="19">
        <f t="shared" si="21"/>
        <v>0.004555649466107009</v>
      </c>
    </row>
    <row r="7" spans="1:70" ht="12.75">
      <c r="A7" s="14">
        <v>20</v>
      </c>
      <c r="B7" s="14">
        <v>-0.008586565563568994</v>
      </c>
      <c r="C7" s="19">
        <f t="shared" si="0"/>
        <v>0.008586565563568994</v>
      </c>
      <c r="D7">
        <v>20</v>
      </c>
      <c r="E7">
        <v>-0.0026044880511259944</v>
      </c>
      <c r="F7" s="19">
        <f t="shared" si="1"/>
        <v>0.0026044880511259944</v>
      </c>
      <c r="G7">
        <v>20</v>
      </c>
      <c r="H7">
        <v>-0.005877648017119999</v>
      </c>
      <c r="I7" s="19">
        <f t="shared" si="2"/>
        <v>0.005877648017119999</v>
      </c>
      <c r="J7">
        <v>20</v>
      </c>
      <c r="K7">
        <v>-0.002993302670963996</v>
      </c>
      <c r="L7" s="19">
        <f t="shared" si="3"/>
        <v>0.002993302670963996</v>
      </c>
      <c r="M7">
        <v>20</v>
      </c>
      <c r="N7">
        <v>-0.0061231897774460045</v>
      </c>
      <c r="O7" s="19">
        <f t="shared" si="4"/>
        <v>0.0061231897774460045</v>
      </c>
      <c r="P7">
        <v>20</v>
      </c>
      <c r="Q7">
        <v>-0.003133031157508001</v>
      </c>
      <c r="R7" s="19">
        <f t="shared" si="5"/>
        <v>0.003133031157508001</v>
      </c>
      <c r="U7">
        <v>20</v>
      </c>
      <c r="V7">
        <v>0.006799486772361994</v>
      </c>
      <c r="W7" s="19">
        <f t="shared" si="6"/>
        <v>0.006799486772361994</v>
      </c>
      <c r="X7">
        <v>20</v>
      </c>
      <c r="Y7">
        <v>0.004966780053032992</v>
      </c>
      <c r="Z7" s="19">
        <f t="shared" si="7"/>
        <v>0.004966780053032992</v>
      </c>
      <c r="AA7">
        <v>20</v>
      </c>
      <c r="AB7">
        <v>0.0025497566889969986</v>
      </c>
      <c r="AC7" s="19">
        <f t="shared" si="8"/>
        <v>0.0025497566889969986</v>
      </c>
      <c r="AD7">
        <v>20.1</v>
      </c>
      <c r="AE7">
        <v>0.005112621255514996</v>
      </c>
      <c r="AF7" s="19">
        <f t="shared" si="9"/>
        <v>0.005112621255514996</v>
      </c>
      <c r="AG7">
        <v>21.6</v>
      </c>
      <c r="AH7">
        <v>-0.002532617287893002</v>
      </c>
      <c r="AI7" s="19">
        <f t="shared" si="10"/>
        <v>0.002532617287893002</v>
      </c>
      <c r="AJ7">
        <v>100</v>
      </c>
      <c r="AK7">
        <v>0.002684580131370018</v>
      </c>
      <c r="AL7" s="19">
        <f t="shared" si="11"/>
        <v>0.002684580131370018</v>
      </c>
      <c r="AM7">
        <v>100</v>
      </c>
      <c r="AN7">
        <v>0.0013511146871999502</v>
      </c>
      <c r="AO7" s="19">
        <f t="shared" si="12"/>
        <v>0.0013511146871999502</v>
      </c>
      <c r="AP7">
        <v>21.6</v>
      </c>
      <c r="AQ7">
        <v>0.005179102623360007</v>
      </c>
      <c r="AR7" s="19">
        <f t="shared" si="13"/>
        <v>0.005179102623360007</v>
      </c>
      <c r="AS7">
        <v>21.6</v>
      </c>
      <c r="AT7">
        <v>-0.0026814485953390033</v>
      </c>
      <c r="AU7" s="19">
        <f t="shared" si="14"/>
        <v>0.0026814485953390033</v>
      </c>
      <c r="AV7">
        <v>20</v>
      </c>
      <c r="AW7">
        <v>0.005212160924636992</v>
      </c>
      <c r="AX7" s="19">
        <f t="shared" si="15"/>
        <v>0.005212160924636992</v>
      </c>
      <c r="AY7">
        <v>50</v>
      </c>
      <c r="AZ7">
        <v>0.0021373839353339974</v>
      </c>
      <c r="BA7" s="19">
        <f t="shared" si="16"/>
        <v>0.0021373839353339974</v>
      </c>
      <c r="BB7">
        <v>50</v>
      </c>
      <c r="BC7">
        <v>0.0034309750266899863</v>
      </c>
      <c r="BD7" s="19">
        <f t="shared" si="17"/>
        <v>0.0034309750266899863</v>
      </c>
      <c r="BE7">
        <v>50</v>
      </c>
      <c r="BF7">
        <v>0.0018399469093100251</v>
      </c>
      <c r="BG7" s="19">
        <f t="shared" si="18"/>
        <v>0.0018399469093100251</v>
      </c>
      <c r="BH7">
        <v>20</v>
      </c>
      <c r="BI7">
        <v>0.004918103102832</v>
      </c>
      <c r="BJ7" s="19">
        <f t="shared" si="19"/>
        <v>0.004918103102832</v>
      </c>
      <c r="BM7">
        <v>20</v>
      </c>
      <c r="BN7">
        <v>-0.006157014247695998</v>
      </c>
      <c r="BO7" s="19">
        <f t="shared" si="20"/>
        <v>0.006157014247695998</v>
      </c>
      <c r="BP7">
        <v>20</v>
      </c>
      <c r="BQ7">
        <v>-0.0034426878633659966</v>
      </c>
      <c r="BR7" s="19">
        <f t="shared" si="21"/>
        <v>0.0034426878633659966</v>
      </c>
    </row>
    <row r="8" spans="1:70" ht="12.75">
      <c r="A8" s="14">
        <v>50</v>
      </c>
      <c r="B8" s="14">
        <v>0.0008568264051020125</v>
      </c>
      <c r="C8" s="19">
        <f t="shared" si="0"/>
        <v>0.0008568264051020125</v>
      </c>
      <c r="D8">
        <v>50</v>
      </c>
      <c r="E8">
        <v>-0.0021393296126279993</v>
      </c>
      <c r="F8" s="19">
        <f t="shared" si="1"/>
        <v>0.0021393296126279993</v>
      </c>
      <c r="G8">
        <v>50</v>
      </c>
      <c r="H8">
        <v>-0.00398250353387003</v>
      </c>
      <c r="I8" s="19">
        <f t="shared" si="2"/>
        <v>0.00398250353387003</v>
      </c>
      <c r="J8">
        <v>50.1</v>
      </c>
      <c r="K8">
        <v>-0.0020882148528900135</v>
      </c>
      <c r="L8" s="19">
        <f t="shared" si="3"/>
        <v>0.0020882148528900135</v>
      </c>
      <c r="M8">
        <v>50</v>
      </c>
      <c r="N8">
        <v>-0.005463406282896016</v>
      </c>
      <c r="O8" s="19">
        <f t="shared" si="4"/>
        <v>0.005463406282896016</v>
      </c>
      <c r="P8">
        <v>50.1</v>
      </c>
      <c r="Q8">
        <v>-0.002242529121299991</v>
      </c>
      <c r="R8" s="19">
        <f t="shared" si="5"/>
        <v>0.002242529121299991</v>
      </c>
      <c r="U8">
        <v>50.1</v>
      </c>
      <c r="V8">
        <v>0.0027699521654399872</v>
      </c>
      <c r="W8" s="19">
        <f t="shared" si="6"/>
        <v>0.0027699521654399872</v>
      </c>
      <c r="X8">
        <v>50</v>
      </c>
      <c r="Y8">
        <v>0.0035509802840099913</v>
      </c>
      <c r="Z8" s="19">
        <f t="shared" si="7"/>
        <v>0.0035509802840099913</v>
      </c>
      <c r="AA8">
        <v>50</v>
      </c>
      <c r="AB8">
        <v>0.0018858448812499873</v>
      </c>
      <c r="AC8" s="19">
        <f t="shared" si="8"/>
        <v>0.0018858448812499873</v>
      </c>
      <c r="AD8">
        <v>50.1</v>
      </c>
      <c r="AE8">
        <v>0.0033600976004229954</v>
      </c>
      <c r="AF8" s="19">
        <f t="shared" si="9"/>
        <v>0.0033600976004229954</v>
      </c>
      <c r="AG8">
        <v>51.6</v>
      </c>
      <c r="AH8">
        <v>-0.0012761707719999849</v>
      </c>
      <c r="AI8" s="19">
        <f t="shared" si="10"/>
        <v>0.0012761707719999849</v>
      </c>
      <c r="AJ8">
        <v>150</v>
      </c>
      <c r="AK8">
        <v>0.00221391321171005</v>
      </c>
      <c r="AL8" s="19">
        <f t="shared" si="11"/>
        <v>0.00221391321171005</v>
      </c>
      <c r="AM8">
        <v>150</v>
      </c>
      <c r="AN8">
        <v>0.0011516599496299573</v>
      </c>
      <c r="AO8" s="19">
        <f t="shared" si="12"/>
        <v>0.0011516599496299573</v>
      </c>
      <c r="AP8">
        <v>51.6</v>
      </c>
      <c r="AQ8">
        <v>0.003550916519240055</v>
      </c>
      <c r="AR8" s="19">
        <f t="shared" si="13"/>
        <v>0.003550916519240055</v>
      </c>
      <c r="AS8">
        <v>51.6</v>
      </c>
      <c r="AT8">
        <v>-0.001810219595096002</v>
      </c>
      <c r="AU8" s="19">
        <f t="shared" si="14"/>
        <v>0.001810219595096002</v>
      </c>
      <c r="AV8">
        <v>50</v>
      </c>
      <c r="AW8">
        <v>0.0036791062884060366</v>
      </c>
      <c r="AX8" s="19">
        <f t="shared" si="15"/>
        <v>0.0036791062884060366</v>
      </c>
      <c r="AY8">
        <v>100</v>
      </c>
      <c r="AZ8">
        <v>0.0015817096492899974</v>
      </c>
      <c r="BA8" s="19">
        <f t="shared" si="16"/>
        <v>0.0015817096492899974</v>
      </c>
      <c r="BB8">
        <v>100</v>
      </c>
      <c r="BC8">
        <v>0.002619355579469962</v>
      </c>
      <c r="BD8" s="19">
        <f t="shared" si="17"/>
        <v>0.002619355579469962</v>
      </c>
      <c r="BE8">
        <v>100</v>
      </c>
      <c r="BF8">
        <v>0.001297027434359943</v>
      </c>
      <c r="BG8" s="19">
        <f t="shared" si="18"/>
        <v>0.001297027434359943</v>
      </c>
      <c r="BH8">
        <v>50</v>
      </c>
      <c r="BI8">
        <v>0.0036010272758399964</v>
      </c>
      <c r="BJ8" s="19">
        <f t="shared" si="19"/>
        <v>0.0036010272758399964</v>
      </c>
      <c r="BM8">
        <v>50</v>
      </c>
      <c r="BN8">
        <v>-0.004056026815808023</v>
      </c>
      <c r="BO8" s="19">
        <f t="shared" si="20"/>
        <v>0.004056026815808023</v>
      </c>
      <c r="BP8">
        <v>50.1</v>
      </c>
      <c r="BQ8">
        <v>-0.002392646911372004</v>
      </c>
      <c r="BR8" s="19">
        <f t="shared" si="21"/>
        <v>0.002392646911372004</v>
      </c>
    </row>
    <row r="9" spans="1:70" ht="12.75">
      <c r="A9" s="14">
        <v>100</v>
      </c>
      <c r="B9" s="14">
        <v>-0.003320671869609937</v>
      </c>
      <c r="C9" s="19">
        <f t="shared" si="0"/>
        <v>0.003320671869609937</v>
      </c>
      <c r="D9">
        <v>100</v>
      </c>
      <c r="E9">
        <v>-0.0014447309683799925</v>
      </c>
      <c r="F9" s="19">
        <f t="shared" si="1"/>
        <v>0.0014447309683799925</v>
      </c>
      <c r="G9">
        <v>100</v>
      </c>
      <c r="H9">
        <v>-0.002894404695059971</v>
      </c>
      <c r="I9" s="19">
        <f t="shared" si="2"/>
        <v>0.002894404695059971</v>
      </c>
      <c r="J9">
        <v>100</v>
      </c>
      <c r="K9">
        <v>-0.001516703595060065</v>
      </c>
      <c r="L9" s="19">
        <f t="shared" si="3"/>
        <v>0.001516703595060065</v>
      </c>
      <c r="M9">
        <v>100</v>
      </c>
      <c r="N9">
        <v>-0.004053814143990031</v>
      </c>
      <c r="O9" s="19">
        <f t="shared" si="4"/>
        <v>0.004053814143990031</v>
      </c>
      <c r="P9">
        <v>100</v>
      </c>
      <c r="Q9">
        <v>-0.001587068468149988</v>
      </c>
      <c r="R9" s="19">
        <f t="shared" si="5"/>
        <v>0.001587068468149988</v>
      </c>
      <c r="U9">
        <v>100</v>
      </c>
      <c r="V9">
        <v>-0.00011811008441003912</v>
      </c>
      <c r="W9" s="19">
        <f t="shared" si="6"/>
        <v>0.00011811008441003912</v>
      </c>
      <c r="X9">
        <v>100</v>
      </c>
      <c r="Y9">
        <v>0.0026837611021300334</v>
      </c>
      <c r="Z9" s="19">
        <f t="shared" si="7"/>
        <v>0.0026837611021300334</v>
      </c>
      <c r="AA9">
        <v>100</v>
      </c>
      <c r="AB9">
        <v>0.0013741094272600174</v>
      </c>
      <c r="AC9" s="19">
        <f t="shared" si="8"/>
        <v>0.0013741094272600174</v>
      </c>
      <c r="AD9">
        <v>100.1</v>
      </c>
      <c r="AE9">
        <v>0.0024743939797899905</v>
      </c>
      <c r="AF9" s="19">
        <f t="shared" si="9"/>
        <v>0.0024743939797899905</v>
      </c>
      <c r="AG9">
        <v>101.7</v>
      </c>
      <c r="AH9">
        <v>-0.0007648489126100277</v>
      </c>
      <c r="AI9" s="19">
        <f t="shared" si="10"/>
        <v>0.0007648489126100277</v>
      </c>
      <c r="AJ9">
        <v>300</v>
      </c>
      <c r="AK9">
        <v>0.001418904677979893</v>
      </c>
      <c r="AL9" s="19">
        <f t="shared" si="11"/>
        <v>0.001418904677979893</v>
      </c>
      <c r="AM9">
        <v>300</v>
      </c>
      <c r="AN9">
        <v>0.0009123953913300342</v>
      </c>
      <c r="AO9" s="19">
        <f t="shared" si="12"/>
        <v>0.0009123953913300342</v>
      </c>
      <c r="AP9">
        <v>101.7</v>
      </c>
      <c r="AQ9">
        <v>0.0025995439709779466</v>
      </c>
      <c r="AR9" s="19">
        <f t="shared" si="13"/>
        <v>0.0025995439709779466</v>
      </c>
      <c r="AS9">
        <v>201.9</v>
      </c>
      <c r="AT9">
        <v>-0.0009563618137300445</v>
      </c>
      <c r="AU9" s="19">
        <f t="shared" si="14"/>
        <v>0.0009563618137300445</v>
      </c>
      <c r="AV9">
        <v>100</v>
      </c>
      <c r="AW9">
        <v>0.002503567789700012</v>
      </c>
      <c r="AX9" s="19">
        <f t="shared" si="15"/>
        <v>0.002503567789700012</v>
      </c>
      <c r="AY9">
        <v>200</v>
      </c>
      <c r="AZ9">
        <v>0.00018319431990998503</v>
      </c>
      <c r="BA9" s="19">
        <f t="shared" si="16"/>
        <v>0.00018319431990998503</v>
      </c>
      <c r="BB9">
        <v>200</v>
      </c>
      <c r="BC9">
        <v>0.0017497450854598862</v>
      </c>
      <c r="BD9" s="19">
        <f t="shared" si="17"/>
        <v>0.0017497450854598862</v>
      </c>
      <c r="BE9">
        <v>200</v>
      </c>
      <c r="BF9">
        <v>0.000989534623980104</v>
      </c>
      <c r="BG9" s="19">
        <f t="shared" si="18"/>
        <v>0.000989534623980104</v>
      </c>
      <c r="BH9">
        <v>100</v>
      </c>
      <c r="BI9">
        <v>0.0026506887446400285</v>
      </c>
      <c r="BJ9" s="19">
        <f t="shared" si="19"/>
        <v>0.0026506887446400285</v>
      </c>
      <c r="BM9">
        <v>100</v>
      </c>
      <c r="BN9">
        <v>-0.002961122010189998</v>
      </c>
      <c r="BO9" s="19">
        <f t="shared" si="20"/>
        <v>0.002961122010189998</v>
      </c>
      <c r="BP9">
        <v>100</v>
      </c>
      <c r="BQ9">
        <v>-0.0017525507601299228</v>
      </c>
      <c r="BR9" s="19">
        <f t="shared" si="21"/>
        <v>0.0017525507601299228</v>
      </c>
    </row>
    <row r="10" spans="1:70" ht="12.75">
      <c r="A10" s="14">
        <v>200</v>
      </c>
      <c r="B10" s="14">
        <v>0.004729006298599958</v>
      </c>
      <c r="C10" s="19">
        <f t="shared" si="0"/>
        <v>0.004729006298599958</v>
      </c>
      <c r="D10">
        <v>200</v>
      </c>
      <c r="E10">
        <v>0.00013963205076006346</v>
      </c>
      <c r="F10" s="19">
        <f t="shared" si="1"/>
        <v>0.00013963205076006346</v>
      </c>
      <c r="G10">
        <v>200</v>
      </c>
      <c r="H10">
        <v>-0.0019750664870399337</v>
      </c>
      <c r="I10" s="19">
        <f t="shared" si="2"/>
        <v>0.0019750664870399337</v>
      </c>
      <c r="J10">
        <v>200</v>
      </c>
      <c r="K10">
        <v>-0.00015267036503996412</v>
      </c>
      <c r="L10" s="19">
        <f t="shared" si="3"/>
        <v>0.00015267036503996412</v>
      </c>
      <c r="M10">
        <v>200</v>
      </c>
      <c r="N10">
        <v>-0.0028883649669000366</v>
      </c>
      <c r="O10" s="19">
        <f t="shared" si="4"/>
        <v>0.0028883649669000366</v>
      </c>
      <c r="P10">
        <v>200</v>
      </c>
      <c r="Q10">
        <v>-0.00012658524590003495</v>
      </c>
      <c r="R10" s="19">
        <f t="shared" si="5"/>
        <v>0.00012658524590003495</v>
      </c>
      <c r="U10">
        <v>200</v>
      </c>
      <c r="V10">
        <v>-0.0016059030527800777</v>
      </c>
      <c r="W10" s="19">
        <f t="shared" si="6"/>
        <v>0.0016059030527800777</v>
      </c>
      <c r="X10">
        <v>200</v>
      </c>
      <c r="Y10">
        <v>0.0017812689032600248</v>
      </c>
      <c r="Z10" s="19">
        <f t="shared" si="7"/>
        <v>0.0017812689032600248</v>
      </c>
      <c r="AA10">
        <v>200</v>
      </c>
      <c r="AB10">
        <v>0.0009366201933199703</v>
      </c>
      <c r="AC10" s="19">
        <f t="shared" si="8"/>
        <v>0.0009366201933199703</v>
      </c>
      <c r="AD10">
        <v>200.1</v>
      </c>
      <c r="AE10">
        <v>-6.912505070011399E-06</v>
      </c>
      <c r="AF10" s="19">
        <f t="shared" si="9"/>
        <v>6.912505070011399E-06</v>
      </c>
      <c r="AG10">
        <v>201.9</v>
      </c>
      <c r="AH10">
        <v>-0.0004326682318799291</v>
      </c>
      <c r="AI10" s="19">
        <f t="shared" si="10"/>
        <v>0.0004326682318799291</v>
      </c>
      <c r="AJ10">
        <v>400</v>
      </c>
      <c r="AK10">
        <v>0.0012555304401600242</v>
      </c>
      <c r="AL10" s="19">
        <f t="shared" si="11"/>
        <v>0.0012555304401600242</v>
      </c>
      <c r="AM10">
        <v>400</v>
      </c>
      <c r="AN10">
        <v>0.0008124514189502552</v>
      </c>
      <c r="AO10" s="19">
        <f t="shared" si="12"/>
        <v>0.0008124514189502552</v>
      </c>
      <c r="AP10">
        <v>201.9</v>
      </c>
      <c r="AQ10">
        <v>0.0018976429035599818</v>
      </c>
      <c r="AR10" s="19">
        <f t="shared" si="13"/>
        <v>0.0018976429035599818</v>
      </c>
      <c r="AS10">
        <v>300.1</v>
      </c>
      <c r="AT10">
        <v>-0.001044534887760018</v>
      </c>
      <c r="AU10" s="19">
        <f t="shared" si="14"/>
        <v>0.001044534887760018</v>
      </c>
      <c r="AV10">
        <v>200</v>
      </c>
      <c r="AW10">
        <v>0.001787720896999967</v>
      </c>
      <c r="AX10" s="19">
        <f t="shared" si="15"/>
        <v>0.001787720896999967</v>
      </c>
      <c r="AY10">
        <v>400</v>
      </c>
      <c r="AZ10">
        <v>0.000986000507109841</v>
      </c>
      <c r="BA10" s="19">
        <f t="shared" si="16"/>
        <v>0.000986000507109841</v>
      </c>
      <c r="BB10">
        <v>300</v>
      </c>
      <c r="BC10">
        <v>0.001302554268000078</v>
      </c>
      <c r="BD10" s="19">
        <f t="shared" si="17"/>
        <v>0.001302554268000078</v>
      </c>
      <c r="BE10">
        <v>300</v>
      </c>
      <c r="BF10">
        <v>0.0007229737936000902</v>
      </c>
      <c r="BG10" s="19">
        <f t="shared" si="18"/>
        <v>0.0007229737936000902</v>
      </c>
      <c r="BH10">
        <v>200</v>
      </c>
      <c r="BI10">
        <v>0.001855718638139936</v>
      </c>
      <c r="BJ10" s="19">
        <f t="shared" si="19"/>
        <v>0.001855718638139936</v>
      </c>
      <c r="BM10">
        <v>200</v>
      </c>
      <c r="BN10">
        <v>-0.0021309571782399672</v>
      </c>
      <c r="BO10" s="19">
        <f t="shared" si="20"/>
        <v>0.0021309571782399672</v>
      </c>
      <c r="BP10">
        <v>200</v>
      </c>
      <c r="BQ10">
        <v>-0.0013084107077201423</v>
      </c>
      <c r="BR10" s="19">
        <f t="shared" si="21"/>
        <v>0.0013084107077201423</v>
      </c>
    </row>
    <row r="11" spans="1:70" ht="12.75">
      <c r="A11" s="14">
        <v>300</v>
      </c>
      <c r="B11" s="14">
        <v>-0.00678337462295997</v>
      </c>
      <c r="C11" s="19">
        <f t="shared" si="0"/>
        <v>0.00678337462295997</v>
      </c>
      <c r="D11">
        <v>400</v>
      </c>
      <c r="E11">
        <v>-0.0009739190570601242</v>
      </c>
      <c r="F11" s="19">
        <f t="shared" si="1"/>
        <v>0.0009739190570601242</v>
      </c>
      <c r="G11">
        <v>300</v>
      </c>
      <c r="H11">
        <v>-0.0016393841118800268</v>
      </c>
      <c r="I11" s="19">
        <f t="shared" si="2"/>
        <v>0.0016393841118800268</v>
      </c>
      <c r="J11">
        <v>300.1</v>
      </c>
      <c r="K11">
        <v>0</v>
      </c>
      <c r="L11" s="19">
        <f t="shared" si="3"/>
        <v>0</v>
      </c>
      <c r="M11">
        <v>500</v>
      </c>
      <c r="N11">
        <v>-0.00128941532618021</v>
      </c>
      <c r="O11" s="19">
        <f t="shared" si="4"/>
        <v>0.00128941532618021</v>
      </c>
      <c r="P11">
        <v>400.075</v>
      </c>
      <c r="Q11">
        <v>-0.0010228925147000023</v>
      </c>
      <c r="R11" s="19">
        <f t="shared" si="5"/>
        <v>0.0010228925147000023</v>
      </c>
      <c r="U11">
        <v>300.1</v>
      </c>
      <c r="V11">
        <v>-0.62817967753123</v>
      </c>
      <c r="W11" s="19">
        <f t="shared" si="6"/>
        <v>0.62817967753123</v>
      </c>
      <c r="X11">
        <v>300</v>
      </c>
      <c r="Y11">
        <v>0.0020355808785899043</v>
      </c>
      <c r="Z11" s="19">
        <f t="shared" si="7"/>
        <v>0.0020355808785899043</v>
      </c>
      <c r="AA11">
        <v>300</v>
      </c>
      <c r="AB11">
        <v>0.0009501810364800356</v>
      </c>
      <c r="AC11" s="19">
        <f t="shared" si="8"/>
        <v>0.0009501810364800356</v>
      </c>
      <c r="AD11">
        <v>500.1</v>
      </c>
      <c r="AE11">
        <v>0.0006469361001399943</v>
      </c>
      <c r="AF11" s="19">
        <f t="shared" si="9"/>
        <v>0.0006469361001399943</v>
      </c>
      <c r="AG11">
        <v>300.1</v>
      </c>
      <c r="AH11">
        <v>-0.00043314784857007016</v>
      </c>
      <c r="AI11" s="19">
        <f t="shared" si="10"/>
        <v>0.00043314784857007016</v>
      </c>
      <c r="AJ11">
        <v>500</v>
      </c>
      <c r="AK11">
        <v>0.0007989957358001121</v>
      </c>
      <c r="AL11" s="19">
        <f t="shared" si="11"/>
        <v>0.0007989957358001121</v>
      </c>
      <c r="AM11">
        <v>500</v>
      </c>
      <c r="AN11">
        <v>0.0004642811807400449</v>
      </c>
      <c r="AO11" s="19">
        <f t="shared" si="12"/>
        <v>0.0004642811807400449</v>
      </c>
      <c r="AP11">
        <v>300.1</v>
      </c>
      <c r="AQ11">
        <v>0.001549189741499979</v>
      </c>
      <c r="AR11" s="19">
        <f t="shared" si="13"/>
        <v>0.001549189741499979</v>
      </c>
      <c r="AS11">
        <v>400.3</v>
      </c>
      <c r="AT11">
        <v>-0.0008652161453399643</v>
      </c>
      <c r="AU11" s="19">
        <f t="shared" si="14"/>
        <v>0.0008652161453399643</v>
      </c>
      <c r="AV11">
        <v>300</v>
      </c>
      <c r="AW11">
        <v>0.0016912770989000458</v>
      </c>
      <c r="AX11" s="19">
        <f t="shared" si="15"/>
        <v>0.0016912770989000458</v>
      </c>
      <c r="AY11">
        <v>500</v>
      </c>
      <c r="AZ11">
        <v>0.00015067983920991068</v>
      </c>
      <c r="BA11" s="19">
        <f t="shared" si="16"/>
        <v>0.00015067983920991068</v>
      </c>
      <c r="BB11">
        <v>400</v>
      </c>
      <c r="BC11">
        <v>0.0013694064219000879</v>
      </c>
      <c r="BD11" s="19">
        <f t="shared" si="17"/>
        <v>0.0013694064219000879</v>
      </c>
      <c r="BE11">
        <v>400</v>
      </c>
      <c r="BF11">
        <v>0.0009301681605000667</v>
      </c>
      <c r="BG11" s="19">
        <f t="shared" si="18"/>
        <v>0.0009301681605000667</v>
      </c>
      <c r="BH11">
        <v>300</v>
      </c>
      <c r="BI11">
        <v>0.0016023335390999982</v>
      </c>
      <c r="BJ11" s="19">
        <f t="shared" si="19"/>
        <v>0.0016023335390999982</v>
      </c>
      <c r="BM11">
        <v>300</v>
      </c>
      <c r="BN11">
        <v>-0.0017420586787600945</v>
      </c>
      <c r="BO11" s="19">
        <f t="shared" si="20"/>
        <v>0.0017420586787600945</v>
      </c>
      <c r="BP11">
        <v>300.1</v>
      </c>
      <c r="BQ11">
        <v>-0.00119700948585999</v>
      </c>
      <c r="BR11" s="19">
        <f t="shared" si="21"/>
        <v>0.00119700948585999</v>
      </c>
    </row>
    <row r="12" spans="1:70" ht="12.75">
      <c r="A12" s="14">
        <v>400</v>
      </c>
      <c r="B12" s="14">
        <v>0.0048868775050798785</v>
      </c>
      <c r="C12" s="19">
        <f t="shared" si="0"/>
        <v>0.0048868775050798785</v>
      </c>
      <c r="D12">
        <v>500</v>
      </c>
      <c r="E12">
        <v>-0.0010334573939401182</v>
      </c>
      <c r="F12" s="19">
        <f t="shared" si="1"/>
        <v>0.0010334573939401182</v>
      </c>
      <c r="G12">
        <v>400</v>
      </c>
      <c r="H12">
        <v>-0.0014116226399001341</v>
      </c>
      <c r="I12" s="19">
        <f t="shared" si="2"/>
        <v>0.0014116226399001341</v>
      </c>
      <c r="J12">
        <v>400</v>
      </c>
      <c r="K12">
        <v>-0.0010981662095201905</v>
      </c>
      <c r="L12" s="19">
        <f t="shared" si="3"/>
        <v>0.0010981662095201905</v>
      </c>
      <c r="O12" s="19"/>
      <c r="P12">
        <v>500.025</v>
      </c>
      <c r="Q12">
        <v>-0.0009386790982999216</v>
      </c>
      <c r="R12" s="19">
        <f t="shared" si="5"/>
        <v>0.0009386790982999216</v>
      </c>
      <c r="U12">
        <v>400.1</v>
      </c>
      <c r="V12">
        <v>0.0008237604440799462</v>
      </c>
      <c r="W12" s="19">
        <f t="shared" si="6"/>
        <v>0.0008237604440799462</v>
      </c>
      <c r="X12">
        <v>400</v>
      </c>
      <c r="Y12">
        <v>0.0021039799447801766</v>
      </c>
      <c r="Z12" s="19">
        <f t="shared" si="7"/>
        <v>0.0021039799447801766</v>
      </c>
      <c r="AA12">
        <v>400</v>
      </c>
      <c r="AB12">
        <v>0.0009459267848199726</v>
      </c>
      <c r="AC12" s="19">
        <f t="shared" si="8"/>
        <v>0.0009459267848199726</v>
      </c>
      <c r="AF12" s="19"/>
      <c r="AG12">
        <v>400.3</v>
      </c>
      <c r="AH12">
        <v>-0.0005388010413498456</v>
      </c>
      <c r="AI12" s="19">
        <f t="shared" si="10"/>
        <v>0.0005388010413498456</v>
      </c>
      <c r="AJ12">
        <v>550</v>
      </c>
      <c r="AK12">
        <v>0.0008879698839001637</v>
      </c>
      <c r="AL12" s="19">
        <f t="shared" si="11"/>
        <v>0.0008879698839001637</v>
      </c>
      <c r="AM12">
        <v>550</v>
      </c>
      <c r="AN12">
        <v>0.0006246191475001162</v>
      </c>
      <c r="AO12" s="19">
        <f t="shared" si="12"/>
        <v>0.0006246191475001162</v>
      </c>
      <c r="AP12">
        <v>400.3</v>
      </c>
      <c r="AQ12">
        <v>0.0010986786495301715</v>
      </c>
      <c r="AR12" s="19">
        <f t="shared" si="13"/>
        <v>0.0010986786495301715</v>
      </c>
      <c r="AS12">
        <v>498.6</v>
      </c>
      <c r="AT12">
        <v>-0.000759771660240105</v>
      </c>
      <c r="AU12" s="19">
        <f t="shared" si="14"/>
        <v>0.000759771660240105</v>
      </c>
      <c r="AV12">
        <v>400</v>
      </c>
      <c r="AW12">
        <v>0.0011946548785699562</v>
      </c>
      <c r="AX12" s="19">
        <f t="shared" si="15"/>
        <v>0.0011946548785699562</v>
      </c>
      <c r="BA12" s="19"/>
      <c r="BB12">
        <v>500</v>
      </c>
      <c r="BC12">
        <v>0.0011402177596999685</v>
      </c>
      <c r="BD12" s="19">
        <f t="shared" si="17"/>
        <v>0.0011402177596999685</v>
      </c>
      <c r="BE12">
        <v>500</v>
      </c>
      <c r="BF12">
        <v>0.0008703442575002107</v>
      </c>
      <c r="BG12" s="19">
        <f t="shared" si="18"/>
        <v>0.0008703442575002107</v>
      </c>
      <c r="BH12">
        <v>400</v>
      </c>
      <c r="BI12">
        <v>0.001381730519000035</v>
      </c>
      <c r="BJ12" s="19">
        <f t="shared" si="19"/>
        <v>0.001381730519000035</v>
      </c>
      <c r="BM12">
        <v>400</v>
      </c>
      <c r="BN12">
        <v>-0.0013043592806600834</v>
      </c>
      <c r="BO12" s="19">
        <f t="shared" si="20"/>
        <v>0.0013043592806600834</v>
      </c>
      <c r="BP12">
        <v>400.1</v>
      </c>
      <c r="BQ12">
        <v>-0.0021858658055800007</v>
      </c>
      <c r="BR12" s="19">
        <f t="shared" si="21"/>
        <v>0.0021858658055800007</v>
      </c>
    </row>
    <row r="13" spans="1:70" ht="12.75">
      <c r="A13" s="14">
        <v>500</v>
      </c>
      <c r="B13" s="14">
        <v>0.008649902812900123</v>
      </c>
      <c r="C13" s="19">
        <f t="shared" si="0"/>
        <v>0.008649902812900123</v>
      </c>
      <c r="F13" s="19"/>
      <c r="G13">
        <v>500</v>
      </c>
      <c r="H13">
        <v>-0.0011599117218401567</v>
      </c>
      <c r="I13" s="19">
        <f t="shared" si="2"/>
        <v>0.0011599117218401567</v>
      </c>
      <c r="J13">
        <v>500</v>
      </c>
      <c r="K13">
        <v>-0.0009474123358998998</v>
      </c>
      <c r="L13" s="19">
        <f t="shared" si="3"/>
        <v>0.0009474123358998998</v>
      </c>
      <c r="O13" s="19"/>
      <c r="R13" s="14"/>
      <c r="U13">
        <v>500.075</v>
      </c>
      <c r="V13">
        <v>-0.0002456217320998544</v>
      </c>
      <c r="W13" s="19">
        <f t="shared" si="6"/>
        <v>0.0002456217320998544</v>
      </c>
      <c r="X13">
        <v>500</v>
      </c>
      <c r="Y13">
        <v>0.0008403279828002042</v>
      </c>
      <c r="Z13" s="19">
        <f t="shared" si="7"/>
        <v>0.0008403279828002042</v>
      </c>
      <c r="AA13">
        <v>500</v>
      </c>
      <c r="AB13">
        <v>0.0007735115350999688</v>
      </c>
      <c r="AC13" s="19">
        <f t="shared" si="8"/>
        <v>0.0007735115350999688</v>
      </c>
      <c r="AF13" s="19"/>
      <c r="AG13">
        <v>498.5</v>
      </c>
      <c r="AH13">
        <v>-0.00043843272031995895</v>
      </c>
      <c r="AI13" s="19">
        <f t="shared" si="10"/>
        <v>0.00043843272031995895</v>
      </c>
      <c r="AL13" s="19"/>
      <c r="AO13" s="19"/>
      <c r="AP13">
        <v>498.6</v>
      </c>
      <c r="AQ13">
        <v>0.0010600234173199219</v>
      </c>
      <c r="AR13" s="19">
        <f t="shared" si="13"/>
        <v>0.0010600234173199219</v>
      </c>
      <c r="AU13" s="14"/>
      <c r="AV13">
        <v>500</v>
      </c>
      <c r="AW13">
        <v>0.0011004776329799348</v>
      </c>
      <c r="AX13" s="19">
        <f t="shared" si="15"/>
        <v>0.0011004776329799348</v>
      </c>
      <c r="BA13" s="19"/>
      <c r="BB13">
        <v>550</v>
      </c>
      <c r="BC13">
        <v>0.0010152889488999062</v>
      </c>
      <c r="BD13" s="19">
        <f t="shared" si="17"/>
        <v>0.0010152889488999062</v>
      </c>
      <c r="BE13">
        <v>550</v>
      </c>
      <c r="BF13">
        <v>0.0007797169883001498</v>
      </c>
      <c r="BG13" s="19">
        <f t="shared" si="18"/>
        <v>0.0007797169883001498</v>
      </c>
      <c r="BH13">
        <v>500</v>
      </c>
      <c r="BI13">
        <v>0.0012992471059001254</v>
      </c>
      <c r="BJ13" s="19">
        <f t="shared" si="19"/>
        <v>0.0012992471059001254</v>
      </c>
      <c r="BM13">
        <v>500</v>
      </c>
      <c r="BN13">
        <v>-0.0011663705733404583</v>
      </c>
      <c r="BO13" s="19">
        <f t="shared" si="20"/>
        <v>0.0011663705733404583</v>
      </c>
      <c r="BP13">
        <v>500.1</v>
      </c>
      <c r="BQ13">
        <v>-0.0010423860612598368</v>
      </c>
      <c r="BR13" s="19">
        <f t="shared" si="21"/>
        <v>0.0010423860612598368</v>
      </c>
    </row>
    <row r="14" spans="1:70" ht="12.75">
      <c r="A14" s="14"/>
      <c r="B14" s="14"/>
      <c r="C14" s="14"/>
      <c r="F14" s="14"/>
      <c r="I14" s="14"/>
      <c r="L14" s="14"/>
      <c r="O14" s="14"/>
      <c r="W14" s="14"/>
      <c r="Z14" s="14"/>
      <c r="AC14" s="14"/>
      <c r="AF14" s="14"/>
      <c r="AI14" s="14"/>
      <c r="AL14" s="14"/>
      <c r="AO14" s="14"/>
      <c r="AR14" s="14"/>
      <c r="AX14" s="14"/>
      <c r="BA14" s="14"/>
      <c r="BD14" s="14"/>
      <c r="BG14" s="14"/>
      <c r="BH14">
        <v>550</v>
      </c>
      <c r="BI14">
        <v>0.0007885298289003195</v>
      </c>
      <c r="BJ14" s="19">
        <f t="shared" si="19"/>
        <v>0.0007885298289003195</v>
      </c>
      <c r="BO14" s="19"/>
      <c r="BR14" s="19"/>
    </row>
  </sheetData>
  <mergeCells count="24">
    <mergeCell ref="BM2:BN2"/>
    <mergeCell ref="BP2:BQ2"/>
    <mergeCell ref="BH2:BI2"/>
    <mergeCell ref="BK2:BL2"/>
    <mergeCell ref="AV2:AW2"/>
    <mergeCell ref="AY2:AZ2"/>
    <mergeCell ref="BB2:BC2"/>
    <mergeCell ref="BE2:BF2"/>
    <mergeCell ref="AJ2:AK2"/>
    <mergeCell ref="AM2:AN2"/>
    <mergeCell ref="AP2:AQ2"/>
    <mergeCell ref="AS2:AT2"/>
    <mergeCell ref="X2:Y2"/>
    <mergeCell ref="AA2:AB2"/>
    <mergeCell ref="AD2:AE2"/>
    <mergeCell ref="AG2:AH2"/>
    <mergeCell ref="M2:N2"/>
    <mergeCell ref="P2:Q2"/>
    <mergeCell ref="S2:T2"/>
    <mergeCell ref="U2:V2"/>
    <mergeCell ref="A2:B2"/>
    <mergeCell ref="D2:E2"/>
    <mergeCell ref="G2:H2"/>
    <mergeCell ref="J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jdebnath</dc:creator>
  <cp:keywords/>
  <dc:description/>
  <cp:lastModifiedBy>gil</cp:lastModifiedBy>
  <cp:lastPrinted>2004-10-29T15:16:33Z</cp:lastPrinted>
  <dcterms:created xsi:type="dcterms:W3CDTF">2004-01-08T14:31:04Z</dcterms:created>
  <dcterms:modified xsi:type="dcterms:W3CDTF">2007-12-20T14:10:57Z</dcterms:modified>
  <cp:category/>
  <cp:version/>
  <cp:contentType/>
  <cp:contentStatus/>
</cp:coreProperties>
</file>