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HAGEN</author>
  </authors>
  <commentList>
    <comment ref="F1" authorId="0">
      <text>
        <r>
          <rPr>
            <b/>
            <sz val="8"/>
            <rFont val="Tahoma"/>
            <family val="0"/>
          </rPr>
          <t>Data from G. KIRBY</t>
        </r>
      </text>
    </comment>
    <comment ref="C30" authorId="0">
      <text>
        <r>
          <rPr>
            <b/>
            <sz val="8"/>
            <rFont val="Tahoma"/>
            <family val="0"/>
          </rPr>
          <t>S calc by L BOTTURA</t>
        </r>
      </text>
    </comment>
    <comment ref="G29" authorId="0">
      <text>
        <r>
          <rPr>
            <b/>
            <sz val="8"/>
            <rFont val="Tahoma"/>
            <family val="0"/>
          </rPr>
          <t>S calc by P HAGEN</t>
        </r>
      </text>
    </comment>
  </commentList>
</comments>
</file>

<file path=xl/sharedStrings.xml><?xml version="1.0" encoding="utf-8"?>
<sst xmlns="http://schemas.openxmlformats.org/spreadsheetml/2006/main" count="63" uniqueCount="38">
  <si>
    <t xml:space="preserve">     MAIN FIELD:    -0.00227 NORMAL REL. MULTIPOLES (1.D-4):</t>
  </si>
  <si>
    <t>b 1:</t>
  </si>
  <si>
    <t>b 2:</t>
  </si>
  <si>
    <t>b 3:</t>
  </si>
  <si>
    <t>b 4:</t>
  </si>
  <si>
    <t>b 5:</t>
  </si>
  <si>
    <t>b 6:</t>
  </si>
  <si>
    <t>b 7:</t>
  </si>
  <si>
    <t>b 8:</t>
  </si>
  <si>
    <t>b 9:</t>
  </si>
  <si>
    <t>b10:</t>
  </si>
  <si>
    <t>b11:</t>
  </si>
  <si>
    <t>b12:</t>
  </si>
  <si>
    <t>b13:</t>
  </si>
  <si>
    <t>b14:</t>
  </si>
  <si>
    <t>b15:</t>
  </si>
  <si>
    <t>b16:</t>
  </si>
  <si>
    <t>b17:</t>
  </si>
  <si>
    <t>b18:</t>
  </si>
  <si>
    <t>b19:</t>
  </si>
  <si>
    <t>b20:</t>
  </si>
  <si>
    <t>b</t>
  </si>
  <si>
    <t xml:space="preserve">     MAIN FIELD:    -0.00229 NORMAL REL. MULTIPOLES (1.D-4):</t>
  </si>
  <si>
    <t>GRADIENT OF THE QUADRUPOLE (T/M):</t>
  </si>
  <si>
    <t xml:space="preserve">GRADIENT OF THE QUADRUPOLE (T/M):      </t>
  </si>
  <si>
    <t>3A</t>
  </si>
  <si>
    <t>Mue</t>
  </si>
  <si>
    <t>db2/dmu</t>
  </si>
  <si>
    <t>db6/dmu</t>
  </si>
  <si>
    <t>db10/dmu</t>
  </si>
  <si>
    <t>(units/10**-3)</t>
  </si>
  <si>
    <t>dmu</t>
  </si>
  <si>
    <t>dG</t>
  </si>
  <si>
    <t>db6</t>
  </si>
  <si>
    <t>db10</t>
  </si>
  <si>
    <t>units</t>
  </si>
  <si>
    <t>nat dim</t>
  </si>
  <si>
    <t>sens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</si>
</sst>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Courier New"/>
      <family val="3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Tahom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11.00390625" style="0" customWidth="1"/>
    <col min="4" max="4" width="13.375" style="0" customWidth="1"/>
    <col min="5" max="16384" width="11.00390625" style="0" customWidth="1"/>
  </cols>
  <sheetData>
    <row r="1" spans="1:7" ht="13.5">
      <c r="A1" s="2" t="s">
        <v>25</v>
      </c>
      <c r="B1" s="3"/>
      <c r="C1" s="3"/>
      <c r="D1" s="3"/>
      <c r="E1" s="3"/>
      <c r="F1" s="4"/>
      <c r="G1" s="1"/>
    </row>
    <row r="2" spans="1:7" ht="13.5">
      <c r="A2" s="5" t="s">
        <v>26</v>
      </c>
      <c r="B2" s="6">
        <v>1.004</v>
      </c>
      <c r="C2" s="6"/>
      <c r="D2" s="6"/>
      <c r="E2" s="6"/>
      <c r="F2" s="7"/>
      <c r="G2" s="1"/>
    </row>
    <row r="3" spans="1:7" ht="13.5">
      <c r="A3" s="5" t="s">
        <v>23</v>
      </c>
      <c r="B3" s="6"/>
      <c r="C3" s="6"/>
      <c r="D3" s="6">
        <v>-0.1336</v>
      </c>
      <c r="E3" s="6"/>
      <c r="F3" s="7"/>
      <c r="G3" s="1"/>
    </row>
    <row r="4" spans="1:7" ht="12.75">
      <c r="A4" s="8"/>
      <c r="B4" s="6"/>
      <c r="C4" s="6"/>
      <c r="D4" s="6"/>
      <c r="E4" s="6"/>
      <c r="F4" s="7"/>
      <c r="G4" s="1"/>
    </row>
    <row r="5" spans="1:7" ht="13.5">
      <c r="A5" s="5" t="s">
        <v>0</v>
      </c>
      <c r="B5" s="6"/>
      <c r="C5" s="6"/>
      <c r="D5" s="6"/>
      <c r="E5" s="6"/>
      <c r="F5" s="7"/>
      <c r="G5" s="1"/>
    </row>
    <row r="6" spans="1:7" ht="13.5">
      <c r="A6" s="5" t="s">
        <v>1</v>
      </c>
      <c r="B6" s="6">
        <v>-0.75788</v>
      </c>
      <c r="C6" s="6" t="s">
        <v>2</v>
      </c>
      <c r="D6" s="6">
        <v>10000</v>
      </c>
      <c r="E6" s="6" t="s">
        <v>3</v>
      </c>
      <c r="F6" s="7">
        <v>-0.09207</v>
      </c>
      <c r="G6" s="1"/>
    </row>
    <row r="7" spans="1:7" ht="13.5">
      <c r="A7" s="5" t="s">
        <v>4</v>
      </c>
      <c r="B7" s="6">
        <v>0.04939</v>
      </c>
      <c r="C7" s="6" t="s">
        <v>5</v>
      </c>
      <c r="D7" s="6">
        <v>0.02629</v>
      </c>
      <c r="E7" s="6" t="s">
        <v>6</v>
      </c>
      <c r="F7" s="7">
        <v>0.59349</v>
      </c>
      <c r="G7" s="1"/>
    </row>
    <row r="8" spans="1:7" ht="13.5">
      <c r="A8" s="5" t="s">
        <v>7</v>
      </c>
      <c r="B8" s="6">
        <v>0.00992</v>
      </c>
      <c r="C8" s="6" t="s">
        <v>8</v>
      </c>
      <c r="D8" s="6">
        <v>-0.00044</v>
      </c>
      <c r="E8" s="6" t="s">
        <v>9</v>
      </c>
      <c r="F8" s="7">
        <v>-0.00269</v>
      </c>
      <c r="G8" s="1"/>
    </row>
    <row r="9" spans="1:7" ht="13.5">
      <c r="A9" s="5" t="s">
        <v>10</v>
      </c>
      <c r="B9" s="6">
        <v>-0.35588</v>
      </c>
      <c r="C9" s="6" t="s">
        <v>11</v>
      </c>
      <c r="D9" s="6">
        <v>-0.00121</v>
      </c>
      <c r="E9" s="6" t="s">
        <v>12</v>
      </c>
      <c r="F9" s="7">
        <v>4E-05</v>
      </c>
      <c r="G9" s="1"/>
    </row>
    <row r="10" spans="1:7" ht="13.5">
      <c r="A10" s="5" t="s">
        <v>13</v>
      </c>
      <c r="B10" s="6">
        <v>0.00022</v>
      </c>
      <c r="C10" s="6" t="s">
        <v>14</v>
      </c>
      <c r="D10" s="6">
        <v>0.02367</v>
      </c>
      <c r="E10" s="6" t="s">
        <v>15</v>
      </c>
      <c r="F10" s="7">
        <v>0.00013</v>
      </c>
      <c r="G10" s="1"/>
    </row>
    <row r="11" spans="1:7" ht="13.5">
      <c r="A11" s="5" t="s">
        <v>16</v>
      </c>
      <c r="B11" s="6">
        <v>0</v>
      </c>
      <c r="C11" s="6" t="s">
        <v>17</v>
      </c>
      <c r="D11" s="6">
        <v>-2E-05</v>
      </c>
      <c r="E11" s="6" t="s">
        <v>18</v>
      </c>
      <c r="F11" s="7">
        <v>-0.00103</v>
      </c>
      <c r="G11" s="1"/>
    </row>
    <row r="12" spans="1:7" ht="13.5">
      <c r="A12" s="5" t="s">
        <v>19</v>
      </c>
      <c r="B12" s="6">
        <v>-1E-05</v>
      </c>
      <c r="C12" s="6" t="s">
        <v>20</v>
      </c>
      <c r="D12" s="6">
        <v>0</v>
      </c>
      <c r="E12" s="6" t="s">
        <v>21</v>
      </c>
      <c r="F12" s="7"/>
      <c r="G12" s="1"/>
    </row>
    <row r="13" spans="1:7" ht="12.75">
      <c r="A13" s="8"/>
      <c r="B13" s="6"/>
      <c r="C13" s="6"/>
      <c r="D13" s="6"/>
      <c r="E13" s="6"/>
      <c r="F13" s="7"/>
      <c r="G13" s="1"/>
    </row>
    <row r="14" spans="1:7" ht="13.5">
      <c r="A14" s="5" t="s">
        <v>25</v>
      </c>
      <c r="B14" s="6"/>
      <c r="C14" s="6"/>
      <c r="D14" s="6"/>
      <c r="E14" s="6"/>
      <c r="F14" s="7"/>
      <c r="G14" s="1"/>
    </row>
    <row r="15" spans="1:7" ht="13.5">
      <c r="A15" s="5" t="s">
        <v>26</v>
      </c>
      <c r="B15" s="6">
        <v>1.006</v>
      </c>
      <c r="C15" s="6"/>
      <c r="D15" s="6"/>
      <c r="E15" s="6"/>
      <c r="F15" s="7"/>
      <c r="G15" s="1"/>
    </row>
    <row r="16" spans="1:7" ht="13.5">
      <c r="A16" s="5" t="s">
        <v>24</v>
      </c>
      <c r="B16" s="6"/>
      <c r="C16" s="6"/>
      <c r="D16" s="6">
        <v>-0.1349</v>
      </c>
      <c r="E16" s="6"/>
      <c r="F16" s="7"/>
      <c r="G16" s="1"/>
    </row>
    <row r="17" spans="1:7" ht="12.75">
      <c r="A17" s="8"/>
      <c r="B17" s="6"/>
      <c r="C17" s="6"/>
      <c r="D17" s="6"/>
      <c r="E17" s="6"/>
      <c r="F17" s="7"/>
      <c r="G17" s="1"/>
    </row>
    <row r="18" spans="1:7" ht="13.5">
      <c r="A18" s="5" t="s">
        <v>22</v>
      </c>
      <c r="B18" s="6"/>
      <c r="C18" s="6"/>
      <c r="D18" s="6"/>
      <c r="E18" s="6"/>
      <c r="F18" s="7"/>
      <c r="G18" s="1"/>
    </row>
    <row r="19" spans="1:7" ht="13.5">
      <c r="A19" s="5" t="s">
        <v>1</v>
      </c>
      <c r="B19" s="6">
        <v>-1.08254</v>
      </c>
      <c r="C19" s="6" t="s">
        <v>2</v>
      </c>
      <c r="D19" s="6">
        <v>10000</v>
      </c>
      <c r="E19" s="6" t="s">
        <v>3</v>
      </c>
      <c r="F19" s="7">
        <v>-0.28888</v>
      </c>
      <c r="G19" s="1"/>
    </row>
    <row r="20" spans="1:7" ht="13.5">
      <c r="A20" s="5" t="s">
        <v>4</v>
      </c>
      <c r="B20" s="6">
        <v>0.05011</v>
      </c>
      <c r="C20" s="6" t="s">
        <v>5</v>
      </c>
      <c r="D20" s="6">
        <v>0.1009</v>
      </c>
      <c r="E20" s="6" t="s">
        <v>6</v>
      </c>
      <c r="F20" s="7">
        <v>-1.78158</v>
      </c>
      <c r="G20" s="1"/>
    </row>
    <row r="21" spans="1:7" ht="13.5">
      <c r="A21" s="5" t="s">
        <v>7</v>
      </c>
      <c r="B21" s="6">
        <v>0.0339</v>
      </c>
      <c r="C21" s="6" t="s">
        <v>8</v>
      </c>
      <c r="D21" s="6">
        <v>-0.00047</v>
      </c>
      <c r="E21" s="6" t="s">
        <v>9</v>
      </c>
      <c r="F21" s="7">
        <v>-0.00957</v>
      </c>
      <c r="G21" s="1"/>
    </row>
    <row r="22" spans="1:7" ht="13.5">
      <c r="A22" s="5" t="s">
        <v>10</v>
      </c>
      <c r="B22" s="6">
        <v>-0.25613</v>
      </c>
      <c r="C22" s="6" t="s">
        <v>11</v>
      </c>
      <c r="D22" s="6">
        <v>-0.00309</v>
      </c>
      <c r="E22" s="6" t="s">
        <v>12</v>
      </c>
      <c r="F22" s="7">
        <v>4E-05</v>
      </c>
      <c r="G22" s="1"/>
    </row>
    <row r="23" spans="1:7" ht="13.5">
      <c r="A23" s="5" t="s">
        <v>13</v>
      </c>
      <c r="B23" s="6">
        <v>0.0007</v>
      </c>
      <c r="C23" s="6" t="s">
        <v>14</v>
      </c>
      <c r="D23" s="6">
        <v>0.01988</v>
      </c>
      <c r="E23" s="6" t="s">
        <v>15</v>
      </c>
      <c r="F23" s="7">
        <v>0.00025</v>
      </c>
      <c r="G23" s="1"/>
    </row>
    <row r="24" spans="1:7" ht="13.5">
      <c r="A24" s="5" t="s">
        <v>16</v>
      </c>
      <c r="B24" s="6">
        <v>0</v>
      </c>
      <c r="C24" s="6" t="s">
        <v>17</v>
      </c>
      <c r="D24" s="6">
        <v>-5E-05</v>
      </c>
      <c r="E24" s="6" t="s">
        <v>18</v>
      </c>
      <c r="F24" s="7">
        <v>-0.00092</v>
      </c>
      <c r="G24" s="1"/>
    </row>
    <row r="25" spans="1:7" ht="14.25" thickBot="1">
      <c r="A25" s="9" t="s">
        <v>19</v>
      </c>
      <c r="B25" s="10">
        <v>-2E-05</v>
      </c>
      <c r="C25" s="10" t="s">
        <v>20</v>
      </c>
      <c r="D25" s="10">
        <v>0</v>
      </c>
      <c r="E25" s="10" t="s">
        <v>21</v>
      </c>
      <c r="F25" s="11"/>
      <c r="G25" s="1"/>
    </row>
    <row r="28" ht="13.5" thickBot="1"/>
    <row r="29" spans="7:10" ht="13.5" thickBot="1">
      <c r="G29" s="12"/>
      <c r="H29" s="3" t="s">
        <v>36</v>
      </c>
      <c r="I29" s="3" t="s">
        <v>35</v>
      </c>
      <c r="J29" s="4" t="s">
        <v>37</v>
      </c>
    </row>
    <row r="30" spans="3:10" ht="12.75">
      <c r="C30" s="12" t="s">
        <v>27</v>
      </c>
      <c r="D30" s="3" t="s">
        <v>30</v>
      </c>
      <c r="E30" s="4">
        <f>(D3-D16)/AVERAGE(D3+D16)*10/(B2-B15)</f>
        <v>24.20856610800735</v>
      </c>
      <c r="G30" s="8" t="s">
        <v>31</v>
      </c>
      <c r="H30" s="6">
        <f>B15-B2</f>
        <v>0.0020000000000000018</v>
      </c>
      <c r="I30" s="6"/>
      <c r="J30" s="7"/>
    </row>
    <row r="31" spans="3:10" ht="12.75">
      <c r="C31" s="8" t="s">
        <v>28</v>
      </c>
      <c r="D31" s="6" t="s">
        <v>30</v>
      </c>
      <c r="E31" s="7">
        <f>(F7-F20)/(B2-B15)*0.001</f>
        <v>-1.187534999999999</v>
      </c>
      <c r="G31" s="8" t="s">
        <v>32</v>
      </c>
      <c r="H31" s="6">
        <f>D16-D3</f>
        <v>-0.0012999999999999956</v>
      </c>
      <c r="I31" s="6">
        <f>H31/D3*10000</f>
        <v>97.30538922155657</v>
      </c>
      <c r="J31" s="7">
        <f>I31/H30</f>
        <v>48652.69461077824</v>
      </c>
    </row>
    <row r="32" spans="3:10" ht="13.5" thickBot="1">
      <c r="C32" s="13" t="s">
        <v>29</v>
      </c>
      <c r="D32" s="10" t="s">
        <v>30</v>
      </c>
      <c r="E32" s="11">
        <f>(B9-B22)/(B2-B15)*0.001</f>
        <v>0.04987499999999993</v>
      </c>
      <c r="G32" s="8" t="s">
        <v>33</v>
      </c>
      <c r="H32" s="6">
        <f>F20-F7</f>
        <v>-2.37507</v>
      </c>
      <c r="I32" s="6"/>
      <c r="J32" s="7">
        <f>H32/H30</f>
        <v>-1187.534999999999</v>
      </c>
    </row>
    <row r="33" spans="7:10" ht="13.5" thickBot="1">
      <c r="G33" s="13" t="s">
        <v>34</v>
      </c>
      <c r="H33" s="10">
        <f>B22-B9</f>
        <v>0.09974999999999995</v>
      </c>
      <c r="I33" s="10"/>
      <c r="J33" s="11">
        <f>H33/H30</f>
        <v>49.87499999999993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Bottura</dc:creator>
  <cp:keywords/>
  <dc:description/>
  <cp:lastModifiedBy>Per HAGEN</cp:lastModifiedBy>
  <dcterms:created xsi:type="dcterms:W3CDTF">2007-03-30T09:31:28Z</dcterms:created>
  <dcterms:modified xsi:type="dcterms:W3CDTF">2007-09-05T13:01:31Z</dcterms:modified>
  <cp:category/>
  <cp:version/>
  <cp:contentType/>
  <cp:contentStatus/>
</cp:coreProperties>
</file>