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<sst xmlns="http://schemas.openxmlformats.org/spreadsheetml/2006/main" count="620" uniqueCount="140">
  <si>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</si>
  <si>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</si>
  <si>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</si>
  <si>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</si>
  <si>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</si>
  <si>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</si>
  <si>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</si>
  <si>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</si>
  <si>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</si>
  <si>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</si>
  <si>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</si>
  <si>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</si>
  <si>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</si>
  <si>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</si>
  <si>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</si>
  <si>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</si>
  <si>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</si>
  <si>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</si>
  <si>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</si>
  <si>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</si>
  <si>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</si>
  <si>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</si>
  <si>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</si>
  <si>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</si>
  <si>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</si>
  <si>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</si>
  <si>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</si>
  <si>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</si>
  <si>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</si>
  <si>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</si>
  <si>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</si>
  <si>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</si>
  <si>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</si>
  <si>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</si>
  <si>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</si>
  <si>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</si>
  <si>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</si>
  <si>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</si>
  <si>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</si>
  <si>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</si>
  <si>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</si>
  <si>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</si>
  <si>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</si>
  <si>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</si>
  <si>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</si>
  <si>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</si>
  <si>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</si>
  <si>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</si>
  <si>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</si>
  <si>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</si>
  <si>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</si>
  <si>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</si>
  <si>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</si>
  <si>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</si>
  <si>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</si>
  <si>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</si>
  <si>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</si>
  <si>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</si>
  <si>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</si>
  <si>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</si>
  <si>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</si>
  <si>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</si>
  <si>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</si>
  <si>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</si>
  <si>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</si>
  <si>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</si>
  <si>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</si>
  <si>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</si>
  <si>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</si>
  <si>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</si>
  <si>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</si>
  <si>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</si>
  <si>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</si>
  <si>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</si>
  <si>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</si>
  <si>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</si>
  <si>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</si>
  <si>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</si>
  <si>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</si>
  <si>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</si>
  <si>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</si>
  <si>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</si>
  <si>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</si>
  <si>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</si>
  <si>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</si>
  <si>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</si>
  <si>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</si>
  <si>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</si>
  <si>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</si>
  <si>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</si>
  <si>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</si>
  <si>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</si>
  <si>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</si>
  <si>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</si>
  <si>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</si>
  <si>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</si>
  <si>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</si>
  <si>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</si>
  <si>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</si>
  <si>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</si>
  <si>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</si>
  <si>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</si>
  <si>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</si>
  <si>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</si>
  <si>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</si>
  <si>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</si>
  <si>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</si>
  <si>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</si>
  <si>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</si>
  <si>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</si>
  <si>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</si>
  <si>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</si>
  <si>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</si>
  <si>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</si>
  <si>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</si>
  <si>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</si>
  <si>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</si>
  <si>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</si>
  <si>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</si>
  <si>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</si>
  <si>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</si>
  <si>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</si>
  <si>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</si>
  <si>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</si>
  <si>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</si>
  <si>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</si>
  <si>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</si>
  <si>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</si>
  <si>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</si>
  <si>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</si>
  <si>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</si>
  <si>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</si>
  <si>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</si>
  <si>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</si>
  <si>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</si>
  <si>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</si>
  <si>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</si>
  <si>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</si>
  <si>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Cas 5</t>
  </si>
  <si>
    <t>AP 171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</si>
</sst>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114.5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113.9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95.61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86.84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103.1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95.61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90" customWidth="1"/>
    <col min="2" max="2" width="16.28125" style="91" customWidth="1"/>
    <col min="3" max="3" width="12.421875" style="90" customWidth="1"/>
    <col min="4" max="4" width="13.57421875" style="90" customWidth="1"/>
    <col min="5" max="5" width="11.421875" style="90" customWidth="1"/>
    <col min="6" max="6" width="12.8515625" style="90" customWidth="1"/>
    <col min="7" max="7" width="10.8515625" style="90" customWidth="1"/>
    <col min="8" max="10" width="11.421875" style="90" customWidth="1"/>
    <col min="11" max="11" width="10.421875" style="90" customWidth="1"/>
    <col min="12" max="21" width="11.421875" style="90" customWidth="1"/>
    <col min="22" max="23" width="11.421875" style="6" customWidth="1"/>
    <col min="24" max="24" width="11.421875" style="90" customWidth="1"/>
    <col min="25" max="25" width="7.140625" style="90" customWidth="1"/>
    <col min="26" max="26" width="14.28125" style="90" customWidth="1"/>
    <col min="27" max="27" width="11.421875" style="90" customWidth="1"/>
    <col min="28" max="28" width="14.7109375" style="90" customWidth="1"/>
    <col min="29" max="16384" width="11.421875" style="90" customWidth="1"/>
  </cols>
  <sheetData>
    <row r="1" spans="2:23" s="79" customFormat="1" ht="12.75">
      <c r="B1" s="78"/>
      <c r="H1" s="79" t="s">
        <v>30</v>
      </c>
      <c r="J1" s="79" t="s">
        <v>31</v>
      </c>
      <c r="L1" s="79" t="s">
        <v>32</v>
      </c>
      <c r="N1" s="79" t="s">
        <v>33</v>
      </c>
      <c r="P1" s="79" t="s">
        <v>34</v>
      </c>
      <c r="R1" s="79" t="s">
        <v>35</v>
      </c>
      <c r="T1" s="79" t="s">
        <v>36</v>
      </c>
      <c r="V1" s="80"/>
      <c r="W1" s="80"/>
    </row>
    <row r="2" spans="2:23" s="79" customFormat="1" ht="12.75">
      <c r="B2" s="78"/>
      <c r="E2" s="79" t="s">
        <v>3</v>
      </c>
      <c r="V2" s="80"/>
      <c r="W2" s="80"/>
    </row>
    <row r="3" spans="2:23" s="79" customFormat="1" ht="12.75">
      <c r="B3" s="78"/>
      <c r="E3" s="79" t="s">
        <v>4</v>
      </c>
      <c r="H3" s="79" t="s">
        <v>5</v>
      </c>
      <c r="I3" s="79" t="s">
        <v>6</v>
      </c>
      <c r="J3" s="79" t="s">
        <v>5</v>
      </c>
      <c r="K3" s="79" t="s">
        <v>6</v>
      </c>
      <c r="L3" s="79" t="s">
        <v>5</v>
      </c>
      <c r="M3" s="79" t="s">
        <v>6</v>
      </c>
      <c r="N3" s="79" t="s">
        <v>5</v>
      </c>
      <c r="O3" s="79" t="s">
        <v>6</v>
      </c>
      <c r="P3" s="79" t="s">
        <v>5</v>
      </c>
      <c r="Q3" s="79" t="s">
        <v>6</v>
      </c>
      <c r="R3" s="79" t="s">
        <v>5</v>
      </c>
      <c r="S3" s="79" t="s">
        <v>6</v>
      </c>
      <c r="T3" s="79" t="s">
        <v>5</v>
      </c>
      <c r="U3" s="79" t="s">
        <v>6</v>
      </c>
      <c r="V3" s="80" t="s">
        <v>5</v>
      </c>
      <c r="W3" s="80" t="s">
        <v>6</v>
      </c>
    </row>
    <row r="4" spans="2:23" s="79" customFormat="1" ht="12.75">
      <c r="B4" s="78"/>
      <c r="E4" s="79">
        <v>1</v>
      </c>
      <c r="H4" s="79">
        <v>-8.96604E-11</v>
      </c>
      <c r="I4" s="79">
        <v>9.27348E-11</v>
      </c>
      <c r="J4" s="79">
        <v>-8.96604E-11</v>
      </c>
      <c r="K4" s="79" t="s">
        <v>23</v>
      </c>
      <c r="L4" s="79">
        <v>-8.96604E-11</v>
      </c>
      <c r="M4" s="79" t="s">
        <v>23</v>
      </c>
      <c r="N4" s="79">
        <v>-8.96604E-11</v>
      </c>
      <c r="O4" s="79">
        <v>9.27348E-11</v>
      </c>
      <c r="P4" s="79">
        <v>-8.96604E-11</v>
      </c>
      <c r="Q4" s="79">
        <v>9.27348E-11</v>
      </c>
      <c r="R4" s="79">
        <v>-8.96604E-11</v>
      </c>
      <c r="S4" s="79">
        <v>9.27348E-11</v>
      </c>
      <c r="T4" s="79">
        <v>-8.96604E-11</v>
      </c>
      <c r="U4" s="79">
        <v>9.27348E-11</v>
      </c>
      <c r="V4" s="79">
        <v>-8.96604E-11</v>
      </c>
      <c r="W4" s="79">
        <v>9.27348E-11</v>
      </c>
    </row>
    <row r="5" spans="2:23" s="79" customFormat="1" ht="12.75">
      <c r="B5" s="78"/>
      <c r="E5" s="79">
        <v>2</v>
      </c>
      <c r="H5" s="79">
        <v>0.000319438</v>
      </c>
      <c r="I5" s="79">
        <v>-2.7452E-10</v>
      </c>
      <c r="J5" s="79">
        <v>0.000319438</v>
      </c>
      <c r="K5" s="79" t="s">
        <v>24</v>
      </c>
      <c r="L5" s="79">
        <v>0.000319438</v>
      </c>
      <c r="M5" s="79" t="s">
        <v>24</v>
      </c>
      <c r="N5" s="79">
        <v>0.000319438</v>
      </c>
      <c r="O5" s="79">
        <v>-2.7452E-10</v>
      </c>
      <c r="P5" s="79">
        <v>0.000319438</v>
      </c>
      <c r="Q5" s="79">
        <v>-2.7452E-10</v>
      </c>
      <c r="R5" s="79">
        <v>0.000319438</v>
      </c>
      <c r="S5" s="79">
        <v>-2.7452E-10</v>
      </c>
      <c r="T5" s="79">
        <v>0.000319438</v>
      </c>
      <c r="U5" s="79">
        <v>-2.7452E-10</v>
      </c>
      <c r="V5" s="79">
        <v>0.000319438</v>
      </c>
      <c r="W5" s="79">
        <v>-2.7452E-10</v>
      </c>
    </row>
    <row r="6" spans="2:23" s="79" customFormat="1" ht="12.75">
      <c r="B6" s="78"/>
      <c r="E6" s="79">
        <v>3</v>
      </c>
      <c r="H6" s="79">
        <v>0.000879364</v>
      </c>
      <c r="I6" s="79">
        <v>0.000601288</v>
      </c>
      <c r="J6" s="79">
        <v>0.000879364</v>
      </c>
      <c r="K6" s="79">
        <v>0.000601288</v>
      </c>
      <c r="L6" s="79">
        <v>0.000879364</v>
      </c>
      <c r="M6" s="79">
        <v>0.000601288</v>
      </c>
      <c r="N6" s="79">
        <v>0.000879364</v>
      </c>
      <c r="O6" s="79">
        <v>0.000601288</v>
      </c>
      <c r="P6" s="79">
        <v>0.000879364</v>
      </c>
      <c r="Q6" s="79">
        <v>0.000601288</v>
      </c>
      <c r="R6" s="79">
        <v>0.000879364</v>
      </c>
      <c r="S6" s="79">
        <v>0.000601288</v>
      </c>
      <c r="T6" s="79">
        <v>0.000879364</v>
      </c>
      <c r="U6" s="79">
        <v>0.000601288</v>
      </c>
      <c r="V6" s="79">
        <v>0.000879364</v>
      </c>
      <c r="W6" s="79">
        <v>0.000601288</v>
      </c>
    </row>
    <row r="7" spans="2:23" s="79" customFormat="1" ht="12.75">
      <c r="B7" s="78"/>
      <c r="E7" s="79">
        <v>4</v>
      </c>
      <c r="H7" s="79">
        <v>9.24253E-05</v>
      </c>
      <c r="I7" s="79">
        <v>0.000325827</v>
      </c>
      <c r="J7" s="79">
        <v>9.24253E-05</v>
      </c>
      <c r="K7" s="79">
        <v>0.000325827</v>
      </c>
      <c r="L7" s="79">
        <v>9.24253E-05</v>
      </c>
      <c r="M7" s="79">
        <v>0.000325827</v>
      </c>
      <c r="N7" s="79">
        <v>9.24253E-05</v>
      </c>
      <c r="O7" s="79">
        <v>0.000325827</v>
      </c>
      <c r="P7" s="79">
        <v>9.24253E-05</v>
      </c>
      <c r="Q7" s="79">
        <v>0.000325827</v>
      </c>
      <c r="R7" s="79">
        <v>9.24253E-05</v>
      </c>
      <c r="S7" s="79">
        <v>0.000325827</v>
      </c>
      <c r="T7" s="79">
        <v>9.24253E-05</v>
      </c>
      <c r="U7" s="79">
        <v>0.000325827</v>
      </c>
      <c r="V7" s="79">
        <v>9.24253E-05</v>
      </c>
      <c r="W7" s="79">
        <v>0.000325827</v>
      </c>
    </row>
    <row r="8" spans="2:23" s="79" customFormat="1" ht="12.75">
      <c r="B8" s="78"/>
      <c r="E8" s="79">
        <v>5</v>
      </c>
      <c r="H8" s="79">
        <v>-3.91724E-05</v>
      </c>
      <c r="I8" s="79">
        <v>0.000161302</v>
      </c>
      <c r="J8" s="79">
        <v>-3.91724E-05</v>
      </c>
      <c r="K8" s="79">
        <v>0.000161302</v>
      </c>
      <c r="L8" s="79">
        <v>-3.91724E-05</v>
      </c>
      <c r="M8" s="79">
        <v>0.000161302</v>
      </c>
      <c r="N8" s="79">
        <v>-3.91724E-05</v>
      </c>
      <c r="O8" s="79">
        <v>0.000161302</v>
      </c>
      <c r="P8" s="79">
        <v>-3.91724E-05</v>
      </c>
      <c r="Q8" s="79">
        <v>0.000161302</v>
      </c>
      <c r="R8" s="79">
        <v>-3.91724E-05</v>
      </c>
      <c r="S8" s="79">
        <v>0.000161302</v>
      </c>
      <c r="T8" s="79">
        <v>-3.91724E-05</v>
      </c>
      <c r="U8" s="79">
        <v>0.000161302</v>
      </c>
      <c r="V8" s="79">
        <v>-3.91724E-05</v>
      </c>
      <c r="W8" s="79">
        <v>0.000161302</v>
      </c>
    </row>
    <row r="9" spans="2:23" s="79" customFormat="1" ht="12.75">
      <c r="B9" s="78"/>
      <c r="E9" s="79">
        <v>6</v>
      </c>
      <c r="H9" s="79">
        <v>3.92438</v>
      </c>
      <c r="I9" s="79">
        <v>-1.72103E-05</v>
      </c>
      <c r="J9" s="79">
        <v>3.92438</v>
      </c>
      <c r="K9" s="79">
        <v>-1.72103E-05</v>
      </c>
      <c r="L9" s="79">
        <v>3.92438</v>
      </c>
      <c r="M9" s="79">
        <v>-1.72103E-05</v>
      </c>
      <c r="N9" s="79">
        <v>3.92438</v>
      </c>
      <c r="O9" s="79">
        <v>-1.72103E-05</v>
      </c>
      <c r="P9" s="79">
        <v>3.92438</v>
      </c>
      <c r="Q9" s="79">
        <v>-1.72103E-05</v>
      </c>
      <c r="R9" s="79">
        <v>3.92438</v>
      </c>
      <c r="S9" s="79">
        <v>-1.72103E-05</v>
      </c>
      <c r="T9" s="79">
        <v>3.92438</v>
      </c>
      <c r="U9" s="79">
        <v>-1.72103E-05</v>
      </c>
      <c r="V9" s="79">
        <v>3.92438</v>
      </c>
      <c r="W9" s="79">
        <v>-1.72103E-05</v>
      </c>
    </row>
    <row r="10" spans="2:23" s="79" customFormat="1" ht="12.75">
      <c r="B10" s="78"/>
      <c r="E10" s="79">
        <v>7</v>
      </c>
      <c r="H10" s="79">
        <v>-2.33051E-05</v>
      </c>
      <c r="I10" s="79">
        <v>-3.89739E-05</v>
      </c>
      <c r="J10" s="79">
        <v>-2.33051E-05</v>
      </c>
      <c r="K10" s="79">
        <v>-3.89739E-05</v>
      </c>
      <c r="L10" s="79">
        <v>-2.33051E-05</v>
      </c>
      <c r="M10" s="79">
        <v>-3.89739E-05</v>
      </c>
      <c r="N10" s="79">
        <v>-2.33051E-05</v>
      </c>
      <c r="O10" s="79">
        <v>-3.89739E-05</v>
      </c>
      <c r="P10" s="79">
        <v>-2.33051E-05</v>
      </c>
      <c r="Q10" s="79">
        <v>-3.89739E-05</v>
      </c>
      <c r="R10" s="79">
        <v>-2.33051E-05</v>
      </c>
      <c r="S10" s="79">
        <v>-3.89739E-05</v>
      </c>
      <c r="T10" s="79">
        <v>-2.33051E-05</v>
      </c>
      <c r="U10" s="79">
        <v>-3.89739E-05</v>
      </c>
      <c r="V10" s="79">
        <v>-2.33051E-05</v>
      </c>
      <c r="W10" s="79">
        <v>-3.89739E-05</v>
      </c>
    </row>
    <row r="11" spans="2:23" s="79" customFormat="1" ht="12.75">
      <c r="B11" s="78"/>
      <c r="E11" s="79">
        <v>8</v>
      </c>
      <c r="H11" s="79">
        <v>4.70052E-06</v>
      </c>
      <c r="I11" s="79">
        <v>-2.96402E-06</v>
      </c>
      <c r="J11" s="79">
        <v>4.70052E-06</v>
      </c>
      <c r="K11" s="79">
        <v>-2.96402E-06</v>
      </c>
      <c r="L11" s="79">
        <v>4.70052E-06</v>
      </c>
      <c r="M11" s="79">
        <v>-2.96402E-06</v>
      </c>
      <c r="N11" s="79">
        <v>4.70052E-06</v>
      </c>
      <c r="O11" s="79">
        <v>-2.96402E-06</v>
      </c>
      <c r="P11" s="79">
        <v>4.70052E-06</v>
      </c>
      <c r="Q11" s="79">
        <v>-2.96402E-06</v>
      </c>
      <c r="R11" s="79">
        <v>4.70052E-06</v>
      </c>
      <c r="S11" s="79">
        <v>-2.96402E-06</v>
      </c>
      <c r="T11" s="79">
        <v>4.70052E-06</v>
      </c>
      <c r="U11" s="79">
        <v>-2.96402E-06</v>
      </c>
      <c r="V11" s="79">
        <v>4.70052E-06</v>
      </c>
      <c r="W11" s="79">
        <v>-2.96402E-06</v>
      </c>
    </row>
    <row r="12" spans="2:23" s="79" customFormat="1" ht="12.75">
      <c r="B12" s="78"/>
      <c r="E12" s="79">
        <v>9</v>
      </c>
      <c r="H12" s="79">
        <v>-3.68081E-06</v>
      </c>
      <c r="I12" s="79">
        <v>3.48646E-06</v>
      </c>
      <c r="J12" s="79">
        <v>-3.68081E-06</v>
      </c>
      <c r="K12" s="79">
        <v>3.48646E-06</v>
      </c>
      <c r="L12" s="79">
        <v>-3.68081E-06</v>
      </c>
      <c r="M12" s="79">
        <v>3.48646E-06</v>
      </c>
      <c r="N12" s="79">
        <v>-3.68081E-06</v>
      </c>
      <c r="O12" s="79">
        <v>3.48646E-06</v>
      </c>
      <c r="P12" s="79">
        <v>-3.68081E-06</v>
      </c>
      <c r="Q12" s="79">
        <v>3.48646E-06</v>
      </c>
      <c r="R12" s="79">
        <v>-3.68081E-06</v>
      </c>
      <c r="S12" s="79">
        <v>3.48646E-06</v>
      </c>
      <c r="T12" s="79">
        <v>-3.68081E-06</v>
      </c>
      <c r="U12" s="79">
        <v>3.48646E-06</v>
      </c>
      <c r="V12" s="79">
        <v>-3.68081E-06</v>
      </c>
      <c r="W12" s="79">
        <v>3.48646E-06</v>
      </c>
    </row>
    <row r="13" spans="2:23" s="79" customFormat="1" ht="12.75">
      <c r="B13" s="78"/>
      <c r="E13" s="79">
        <v>10</v>
      </c>
      <c r="H13" s="79">
        <v>-0.200959</v>
      </c>
      <c r="I13" s="79">
        <v>-5.06254E-06</v>
      </c>
      <c r="J13" s="79">
        <v>-0.200959</v>
      </c>
      <c r="K13" s="79">
        <v>-5.06254E-06</v>
      </c>
      <c r="L13" s="79">
        <v>-0.200959</v>
      </c>
      <c r="M13" s="79">
        <v>-5.06254E-06</v>
      </c>
      <c r="N13" s="79">
        <v>-0.200959</v>
      </c>
      <c r="O13" s="79">
        <v>-5.06254E-06</v>
      </c>
      <c r="P13" s="79">
        <v>-0.200959</v>
      </c>
      <c r="Q13" s="79">
        <v>-5.06254E-06</v>
      </c>
      <c r="R13" s="79">
        <v>-0.200959</v>
      </c>
      <c r="S13" s="79">
        <v>-5.06254E-06</v>
      </c>
      <c r="T13" s="79">
        <v>-0.200959</v>
      </c>
      <c r="U13" s="79">
        <v>-5.06254E-06</v>
      </c>
      <c r="V13" s="79">
        <v>-0.200959</v>
      </c>
      <c r="W13" s="79">
        <v>-5.06254E-06</v>
      </c>
    </row>
    <row r="14" spans="2:23" s="79" customFormat="1" ht="12.75">
      <c r="B14" s="78"/>
      <c r="E14" s="79">
        <v>11</v>
      </c>
      <c r="H14" s="79">
        <v>1.59338E-06</v>
      </c>
      <c r="I14" s="79">
        <v>1.18763E-06</v>
      </c>
      <c r="J14" s="79">
        <v>1.59338E-06</v>
      </c>
      <c r="K14" s="79">
        <v>1.18763E-06</v>
      </c>
      <c r="L14" s="79">
        <v>1.59338E-06</v>
      </c>
      <c r="M14" s="79">
        <v>1.18763E-06</v>
      </c>
      <c r="N14" s="79">
        <v>1.59338E-06</v>
      </c>
      <c r="O14" s="79">
        <v>1.18763E-06</v>
      </c>
      <c r="P14" s="79">
        <v>1.59338E-06</v>
      </c>
      <c r="Q14" s="79">
        <v>1.18763E-06</v>
      </c>
      <c r="R14" s="79">
        <v>1.59338E-06</v>
      </c>
      <c r="S14" s="79">
        <v>1.18763E-06</v>
      </c>
      <c r="T14" s="79">
        <v>1.59338E-06</v>
      </c>
      <c r="U14" s="79">
        <v>1.18763E-06</v>
      </c>
      <c r="V14" s="79">
        <v>1.59338E-06</v>
      </c>
      <c r="W14" s="79">
        <v>1.18763E-06</v>
      </c>
    </row>
    <row r="15" spans="2:23" s="79" customFormat="1" ht="12.75">
      <c r="B15" s="78"/>
      <c r="E15" s="79">
        <v>12</v>
      </c>
      <c r="H15" s="79">
        <v>2.14477E-08</v>
      </c>
      <c r="I15" s="79">
        <v>1.33651E-06</v>
      </c>
      <c r="J15" s="79">
        <v>2.14477E-08</v>
      </c>
      <c r="K15" s="79">
        <v>1.33651E-06</v>
      </c>
      <c r="L15" s="79">
        <v>2.14477E-08</v>
      </c>
      <c r="M15" s="79">
        <v>1.33651E-06</v>
      </c>
      <c r="N15" s="79">
        <v>2.14477E-08</v>
      </c>
      <c r="O15" s="79">
        <v>1.33651E-06</v>
      </c>
      <c r="P15" s="79">
        <v>2.14477E-08</v>
      </c>
      <c r="Q15" s="79">
        <v>1.33651E-06</v>
      </c>
      <c r="R15" s="79">
        <v>2.14477E-08</v>
      </c>
      <c r="S15" s="79">
        <v>1.33651E-06</v>
      </c>
      <c r="T15" s="79">
        <v>2.14477E-08</v>
      </c>
      <c r="U15" s="79">
        <v>1.33651E-06</v>
      </c>
      <c r="V15" s="79">
        <v>2.14477E-08</v>
      </c>
      <c r="W15" s="79">
        <v>1.33651E-06</v>
      </c>
    </row>
    <row r="16" spans="2:23" s="79" customFormat="1" ht="12.75">
      <c r="B16" s="78"/>
      <c r="E16" s="79">
        <v>13</v>
      </c>
      <c r="H16" s="79">
        <v>-6.04268E-07</v>
      </c>
      <c r="I16" s="79">
        <v>8.7592E-07</v>
      </c>
      <c r="J16" s="79">
        <v>-6.04268E-07</v>
      </c>
      <c r="K16" s="79">
        <v>8.7592E-07</v>
      </c>
      <c r="L16" s="79">
        <v>-6.04268E-07</v>
      </c>
      <c r="M16" s="79">
        <v>8.7592E-07</v>
      </c>
      <c r="N16" s="79">
        <v>-6.04268E-07</v>
      </c>
      <c r="O16" s="79">
        <v>8.7592E-07</v>
      </c>
      <c r="P16" s="79">
        <v>-6.04268E-07</v>
      </c>
      <c r="Q16" s="79">
        <v>8.7592E-07</v>
      </c>
      <c r="R16" s="79">
        <v>-6.04268E-07</v>
      </c>
      <c r="S16" s="79">
        <v>8.7592E-07</v>
      </c>
      <c r="T16" s="79">
        <v>-6.04268E-07</v>
      </c>
      <c r="U16" s="79">
        <v>8.7592E-07</v>
      </c>
      <c r="V16" s="79">
        <v>-6.04268E-07</v>
      </c>
      <c r="W16" s="79">
        <v>8.7592E-07</v>
      </c>
    </row>
    <row r="17" spans="2:23" s="79" customFormat="1" ht="12.75">
      <c r="B17" s="78"/>
      <c r="E17" s="79">
        <v>14</v>
      </c>
      <c r="H17" s="79">
        <v>-0.149992</v>
      </c>
      <c r="I17" s="79">
        <v>6.74043E-07</v>
      </c>
      <c r="J17" s="79">
        <v>-0.149992</v>
      </c>
      <c r="K17" s="79">
        <v>6.74043E-07</v>
      </c>
      <c r="L17" s="79">
        <v>-0.149992</v>
      </c>
      <c r="M17" s="79">
        <v>6.74043E-07</v>
      </c>
      <c r="N17" s="79">
        <v>-0.149992</v>
      </c>
      <c r="O17" s="79">
        <v>6.74043E-07</v>
      </c>
      <c r="P17" s="79">
        <v>-0.149992</v>
      </c>
      <c r="Q17" s="79">
        <v>6.74043E-07</v>
      </c>
      <c r="R17" s="79">
        <v>-0.149992</v>
      </c>
      <c r="S17" s="79">
        <v>6.74043E-07</v>
      </c>
      <c r="T17" s="79">
        <v>-0.149992</v>
      </c>
      <c r="U17" s="79">
        <v>6.74043E-07</v>
      </c>
      <c r="V17" s="79">
        <v>-0.149992</v>
      </c>
      <c r="W17" s="79">
        <v>6.74043E-07</v>
      </c>
    </row>
    <row r="18" spans="2:23" s="79" customFormat="1" ht="12.75">
      <c r="B18" s="78"/>
      <c r="E18" s="79">
        <v>15</v>
      </c>
      <c r="H18" s="79">
        <v>-2.04212E-08</v>
      </c>
      <c r="I18" s="79">
        <v>-4.6634E-07</v>
      </c>
      <c r="J18" s="79">
        <v>-2.04212E-08</v>
      </c>
      <c r="K18" s="79">
        <v>-4.6634E-07</v>
      </c>
      <c r="L18" s="79">
        <v>-2.04212E-08</v>
      </c>
      <c r="M18" s="79">
        <v>-4.6634E-07</v>
      </c>
      <c r="N18" s="79">
        <v>-2.04212E-08</v>
      </c>
      <c r="O18" s="79">
        <v>-4.6634E-07</v>
      </c>
      <c r="P18" s="79">
        <v>-2.04212E-08</v>
      </c>
      <c r="Q18" s="79">
        <v>-4.6634E-07</v>
      </c>
      <c r="R18" s="79">
        <v>-2.04212E-08</v>
      </c>
      <c r="S18" s="79">
        <v>-4.6634E-07</v>
      </c>
      <c r="T18" s="79">
        <v>-2.04212E-08</v>
      </c>
      <c r="U18" s="79">
        <v>-4.6634E-07</v>
      </c>
      <c r="V18" s="79">
        <v>-2.04212E-08</v>
      </c>
      <c r="W18" s="79">
        <v>-4.6634E-07</v>
      </c>
    </row>
    <row r="20" spans="2:23" s="79" customFormat="1" ht="12.75">
      <c r="B20" s="78"/>
      <c r="E20" s="79" t="s">
        <v>0</v>
      </c>
      <c r="H20" s="79" t="s">
        <v>1</v>
      </c>
      <c r="I20" s="79" t="s">
        <v>2</v>
      </c>
      <c r="J20" s="79" t="s">
        <v>1</v>
      </c>
      <c r="K20" s="79" t="s">
        <v>22</v>
      </c>
      <c r="L20" s="79" t="s">
        <v>1</v>
      </c>
      <c r="M20" s="79" t="s">
        <v>22</v>
      </c>
      <c r="N20" s="79" t="s">
        <v>1</v>
      </c>
      <c r="O20" s="79" t="s">
        <v>29</v>
      </c>
      <c r="P20" s="79" t="s">
        <v>1</v>
      </c>
      <c r="Q20" s="79" t="s">
        <v>1</v>
      </c>
      <c r="R20" s="79" t="s">
        <v>1</v>
      </c>
      <c r="S20" s="79" t="s">
        <v>1</v>
      </c>
      <c r="T20" s="79" t="s">
        <v>1</v>
      </c>
      <c r="U20" s="79" t="s">
        <v>1</v>
      </c>
      <c r="V20" s="80" t="s">
        <v>1</v>
      </c>
      <c r="W20" s="80" t="s">
        <v>1</v>
      </c>
    </row>
    <row r="21" spans="2:23" s="79" customFormat="1" ht="12.75">
      <c r="B21" s="78"/>
      <c r="E21" s="79" t="s">
        <v>7</v>
      </c>
      <c r="V21" s="80"/>
      <c r="W21" s="80"/>
    </row>
    <row r="22" spans="2:23" s="79" customFormat="1" ht="12.75">
      <c r="B22" s="78"/>
      <c r="E22" s="79" t="s">
        <v>4</v>
      </c>
      <c r="H22" s="79" t="s">
        <v>5</v>
      </c>
      <c r="I22" s="79" t="s">
        <v>6</v>
      </c>
      <c r="J22" s="79" t="s">
        <v>5</v>
      </c>
      <c r="K22" s="79" t="s">
        <v>6</v>
      </c>
      <c r="L22" s="79" t="s">
        <v>5</v>
      </c>
      <c r="M22" s="79" t="s">
        <v>6</v>
      </c>
      <c r="N22" s="79" t="s">
        <v>5</v>
      </c>
      <c r="O22" s="79" t="s">
        <v>6</v>
      </c>
      <c r="P22" s="79" t="s">
        <v>5</v>
      </c>
      <c r="Q22" s="79" t="s">
        <v>6</v>
      </c>
      <c r="R22" s="79" t="s">
        <v>5</v>
      </c>
      <c r="S22" s="79" t="s">
        <v>6</v>
      </c>
      <c r="T22" s="79" t="s">
        <v>5</v>
      </c>
      <c r="U22" s="79" t="s">
        <v>6</v>
      </c>
      <c r="V22" s="80" t="s">
        <v>5</v>
      </c>
      <c r="W22" s="80" t="s">
        <v>6</v>
      </c>
    </row>
    <row r="23" spans="2:23" s="79" customFormat="1" ht="12.75">
      <c r="B23" s="78"/>
      <c r="E23" s="79">
        <v>1</v>
      </c>
      <c r="H23" s="79">
        <v>-3.91218E-10</v>
      </c>
      <c r="I23" s="79">
        <v>-1.80545E-07</v>
      </c>
      <c r="J23" s="79">
        <v>1.80548E-07</v>
      </c>
      <c r="K23" s="79" t="s">
        <v>25</v>
      </c>
      <c r="L23" s="79">
        <v>2.114E-10</v>
      </c>
      <c r="M23" s="79" t="s">
        <v>27</v>
      </c>
      <c r="N23" s="79">
        <v>-1.80727E-07</v>
      </c>
      <c r="O23" s="79">
        <v>3.94193E-10</v>
      </c>
      <c r="P23" s="79">
        <v>-2.27757E-10</v>
      </c>
      <c r="Q23" s="79">
        <v>-1.38536E-07</v>
      </c>
      <c r="R23" s="79">
        <v>1.38539E-07</v>
      </c>
      <c r="S23" s="79">
        <v>-4.59163E-11</v>
      </c>
      <c r="T23" s="79">
        <v>4.89339E-11</v>
      </c>
      <c r="U23" s="79">
        <v>1.38721E-07</v>
      </c>
      <c r="V23" s="79">
        <v>-1.38718E-07</v>
      </c>
      <c r="W23" s="79">
        <v>2.31528E-10</v>
      </c>
    </row>
    <row r="24" spans="2:23" s="79" customFormat="1" ht="12.75">
      <c r="B24" s="78"/>
      <c r="E24" s="79">
        <v>2</v>
      </c>
      <c r="H24" s="79">
        <v>0.000319438</v>
      </c>
      <c r="I24" s="79">
        <v>-1.45093E-07</v>
      </c>
      <c r="J24" s="79">
        <v>0.000319438</v>
      </c>
      <c r="K24" s="79" t="s">
        <v>26</v>
      </c>
      <c r="L24" s="79">
        <v>0.000319438</v>
      </c>
      <c r="M24" s="79" t="s">
        <v>28</v>
      </c>
      <c r="N24" s="79">
        <v>0.000319438</v>
      </c>
      <c r="O24" s="79">
        <v>-1.45093E-07</v>
      </c>
      <c r="P24" s="79">
        <v>0.000319438</v>
      </c>
      <c r="Q24" s="79">
        <v>-7.24391E-08</v>
      </c>
      <c r="R24" s="79">
        <v>0.000319438</v>
      </c>
      <c r="S24" s="79">
        <v>-7.24392E-08</v>
      </c>
      <c r="T24" s="79">
        <v>0.000319438</v>
      </c>
      <c r="U24" s="79">
        <v>-7.24392E-08</v>
      </c>
      <c r="V24" s="79">
        <v>0.000319438</v>
      </c>
      <c r="W24" s="79">
        <v>-7.24392E-08</v>
      </c>
    </row>
    <row r="25" spans="2:23" s="79" customFormat="1" ht="12.75">
      <c r="B25" s="78"/>
      <c r="E25" s="79">
        <v>3</v>
      </c>
      <c r="H25" s="79">
        <v>-0.011403</v>
      </c>
      <c r="I25" s="79">
        <v>-2.89764</v>
      </c>
      <c r="J25" s="79">
        <v>-2.89736</v>
      </c>
      <c r="K25" s="79">
        <v>0.0128857</v>
      </c>
      <c r="L25" s="79">
        <v>0.0131617</v>
      </c>
      <c r="M25" s="79">
        <v>2.89884</v>
      </c>
      <c r="N25" s="79">
        <v>2.89911</v>
      </c>
      <c r="O25" s="79">
        <v>-0.0116923</v>
      </c>
      <c r="P25" s="79">
        <v>-0.00179958</v>
      </c>
      <c r="Q25" s="79">
        <v>-0.947348</v>
      </c>
      <c r="R25" s="79">
        <v>-0.947072</v>
      </c>
      <c r="S25" s="79">
        <v>0.00328323</v>
      </c>
      <c r="T25" s="79">
        <v>0.00356199</v>
      </c>
      <c r="U25" s="79">
        <v>0.948552</v>
      </c>
      <c r="V25" s="79">
        <v>0.948831</v>
      </c>
      <c r="W25" s="79">
        <v>-0.00207858</v>
      </c>
    </row>
    <row r="26" spans="2:23" s="79" customFormat="1" ht="12.75">
      <c r="B26" s="78"/>
      <c r="E26" s="79">
        <v>4</v>
      </c>
      <c r="H26" s="79">
        <v>-0.00917767</v>
      </c>
      <c r="I26" s="79">
        <v>-1.60206</v>
      </c>
      <c r="J26" s="79">
        <v>0.00937032</v>
      </c>
      <c r="K26" s="79">
        <v>1.60271</v>
      </c>
      <c r="L26" s="79">
        <v>-0.00917927</v>
      </c>
      <c r="M26" s="79">
        <v>-1.60206</v>
      </c>
      <c r="N26" s="79">
        <v>0.00937181</v>
      </c>
      <c r="O26" s="79">
        <v>1.60271</v>
      </c>
      <c r="P26" s="79">
        <v>-0.00127186</v>
      </c>
      <c r="Q26" s="79">
        <v>-0.352768</v>
      </c>
      <c r="R26" s="79">
        <v>0.00145785</v>
      </c>
      <c r="S26" s="79">
        <v>0.353421</v>
      </c>
      <c r="T26" s="79">
        <v>-0.00127293</v>
      </c>
      <c r="U26" s="79">
        <v>-0.352769</v>
      </c>
      <c r="V26" s="79">
        <v>0.00145766</v>
      </c>
      <c r="W26" s="79">
        <v>0.35342</v>
      </c>
    </row>
    <row r="27" spans="2:23" s="79" customFormat="1" ht="12.75">
      <c r="B27" s="78"/>
      <c r="E27" s="79">
        <v>5</v>
      </c>
      <c r="H27" s="79">
        <v>-0.00622924</v>
      </c>
      <c r="I27" s="79">
        <v>-0.791332</v>
      </c>
      <c r="J27" s="79">
        <v>0.791452</v>
      </c>
      <c r="K27" s="79">
        <v>-0.00603168</v>
      </c>
      <c r="L27" s="79">
        <v>0.00615134</v>
      </c>
      <c r="M27" s="79">
        <v>0.791655</v>
      </c>
      <c r="N27" s="79">
        <v>-0.791528</v>
      </c>
      <c r="O27" s="79">
        <v>0.00635333</v>
      </c>
      <c r="P27" s="79">
        <v>-0.000655436</v>
      </c>
      <c r="Q27" s="79">
        <v>-0.118861</v>
      </c>
      <c r="R27" s="79">
        <v>0.118984</v>
      </c>
      <c r="S27" s="79">
        <v>-0.000455118</v>
      </c>
      <c r="T27" s="79">
        <v>0.00057737</v>
      </c>
      <c r="U27" s="79">
        <v>0.119184</v>
      </c>
      <c r="V27" s="79">
        <v>-0.119061</v>
      </c>
      <c r="W27" s="79">
        <v>0.00077752</v>
      </c>
    </row>
    <row r="28" spans="2:23" s="79" customFormat="1" ht="12.75">
      <c r="B28" s="78"/>
      <c r="E28" s="79">
        <v>6</v>
      </c>
      <c r="H28" s="79">
        <v>3.9206</v>
      </c>
      <c r="I28" s="79">
        <v>-0.354214</v>
      </c>
      <c r="J28" s="79">
        <v>3.9206</v>
      </c>
      <c r="K28" s="79">
        <v>-0.354213</v>
      </c>
      <c r="L28" s="79">
        <v>3.9206</v>
      </c>
      <c r="M28" s="79">
        <v>-0.354213</v>
      </c>
      <c r="N28" s="79">
        <v>3.9206</v>
      </c>
      <c r="O28" s="79">
        <v>-0.354211</v>
      </c>
      <c r="P28" s="79">
        <v>3.92413</v>
      </c>
      <c r="Q28" s="79">
        <v>-0.0365762</v>
      </c>
      <c r="R28" s="79">
        <v>3.92413</v>
      </c>
      <c r="S28" s="79">
        <v>-0.0365764</v>
      </c>
      <c r="T28" s="79">
        <v>3.92413</v>
      </c>
      <c r="U28" s="79">
        <v>-0.0365764</v>
      </c>
      <c r="V28" s="79">
        <v>3.92413</v>
      </c>
      <c r="W28" s="79">
        <v>-0.0365761</v>
      </c>
    </row>
    <row r="29" spans="2:23" s="79" customFormat="1" ht="12.75">
      <c r="B29" s="78"/>
      <c r="E29" s="79">
        <v>7</v>
      </c>
      <c r="H29" s="79">
        <v>-0.00219096</v>
      </c>
      <c r="I29" s="79">
        <v>-0.14424</v>
      </c>
      <c r="J29" s="79">
        <v>-0.144224</v>
      </c>
      <c r="K29" s="79">
        <v>0.00213079</v>
      </c>
      <c r="L29" s="79">
        <v>0.00214534</v>
      </c>
      <c r="M29" s="79">
        <v>0.144162</v>
      </c>
      <c r="N29" s="79">
        <v>0.144176</v>
      </c>
      <c r="O29" s="79">
        <v>-0.00220722</v>
      </c>
      <c r="P29" s="79">
        <v>-0.00012212</v>
      </c>
      <c r="Q29" s="79">
        <v>-0.0102932</v>
      </c>
      <c r="R29" s="79">
        <v>-0.0102776</v>
      </c>
      <c r="S29" s="79">
        <v>5.98668E-05</v>
      </c>
      <c r="T29" s="79">
        <v>7.54898E-05</v>
      </c>
      <c r="U29" s="79">
        <v>0.0102154</v>
      </c>
      <c r="V29" s="79">
        <v>0.0102309</v>
      </c>
      <c r="W29" s="79">
        <v>-0.000137705</v>
      </c>
    </row>
    <row r="30" spans="2:23" s="79" customFormat="1" ht="12.75">
      <c r="B30" s="78"/>
      <c r="E30" s="79">
        <v>8</v>
      </c>
      <c r="H30" s="79">
        <v>-0.00117594</v>
      </c>
      <c r="I30" s="79">
        <v>-0.053453</v>
      </c>
      <c r="J30" s="79">
        <v>0.00118647</v>
      </c>
      <c r="K30" s="79">
        <v>0.0534462</v>
      </c>
      <c r="L30" s="79">
        <v>-0.00117641</v>
      </c>
      <c r="M30" s="79">
        <v>-0.0534521</v>
      </c>
      <c r="N30" s="79">
        <v>0.00118535</v>
      </c>
      <c r="O30" s="79">
        <v>0.0534457</v>
      </c>
      <c r="P30" s="79">
        <v>-3.16374E-05</v>
      </c>
      <c r="Q30" s="79">
        <v>-0.00263789</v>
      </c>
      <c r="R30" s="79">
        <v>4.10315E-05</v>
      </c>
      <c r="S30" s="79">
        <v>0.00263202</v>
      </c>
      <c r="T30" s="79">
        <v>-3.16177E-05</v>
      </c>
      <c r="U30" s="79">
        <v>-0.00263795</v>
      </c>
      <c r="V30" s="79">
        <v>4.09906E-05</v>
      </c>
      <c r="W30" s="79">
        <v>0.00263195</v>
      </c>
    </row>
    <row r="31" spans="2:23" s="79" customFormat="1" ht="12.75">
      <c r="B31" s="78"/>
      <c r="E31" s="79">
        <v>9</v>
      </c>
      <c r="H31" s="79">
        <v>-0.000624689</v>
      </c>
      <c r="I31" s="79">
        <v>-0.018155</v>
      </c>
      <c r="J31" s="79">
        <v>0.0181543</v>
      </c>
      <c r="K31" s="79">
        <v>-0.000618031</v>
      </c>
      <c r="L31" s="79">
        <v>0.000617433</v>
      </c>
      <c r="M31" s="79">
        <v>0.0181614</v>
      </c>
      <c r="N31" s="79">
        <v>-0.0181615</v>
      </c>
      <c r="O31" s="79">
        <v>0.000624315</v>
      </c>
      <c r="P31" s="79">
        <v>-1.65541E-05</v>
      </c>
      <c r="Q31" s="79">
        <v>-0.000630447</v>
      </c>
      <c r="R31" s="79">
        <v>0.000630277</v>
      </c>
      <c r="S31" s="79">
        <v>-9.38798E-06</v>
      </c>
      <c r="T31" s="79">
        <v>9.18397E-06</v>
      </c>
      <c r="U31" s="79">
        <v>0.000637445</v>
      </c>
      <c r="V31" s="79">
        <v>-0.000637612</v>
      </c>
      <c r="W31" s="79">
        <v>1.63418E-05</v>
      </c>
    </row>
    <row r="32" spans="2:23" s="79" customFormat="1" ht="12.75">
      <c r="B32" s="78"/>
      <c r="E32" s="79">
        <v>10</v>
      </c>
      <c r="H32" s="79">
        <v>-0.20128</v>
      </c>
      <c r="I32" s="79">
        <v>-0.00585594</v>
      </c>
      <c r="J32" s="79">
        <v>-0.20128</v>
      </c>
      <c r="K32" s="79">
        <v>-0.00585543</v>
      </c>
      <c r="L32" s="79">
        <v>-0.20128</v>
      </c>
      <c r="M32" s="79">
        <v>-0.00585557</v>
      </c>
      <c r="N32" s="79">
        <v>-0.201279</v>
      </c>
      <c r="O32" s="79">
        <v>-0.0058556</v>
      </c>
      <c r="P32" s="79">
        <v>-0.200964</v>
      </c>
      <c r="Q32" s="79">
        <v>-0.000160772</v>
      </c>
      <c r="R32" s="79">
        <v>-0.200964</v>
      </c>
      <c r="S32" s="79">
        <v>-0.000160782</v>
      </c>
      <c r="T32" s="79">
        <v>-0.200964</v>
      </c>
      <c r="U32" s="79">
        <v>-0.000160782</v>
      </c>
      <c r="V32" s="79">
        <v>-0.200964</v>
      </c>
      <c r="W32" s="79">
        <v>-0.000160772</v>
      </c>
    </row>
    <row r="33" spans="2:23" s="79" customFormat="1" ht="12.75">
      <c r="B33" s="78"/>
      <c r="E33" s="79">
        <v>11</v>
      </c>
      <c r="H33" s="79">
        <v>-0.000163346</v>
      </c>
      <c r="I33" s="79">
        <v>-0.00197166</v>
      </c>
      <c r="J33" s="79">
        <v>-0.00197094</v>
      </c>
      <c r="K33" s="79">
        <v>0.000166212</v>
      </c>
      <c r="L33" s="79">
        <v>0.000166592</v>
      </c>
      <c r="M33" s="79">
        <v>0.00197385</v>
      </c>
      <c r="N33" s="79">
        <v>0.00197435</v>
      </c>
      <c r="O33" s="79">
        <v>-0.000163698</v>
      </c>
      <c r="P33" s="79">
        <v>5.33693E-08</v>
      </c>
      <c r="Q33" s="79">
        <v>-4.59129E-05</v>
      </c>
      <c r="R33" s="79">
        <v>-4.55107E-05</v>
      </c>
      <c r="S33" s="79">
        <v>2.72804E-06</v>
      </c>
      <c r="T33" s="79">
        <v>3.13287E-06</v>
      </c>
      <c r="U33" s="79">
        <v>4.82915E-05</v>
      </c>
      <c r="V33" s="79">
        <v>4.8695E-05</v>
      </c>
      <c r="W33" s="79">
        <v>-3.50899E-07</v>
      </c>
    </row>
    <row r="34" spans="2:23" s="79" customFormat="1" ht="12.75">
      <c r="B34" s="78"/>
      <c r="E34" s="79">
        <v>12</v>
      </c>
      <c r="H34" s="79">
        <v>-8.61391E-05</v>
      </c>
      <c r="I34" s="79">
        <v>-0.000800223</v>
      </c>
      <c r="J34" s="79">
        <v>8.62453E-05</v>
      </c>
      <c r="K34" s="79">
        <v>0.000802649</v>
      </c>
      <c r="L34" s="79">
        <v>-8.61505E-05</v>
      </c>
      <c r="M34" s="79">
        <v>-0.000800125</v>
      </c>
      <c r="N34" s="79">
        <v>8.60821E-05</v>
      </c>
      <c r="O34" s="79">
        <v>0.000802883</v>
      </c>
      <c r="P34" s="79">
        <v>-5.16927E-07</v>
      </c>
      <c r="Q34" s="79">
        <v>-1.80765E-05</v>
      </c>
      <c r="R34" s="79">
        <v>5.60128E-07</v>
      </c>
      <c r="S34" s="79">
        <v>2.07509E-05</v>
      </c>
      <c r="T34" s="79">
        <v>-5.16829E-07</v>
      </c>
      <c r="U34" s="79">
        <v>-1.80778E-05</v>
      </c>
      <c r="V34" s="79">
        <v>5.59445E-07</v>
      </c>
      <c r="W34" s="79">
        <v>2.07501E-05</v>
      </c>
    </row>
    <row r="35" spans="2:23" s="79" customFormat="1" ht="12.75">
      <c r="B35" s="78"/>
      <c r="E35" s="79">
        <v>13</v>
      </c>
      <c r="H35" s="79">
        <v>-4.68159E-05</v>
      </c>
      <c r="I35" s="79">
        <v>-0.000398469</v>
      </c>
      <c r="J35" s="79">
        <v>0.000398591</v>
      </c>
      <c r="K35" s="79">
        <v>-4.53929E-05</v>
      </c>
      <c r="L35" s="79">
        <v>4.56192E-05</v>
      </c>
      <c r="M35" s="79">
        <v>0.000400188</v>
      </c>
      <c r="N35" s="79">
        <v>-0.000399962</v>
      </c>
      <c r="O35" s="79">
        <v>4.70152E-05</v>
      </c>
      <c r="P35" s="79">
        <v>-7.97397E-07</v>
      </c>
      <c r="Q35" s="79">
        <v>-8.43508E-06</v>
      </c>
      <c r="R35" s="79">
        <v>8.70718E-06</v>
      </c>
      <c r="S35" s="79">
        <v>6.82503E-07</v>
      </c>
      <c r="T35" s="79">
        <v>-4.10962E-07</v>
      </c>
      <c r="U35" s="79">
        <v>1.01874E-05</v>
      </c>
      <c r="V35" s="79">
        <v>-9.91567E-06</v>
      </c>
      <c r="W35" s="79">
        <v>1.06912E-06</v>
      </c>
    </row>
    <row r="36" spans="2:23" s="79" customFormat="1" ht="12.75">
      <c r="B36" s="78"/>
      <c r="E36" s="79">
        <v>14</v>
      </c>
      <c r="H36" s="79">
        <v>-0.150018</v>
      </c>
      <c r="I36" s="79">
        <v>-0.000216706</v>
      </c>
      <c r="J36" s="79">
        <v>-0.150018</v>
      </c>
      <c r="K36" s="79">
        <v>-0.000216617</v>
      </c>
      <c r="L36" s="79">
        <v>-0.150018</v>
      </c>
      <c r="M36" s="79">
        <v>-0.000216719</v>
      </c>
      <c r="N36" s="79">
        <v>-0.150018</v>
      </c>
      <c r="O36" s="79">
        <v>-0.00021672</v>
      </c>
      <c r="P36" s="79">
        <v>-0.149992</v>
      </c>
      <c r="Q36" s="79">
        <v>-3.70954E-06</v>
      </c>
      <c r="R36" s="79">
        <v>-0.149992</v>
      </c>
      <c r="S36" s="79">
        <v>-3.70964E-06</v>
      </c>
      <c r="T36" s="79">
        <v>-0.149992</v>
      </c>
      <c r="U36" s="79">
        <v>-3.70965E-06</v>
      </c>
      <c r="V36" s="79">
        <v>-0.149992</v>
      </c>
      <c r="W36" s="79">
        <v>-3.70972E-06</v>
      </c>
    </row>
    <row r="37" spans="2:23" s="79" customFormat="1" ht="12.75">
      <c r="B37" s="78"/>
      <c r="E37" s="79">
        <v>15</v>
      </c>
      <c r="H37" s="79">
        <v>-1.45617E-05</v>
      </c>
      <c r="I37" s="79">
        <v>-0.000124111</v>
      </c>
      <c r="J37" s="79">
        <v>-0.000123613</v>
      </c>
      <c r="K37" s="79">
        <v>1.40975E-05</v>
      </c>
      <c r="L37" s="79">
        <v>1.45155E-05</v>
      </c>
      <c r="M37" s="79">
        <v>0.000123186</v>
      </c>
      <c r="N37" s="79">
        <v>0.000123638</v>
      </c>
      <c r="O37" s="79">
        <v>-1.49716E-05</v>
      </c>
      <c r="P37" s="79">
        <v>-4.72185E-08</v>
      </c>
      <c r="Q37" s="79">
        <v>-2.35757E-06</v>
      </c>
      <c r="R37" s="79">
        <v>-1.91167E-06</v>
      </c>
      <c r="S37" s="79">
        <v>-4.39469E-07</v>
      </c>
      <c r="T37" s="79">
        <v>6.45537E-09</v>
      </c>
      <c r="U37" s="79">
        <v>1.42492E-06</v>
      </c>
      <c r="V37" s="79">
        <v>1.87087E-06</v>
      </c>
      <c r="W37" s="79">
        <v>-4.93203E-07</v>
      </c>
    </row>
    <row r="39" spans="2:23" s="79" customFormat="1" ht="12.75">
      <c r="B39" s="78"/>
      <c r="E39" s="79" t="s">
        <v>0</v>
      </c>
      <c r="H39" s="79" t="s">
        <v>1</v>
      </c>
      <c r="I39" s="79" t="s">
        <v>2</v>
      </c>
      <c r="J39" s="79" t="s">
        <v>1</v>
      </c>
      <c r="K39" s="79" t="s">
        <v>22</v>
      </c>
      <c r="L39" s="79" t="s">
        <v>1</v>
      </c>
      <c r="M39" s="79" t="s">
        <v>22</v>
      </c>
      <c r="N39" s="79" t="s">
        <v>1</v>
      </c>
      <c r="O39" s="79" t="s">
        <v>29</v>
      </c>
      <c r="P39" s="79" t="s">
        <v>1</v>
      </c>
      <c r="Q39" s="79" t="s">
        <v>1</v>
      </c>
      <c r="R39" s="79" t="s">
        <v>1</v>
      </c>
      <c r="S39" s="79" t="s">
        <v>1</v>
      </c>
      <c r="T39" s="79" t="s">
        <v>1</v>
      </c>
      <c r="U39" s="79" t="s">
        <v>1</v>
      </c>
      <c r="V39" s="80" t="s">
        <v>1</v>
      </c>
      <c r="W39" s="80" t="s">
        <v>1</v>
      </c>
    </row>
    <row r="40" spans="1:23" s="82" customFormat="1" ht="38.25">
      <c r="A40" s="81" t="s">
        <v>37</v>
      </c>
      <c r="B40" s="81" t="s">
        <v>50</v>
      </c>
      <c r="C40" s="81" t="s">
        <v>46</v>
      </c>
      <c r="D40" s="81" t="s">
        <v>47</v>
      </c>
      <c r="E40" s="81" t="s">
        <v>4</v>
      </c>
      <c r="F40" s="82" t="s">
        <v>48</v>
      </c>
      <c r="G40" s="82" t="s">
        <v>65</v>
      </c>
      <c r="H40" s="82" t="s">
        <v>5</v>
      </c>
      <c r="I40" s="82" t="s">
        <v>6</v>
      </c>
      <c r="J40" s="82" t="s">
        <v>5</v>
      </c>
      <c r="K40" s="82" t="s">
        <v>6</v>
      </c>
      <c r="L40" s="82" t="s">
        <v>5</v>
      </c>
      <c r="M40" s="82" t="s">
        <v>6</v>
      </c>
      <c r="N40" s="82" t="s">
        <v>5</v>
      </c>
      <c r="O40" s="82" t="s">
        <v>6</v>
      </c>
      <c r="P40" s="82" t="s">
        <v>5</v>
      </c>
      <c r="Q40" s="82" t="s">
        <v>6</v>
      </c>
      <c r="R40" s="82" t="s">
        <v>5</v>
      </c>
      <c r="S40" s="82" t="s">
        <v>6</v>
      </c>
      <c r="T40" s="82" t="s">
        <v>5</v>
      </c>
      <c r="U40" s="82" t="s">
        <v>6</v>
      </c>
      <c r="V40" s="83" t="s">
        <v>5</v>
      </c>
      <c r="W40" s="83" t="s">
        <v>6</v>
      </c>
    </row>
    <row r="41" spans="1:23" s="79" customFormat="1" ht="12.75">
      <c r="A41" s="78" t="s">
        <v>38</v>
      </c>
      <c r="B41" s="84">
        <f>'choix config'!H40</f>
        <v>10.445651841195463</v>
      </c>
      <c r="C41" s="78">
        <f aca="true" t="shared" si="0" ref="C41:C55">($B$41*H41+$B$42*J41+$B$43*L41+$B$44*N41+$B$45*P41+$B$46*R41+$B$47*T41+$B$48*V41)/100</f>
        <v>1.7282159902350687E-08</v>
      </c>
      <c r="D41" s="78">
        <f aca="true" t="shared" si="1" ref="D41:D55">($B$41*I41+$B$42*K41+$B$43*M41+$B$44*O41+$B$45*Q41+$B$46*S41+$B$47*U41+$B$48*W41)/100</f>
        <v>-3.994499283936205E-08</v>
      </c>
      <c r="E41" s="85">
        <v>1</v>
      </c>
      <c r="F41" s="86" t="s">
        <v>49</v>
      </c>
      <c r="G41" s="86"/>
      <c r="H41" s="79">
        <v>-3.01558E-10</v>
      </c>
      <c r="I41" s="79">
        <v>-1.80638E-07</v>
      </c>
      <c r="J41" s="79">
        <v>1.80637E-07</v>
      </c>
      <c r="K41" s="79">
        <v>-3.00989E-10</v>
      </c>
      <c r="L41" s="79">
        <v>3.0106E-10</v>
      </c>
      <c r="M41" s="79">
        <v>1.80638E-07</v>
      </c>
      <c r="N41" s="79">
        <v>-1.80638E-07</v>
      </c>
      <c r="O41" s="79">
        <v>3.01458E-10</v>
      </c>
      <c r="P41" s="79">
        <v>-1.38097E-10</v>
      </c>
      <c r="Q41" s="79">
        <v>-1.38628E-07</v>
      </c>
      <c r="R41" s="79">
        <v>1.38629E-07</v>
      </c>
      <c r="S41" s="79">
        <v>-1.38651E-10</v>
      </c>
      <c r="T41" s="79">
        <v>1.38594E-10</v>
      </c>
      <c r="U41" s="79">
        <v>1.38628E-07</v>
      </c>
      <c r="V41" s="79">
        <v>-1.38628E-07</v>
      </c>
      <c r="W41" s="79">
        <v>1.38793E-10</v>
      </c>
    </row>
    <row r="42" spans="1:23" s="79" customFormat="1" ht="12.75">
      <c r="A42" s="78" t="s">
        <v>39</v>
      </c>
      <c r="B42" s="84">
        <f>'choix config'!H41</f>
        <v>8.980704433075935</v>
      </c>
      <c r="C42" s="78">
        <f t="shared" si="0"/>
        <v>-1.2177667806313895E-10</v>
      </c>
      <c r="D42" s="78">
        <f t="shared" si="1"/>
        <v>-4.538943316725701E-08</v>
      </c>
      <c r="E42" s="85">
        <v>2</v>
      </c>
      <c r="F42" s="86" t="s">
        <v>64</v>
      </c>
      <c r="G42" s="86"/>
      <c r="H42" s="79">
        <v>-4.36608E-10</v>
      </c>
      <c r="I42" s="79">
        <v>-1.44819E-07</v>
      </c>
      <c r="J42" s="79">
        <v>-4.36608E-10</v>
      </c>
      <c r="K42" s="79">
        <v>-1.44819E-07</v>
      </c>
      <c r="L42" s="79">
        <v>-4.36608E-10</v>
      </c>
      <c r="M42" s="79">
        <v>-1.44819E-07</v>
      </c>
      <c r="N42" s="79">
        <v>-4.36608E-10</v>
      </c>
      <c r="O42" s="79">
        <v>-1.44819E-07</v>
      </c>
      <c r="P42" s="79">
        <v>-1.45544E-10</v>
      </c>
      <c r="Q42" s="79">
        <v>-7.21646E-08</v>
      </c>
      <c r="R42" s="79">
        <v>-1.45544E-10</v>
      </c>
      <c r="S42" s="79">
        <v>-7.21647E-08</v>
      </c>
      <c r="T42" s="79">
        <v>-1.45544E-10</v>
      </c>
      <c r="U42" s="79">
        <v>-7.21646E-08</v>
      </c>
      <c r="V42" s="79">
        <v>-1.45544E-10</v>
      </c>
      <c r="W42" s="79">
        <v>-7.21647E-08</v>
      </c>
    </row>
    <row r="43" spans="1:23" s="79" customFormat="1" ht="12.75">
      <c r="A43" s="78" t="s">
        <v>40</v>
      </c>
      <c r="B43" s="84">
        <f>'choix config'!H42</f>
        <v>-2.0583857688323945</v>
      </c>
      <c r="C43" s="78">
        <f t="shared" si="0"/>
        <v>-0.2107303981370612</v>
      </c>
      <c r="D43" s="78">
        <f t="shared" si="1"/>
        <v>-0.4801165741439988</v>
      </c>
      <c r="E43" s="85">
        <v>3</v>
      </c>
      <c r="F43" s="79" t="s">
        <v>48</v>
      </c>
      <c r="H43" s="79">
        <v>-0.0122823</v>
      </c>
      <c r="I43" s="79">
        <v>-2.89824</v>
      </c>
      <c r="J43" s="79">
        <v>-2.89823</v>
      </c>
      <c r="K43" s="79">
        <v>0.0122844</v>
      </c>
      <c r="L43" s="79">
        <v>0.0122823</v>
      </c>
      <c r="M43" s="79">
        <v>2.89824</v>
      </c>
      <c r="N43" s="79">
        <v>2.89823</v>
      </c>
      <c r="O43" s="79">
        <v>-0.0122935</v>
      </c>
      <c r="P43" s="79">
        <v>-0.00267894</v>
      </c>
      <c r="Q43" s="79">
        <v>-0.94795</v>
      </c>
      <c r="R43" s="79">
        <v>-0.947951</v>
      </c>
      <c r="S43" s="79">
        <v>0.00268195</v>
      </c>
      <c r="T43" s="79">
        <v>0.00268262</v>
      </c>
      <c r="U43" s="79">
        <v>0.94795</v>
      </c>
      <c r="V43" s="79">
        <v>0.947951</v>
      </c>
      <c r="W43" s="79">
        <v>-0.00267987</v>
      </c>
    </row>
    <row r="44" spans="1:23" s="79" customFormat="1" ht="12.75">
      <c r="A44" s="78" t="s">
        <v>41</v>
      </c>
      <c r="B44" s="84">
        <f>'choix config'!H39</f>
        <v>3.5503941249563127</v>
      </c>
      <c r="C44" s="78">
        <f t="shared" si="0"/>
        <v>0.00044189049388945463</v>
      </c>
      <c r="D44" s="78">
        <f t="shared" si="1"/>
        <v>0.0810317365955526</v>
      </c>
      <c r="E44" s="85">
        <v>4</v>
      </c>
      <c r="F44" s="79" t="s">
        <v>48</v>
      </c>
      <c r="H44" s="79">
        <v>-0.0092701</v>
      </c>
      <c r="I44" s="79">
        <v>-1.60239</v>
      </c>
      <c r="J44" s="79">
        <v>0.00927789</v>
      </c>
      <c r="K44" s="79">
        <v>1.60239</v>
      </c>
      <c r="L44" s="79">
        <v>-0.00927169</v>
      </c>
      <c r="M44" s="79">
        <v>-1.60239</v>
      </c>
      <c r="N44" s="79">
        <v>0.00927939</v>
      </c>
      <c r="O44" s="79">
        <v>1.60238</v>
      </c>
      <c r="P44" s="79">
        <v>-0.00136429</v>
      </c>
      <c r="Q44" s="79">
        <v>-0.353094</v>
      </c>
      <c r="R44" s="79">
        <v>0.00136542</v>
      </c>
      <c r="S44" s="79">
        <v>0.353095</v>
      </c>
      <c r="T44" s="79">
        <v>-0.00136535</v>
      </c>
      <c r="U44" s="79">
        <v>-0.353095</v>
      </c>
      <c r="V44" s="79">
        <v>0.00136524</v>
      </c>
      <c r="W44" s="79">
        <v>0.353094</v>
      </c>
    </row>
    <row r="45" spans="1:23" s="79" customFormat="1" ht="12.75">
      <c r="A45" s="78" t="s">
        <v>42</v>
      </c>
      <c r="B45" s="84">
        <f>B41</f>
        <v>10.445651841195463</v>
      </c>
      <c r="C45" s="78">
        <f t="shared" si="0"/>
        <v>0.04859276074767825</v>
      </c>
      <c r="D45" s="78">
        <f t="shared" si="1"/>
        <v>-0.11422095058541361</v>
      </c>
      <c r="E45" s="85">
        <v>5</v>
      </c>
      <c r="F45" s="79" t="s">
        <v>48</v>
      </c>
      <c r="H45" s="79">
        <v>-0.00619007</v>
      </c>
      <c r="I45" s="79">
        <v>-0.791493</v>
      </c>
      <c r="J45" s="79">
        <v>0.791491</v>
      </c>
      <c r="K45" s="79">
        <v>-0.00619298</v>
      </c>
      <c r="L45" s="79">
        <v>0.00619051</v>
      </c>
      <c r="M45" s="79">
        <v>0.791493</v>
      </c>
      <c r="N45" s="79">
        <v>-0.791489</v>
      </c>
      <c r="O45" s="79">
        <v>0.00619203</v>
      </c>
      <c r="P45" s="79">
        <v>-0.000616264</v>
      </c>
      <c r="Q45" s="79">
        <v>-0.119022</v>
      </c>
      <c r="R45" s="79">
        <v>0.119023</v>
      </c>
      <c r="S45" s="79">
        <v>-0.000616421</v>
      </c>
      <c r="T45" s="79">
        <v>0.000616543</v>
      </c>
      <c r="U45" s="79">
        <v>0.119022</v>
      </c>
      <c r="V45" s="79">
        <v>-0.119022</v>
      </c>
      <c r="W45" s="79">
        <v>0.000616218</v>
      </c>
    </row>
    <row r="46" spans="1:23" s="79" customFormat="1" ht="12.75">
      <c r="A46" s="78" t="s">
        <v>43</v>
      </c>
      <c r="B46" s="84">
        <f>B42</f>
        <v>8.980704433075935</v>
      </c>
      <c r="C46" s="78">
        <f t="shared" si="0"/>
        <v>-0.0008453898077191674</v>
      </c>
      <c r="D46" s="78">
        <f t="shared" si="1"/>
        <v>-0.08173950964733599</v>
      </c>
      <c r="E46" s="85">
        <v>6</v>
      </c>
      <c r="F46" s="79" t="s">
        <v>48</v>
      </c>
      <c r="H46" s="79">
        <v>-0.00378499</v>
      </c>
      <c r="I46" s="79">
        <v>-0.354197</v>
      </c>
      <c r="J46" s="79">
        <v>-0.00378855</v>
      </c>
      <c r="K46" s="79">
        <v>-0.354195</v>
      </c>
      <c r="L46" s="79">
        <v>-0.00378632</v>
      </c>
      <c r="M46" s="79">
        <v>-0.354196</v>
      </c>
      <c r="N46" s="79">
        <v>-0.00378543</v>
      </c>
      <c r="O46" s="79">
        <v>-0.354194</v>
      </c>
      <c r="P46" s="79">
        <v>-0.000254914</v>
      </c>
      <c r="Q46" s="79">
        <v>-0.036559</v>
      </c>
      <c r="R46" s="79">
        <v>-0.000254914</v>
      </c>
      <c r="S46" s="79">
        <v>-0.0365592</v>
      </c>
      <c r="T46" s="79">
        <v>-0.000254914</v>
      </c>
      <c r="U46" s="79">
        <v>-0.0365592</v>
      </c>
      <c r="V46" s="79">
        <v>-0.000254914</v>
      </c>
      <c r="W46" s="79">
        <v>-0.0365589</v>
      </c>
    </row>
    <row r="47" spans="1:23" s="79" customFormat="1" ht="12.75">
      <c r="A47" s="78" t="s">
        <v>44</v>
      </c>
      <c r="B47" s="84">
        <f>B43</f>
        <v>-2.0583857688323945</v>
      </c>
      <c r="C47" s="78">
        <f t="shared" si="0"/>
        <v>-0.008670806676492252</v>
      </c>
      <c r="D47" s="78">
        <f t="shared" si="1"/>
        <v>-0.019189888456346258</v>
      </c>
      <c r="E47" s="85">
        <v>7</v>
      </c>
      <c r="F47" s="79" t="s">
        <v>48</v>
      </c>
      <c r="H47" s="79">
        <v>-0.00216765</v>
      </c>
      <c r="I47" s="79">
        <v>-0.144201</v>
      </c>
      <c r="J47" s="79">
        <v>-0.1442</v>
      </c>
      <c r="K47" s="79">
        <v>0.00216976</v>
      </c>
      <c r="L47" s="79">
        <v>0.00216865</v>
      </c>
      <c r="M47" s="79">
        <v>0.144201</v>
      </c>
      <c r="N47" s="79">
        <v>0.144199</v>
      </c>
      <c r="O47" s="79">
        <v>-0.00216824</v>
      </c>
      <c r="P47" s="79">
        <v>-9.88154E-05</v>
      </c>
      <c r="Q47" s="79">
        <v>-0.0102542</v>
      </c>
      <c r="R47" s="79">
        <v>-0.0102543</v>
      </c>
      <c r="S47" s="79">
        <v>9.88407E-05</v>
      </c>
      <c r="T47" s="79">
        <v>9.87949E-05</v>
      </c>
      <c r="U47" s="79">
        <v>0.0102543</v>
      </c>
      <c r="V47" s="79">
        <v>0.0102542</v>
      </c>
      <c r="W47" s="79">
        <v>-9.87315E-05</v>
      </c>
    </row>
    <row r="48" spans="1:23" s="79" customFormat="1" ht="12.75">
      <c r="A48" s="78" t="s">
        <v>45</v>
      </c>
      <c r="B48" s="84">
        <f>B44</f>
        <v>3.5503941249563127</v>
      </c>
      <c r="C48" s="78">
        <f t="shared" si="0"/>
        <v>5.053831677562606E-05</v>
      </c>
      <c r="D48" s="78">
        <f t="shared" si="1"/>
        <v>0.0023239260057520044</v>
      </c>
      <c r="E48" s="85">
        <v>8</v>
      </c>
      <c r="F48" s="79" t="s">
        <v>48</v>
      </c>
      <c r="H48" s="79">
        <v>-0.00118064</v>
      </c>
      <c r="I48" s="79">
        <v>-0.0534501</v>
      </c>
      <c r="J48" s="79">
        <v>0.00118177</v>
      </c>
      <c r="K48" s="79">
        <v>0.0534492</v>
      </c>
      <c r="L48" s="79">
        <v>-0.00118111</v>
      </c>
      <c r="M48" s="79">
        <v>-0.0534492</v>
      </c>
      <c r="N48" s="79">
        <v>0.00118065</v>
      </c>
      <c r="O48" s="79">
        <v>0.0534487</v>
      </c>
      <c r="P48" s="79">
        <v>-3.63379E-05</v>
      </c>
      <c r="Q48" s="79">
        <v>-0.00263493</v>
      </c>
      <c r="R48" s="79">
        <v>3.6331E-05</v>
      </c>
      <c r="S48" s="79">
        <v>0.00263498</v>
      </c>
      <c r="T48" s="79">
        <v>-3.63183E-05</v>
      </c>
      <c r="U48" s="79">
        <v>-0.00263499</v>
      </c>
      <c r="V48" s="79">
        <v>3.62901E-05</v>
      </c>
      <c r="W48" s="79">
        <v>0.00263492</v>
      </c>
    </row>
    <row r="49" spans="2:23" s="79" customFormat="1" ht="12.75">
      <c r="B49" s="78"/>
      <c r="C49" s="78">
        <f t="shared" si="0"/>
        <v>0.0009412069286851156</v>
      </c>
      <c r="D49" s="78">
        <f t="shared" si="1"/>
        <v>-0.002384275616369939</v>
      </c>
      <c r="E49" s="85">
        <v>9</v>
      </c>
      <c r="F49" s="79" t="s">
        <v>48</v>
      </c>
      <c r="H49" s="79">
        <v>-0.000621008</v>
      </c>
      <c r="I49" s="79">
        <v>-0.0181585</v>
      </c>
      <c r="J49" s="79">
        <v>0.018158</v>
      </c>
      <c r="K49" s="79">
        <v>-0.000621517</v>
      </c>
      <c r="L49" s="79">
        <v>0.000621114</v>
      </c>
      <c r="M49" s="79">
        <v>0.0181579</v>
      </c>
      <c r="N49" s="79">
        <v>-0.0181578</v>
      </c>
      <c r="O49" s="79">
        <v>0.000620828</v>
      </c>
      <c r="P49" s="79">
        <v>-1.28733E-05</v>
      </c>
      <c r="Q49" s="79">
        <v>-0.000633933</v>
      </c>
      <c r="R49" s="79">
        <v>0.000633958</v>
      </c>
      <c r="S49" s="79">
        <v>-1.28744E-05</v>
      </c>
      <c r="T49" s="79">
        <v>1.28648E-05</v>
      </c>
      <c r="U49" s="79">
        <v>0.000633958</v>
      </c>
      <c r="V49" s="79">
        <v>-0.000633931</v>
      </c>
      <c r="W49" s="79">
        <v>1.28553E-05</v>
      </c>
    </row>
    <row r="50" spans="2:23" s="79" customFormat="1" ht="12.75">
      <c r="B50" s="78"/>
      <c r="C50" s="78">
        <f t="shared" si="0"/>
        <v>-6.795975537819369E-05</v>
      </c>
      <c r="D50" s="78">
        <f t="shared" si="1"/>
        <v>-0.001256429061078448</v>
      </c>
      <c r="E50" s="85">
        <v>10</v>
      </c>
      <c r="F50" s="79" t="s">
        <v>48</v>
      </c>
      <c r="H50" s="79">
        <v>-0.00032035</v>
      </c>
      <c r="I50" s="79">
        <v>-0.00585087</v>
      </c>
      <c r="J50" s="79">
        <v>-0.000320586</v>
      </c>
      <c r="K50" s="79">
        <v>-0.00585036</v>
      </c>
      <c r="L50" s="79">
        <v>-0.000320475</v>
      </c>
      <c r="M50" s="79">
        <v>-0.0058505</v>
      </c>
      <c r="N50" s="79">
        <v>-0.000320225</v>
      </c>
      <c r="O50" s="79">
        <v>-0.00585054</v>
      </c>
      <c r="P50" s="79">
        <v>-4.46302E-06</v>
      </c>
      <c r="Q50" s="79">
        <v>-0.00015571</v>
      </c>
      <c r="R50" s="79">
        <v>-4.46302E-06</v>
      </c>
      <c r="S50" s="79">
        <v>-0.00015572</v>
      </c>
      <c r="T50" s="79">
        <v>-4.46302E-06</v>
      </c>
      <c r="U50" s="79">
        <v>-0.00015572</v>
      </c>
      <c r="V50" s="79">
        <v>-4.46302E-06</v>
      </c>
      <c r="W50" s="79">
        <v>-0.000155709</v>
      </c>
    </row>
    <row r="51" spans="2:23" s="79" customFormat="1" ht="12.75">
      <c r="B51" s="78"/>
      <c r="C51" s="78">
        <f t="shared" si="0"/>
        <v>-0.00013048222779568275</v>
      </c>
      <c r="D51" s="78">
        <f t="shared" si="1"/>
        <v>-0.00024352148379357678</v>
      </c>
      <c r="E51" s="85">
        <v>11</v>
      </c>
      <c r="F51" s="79" t="s">
        <v>48</v>
      </c>
      <c r="H51" s="79">
        <v>-0.00016494</v>
      </c>
      <c r="I51" s="79">
        <v>-0.00197285</v>
      </c>
      <c r="J51" s="79">
        <v>-0.00197253</v>
      </c>
      <c r="K51" s="79">
        <v>0.000165025</v>
      </c>
      <c r="L51" s="79">
        <v>0.000164998</v>
      </c>
      <c r="M51" s="79">
        <v>0.00197266</v>
      </c>
      <c r="N51" s="79">
        <v>0.00197276</v>
      </c>
      <c r="O51" s="79">
        <v>-0.000164885</v>
      </c>
      <c r="P51" s="79">
        <v>-1.54001E-06</v>
      </c>
      <c r="Q51" s="79">
        <v>-4.71006E-05</v>
      </c>
      <c r="R51" s="79">
        <v>-4.71041E-05</v>
      </c>
      <c r="S51" s="79">
        <v>1.54041E-06</v>
      </c>
      <c r="T51" s="79">
        <v>1.53949E-06</v>
      </c>
      <c r="U51" s="79">
        <v>4.71039E-05</v>
      </c>
      <c r="V51" s="79">
        <v>4.71016E-05</v>
      </c>
      <c r="W51" s="79">
        <v>-1.53853E-06</v>
      </c>
    </row>
    <row r="52" spans="2:23" s="79" customFormat="1" ht="12.75">
      <c r="B52" s="78"/>
      <c r="C52" s="78">
        <f t="shared" si="0"/>
        <v>3.595041291991703E-06</v>
      </c>
      <c r="D52" s="78">
        <f t="shared" si="1"/>
        <v>3.3995217116250396E-05</v>
      </c>
      <c r="E52" s="85">
        <v>12</v>
      </c>
      <c r="F52" s="79" t="s">
        <v>48</v>
      </c>
      <c r="H52" s="79">
        <v>-8.61606E-05</v>
      </c>
      <c r="I52" s="79">
        <v>-0.000801559</v>
      </c>
      <c r="J52" s="79">
        <v>8.62239E-05</v>
      </c>
      <c r="K52" s="79">
        <v>0.000801312</v>
      </c>
      <c r="L52" s="79">
        <v>-8.6172E-05</v>
      </c>
      <c r="M52" s="79">
        <v>-0.000801461</v>
      </c>
      <c r="N52" s="79">
        <v>8.60606E-05</v>
      </c>
      <c r="O52" s="79">
        <v>0.000801546</v>
      </c>
      <c r="P52" s="79">
        <v>-5.38375E-07</v>
      </c>
      <c r="Q52" s="79">
        <v>-1.9413E-05</v>
      </c>
      <c r="R52" s="79">
        <v>5.3868E-07</v>
      </c>
      <c r="S52" s="79">
        <v>1.94144E-05</v>
      </c>
      <c r="T52" s="79">
        <v>-5.38277E-07</v>
      </c>
      <c r="U52" s="79">
        <v>-1.94143E-05</v>
      </c>
      <c r="V52" s="79">
        <v>5.37997E-07</v>
      </c>
      <c r="W52" s="79">
        <v>1.94136E-05</v>
      </c>
    </row>
    <row r="53" spans="2:23" s="79" customFormat="1" ht="12.75">
      <c r="B53" s="78"/>
      <c r="C53" s="78">
        <f t="shared" si="0"/>
        <v>1.637475894526044E-05</v>
      </c>
      <c r="D53" s="78">
        <f t="shared" si="1"/>
        <v>-5.362547768761991E-05</v>
      </c>
      <c r="E53" s="85">
        <v>13</v>
      </c>
      <c r="F53" s="79" t="s">
        <v>48</v>
      </c>
      <c r="H53" s="79">
        <v>-4.62116E-05</v>
      </c>
      <c r="I53" s="79">
        <v>-0.000399345</v>
      </c>
      <c r="J53" s="79">
        <v>0.000399196</v>
      </c>
      <c r="K53" s="79">
        <v>-4.62688E-05</v>
      </c>
      <c r="L53" s="79">
        <v>4.62235E-05</v>
      </c>
      <c r="M53" s="79">
        <v>0.000399312</v>
      </c>
      <c r="N53" s="79">
        <v>-0.000399358</v>
      </c>
      <c r="O53" s="79">
        <v>4.61393E-05</v>
      </c>
      <c r="P53" s="79">
        <v>-1.93129E-07</v>
      </c>
      <c r="Q53" s="79">
        <v>-9.311E-06</v>
      </c>
      <c r="R53" s="79">
        <v>9.31145E-06</v>
      </c>
      <c r="S53" s="79">
        <v>-1.93416E-07</v>
      </c>
      <c r="T53" s="79">
        <v>1.93306E-07</v>
      </c>
      <c r="U53" s="79">
        <v>9.31145E-06</v>
      </c>
      <c r="V53" s="79">
        <v>-9.3114E-06</v>
      </c>
      <c r="W53" s="79">
        <v>1.93205E-07</v>
      </c>
    </row>
    <row r="54" spans="2:23" s="79" customFormat="1" ht="12.75">
      <c r="B54" s="78"/>
      <c r="C54" s="78">
        <f t="shared" si="0"/>
        <v>-5.364577392261008E-06</v>
      </c>
      <c r="D54" s="78">
        <f t="shared" si="1"/>
        <v>-4.638156402709004E-05</v>
      </c>
      <c r="E54" s="85">
        <v>14</v>
      </c>
      <c r="F54" s="79" t="s">
        <v>48</v>
      </c>
      <c r="H54" s="79">
        <v>-2.55673E-05</v>
      </c>
      <c r="I54" s="79">
        <v>-0.00021738</v>
      </c>
      <c r="J54" s="79">
        <v>-2.5609E-05</v>
      </c>
      <c r="K54" s="79">
        <v>-0.000217291</v>
      </c>
      <c r="L54" s="79">
        <v>-2.55673E-05</v>
      </c>
      <c r="M54" s="79">
        <v>-0.000217393</v>
      </c>
      <c r="N54" s="79">
        <v>-2.55117E-05</v>
      </c>
      <c r="O54" s="79">
        <v>-0.000217394</v>
      </c>
      <c r="P54" s="79">
        <v>-6.95342E-08</v>
      </c>
      <c r="Q54" s="79">
        <v>-4.38358E-06</v>
      </c>
      <c r="R54" s="79">
        <v>-6.95342E-08</v>
      </c>
      <c r="S54" s="79">
        <v>-4.38368E-06</v>
      </c>
      <c r="T54" s="79">
        <v>-6.95342E-08</v>
      </c>
      <c r="U54" s="79">
        <v>-4.38369E-06</v>
      </c>
      <c r="V54" s="79">
        <v>-6.95342E-08</v>
      </c>
      <c r="W54" s="79">
        <v>-4.38376E-06</v>
      </c>
    </row>
    <row r="55" spans="2:23" s="79" customFormat="1" ht="12.75">
      <c r="B55" s="78"/>
      <c r="C55" s="78">
        <f t="shared" si="0"/>
        <v>-8.633240520417998E-06</v>
      </c>
      <c r="D55" s="78">
        <f t="shared" si="1"/>
        <v>-1.4902866808144241E-05</v>
      </c>
      <c r="E55" s="85">
        <v>15</v>
      </c>
      <c r="F55" s="79" t="s">
        <v>48</v>
      </c>
      <c r="H55" s="79">
        <v>-1.45413E-05</v>
      </c>
      <c r="I55" s="79">
        <v>-0.000123645</v>
      </c>
      <c r="J55" s="79">
        <v>-0.000123592</v>
      </c>
      <c r="K55" s="79">
        <v>1.45638E-05</v>
      </c>
      <c r="L55" s="79">
        <v>1.45359E-05</v>
      </c>
      <c r="M55" s="79">
        <v>0.000123653</v>
      </c>
      <c r="N55" s="79">
        <v>0.000123659</v>
      </c>
      <c r="O55" s="79">
        <v>-1.45053E-05</v>
      </c>
      <c r="P55" s="79">
        <v>-2.67973E-08</v>
      </c>
      <c r="Q55" s="79">
        <v>-1.89123E-06</v>
      </c>
      <c r="R55" s="79">
        <v>-1.89125E-06</v>
      </c>
      <c r="S55" s="79">
        <v>2.68704E-08</v>
      </c>
      <c r="T55" s="79">
        <v>2.68766E-08</v>
      </c>
      <c r="U55" s="79">
        <v>1.89126E-06</v>
      </c>
      <c r="V55" s="79">
        <v>1.89129E-06</v>
      </c>
      <c r="W55" s="79">
        <v>-2.68638E-08</v>
      </c>
    </row>
    <row r="56" spans="2:23" s="79" customFormat="1" ht="12.75">
      <c r="B56" s="78"/>
      <c r="V56" s="80"/>
      <c r="W56" s="80"/>
    </row>
    <row r="57" spans="2:23" s="79" customFormat="1" ht="12.75">
      <c r="B57" s="78"/>
      <c r="E57" s="79" t="s">
        <v>0</v>
      </c>
      <c r="H57" s="79" t="s">
        <v>1</v>
      </c>
      <c r="I57" s="79" t="s">
        <v>2</v>
      </c>
      <c r="J57" s="79" t="s">
        <v>1</v>
      </c>
      <c r="K57" s="79" t="s">
        <v>22</v>
      </c>
      <c r="L57" s="79" t="s">
        <v>1</v>
      </c>
      <c r="M57" s="79" t="s">
        <v>22</v>
      </c>
      <c r="N57" s="79" t="s">
        <v>1</v>
      </c>
      <c r="O57" s="79" t="s">
        <v>29</v>
      </c>
      <c r="P57" s="79" t="s">
        <v>1</v>
      </c>
      <c r="Q57" s="79" t="s">
        <v>1</v>
      </c>
      <c r="R57" s="79" t="s">
        <v>1</v>
      </c>
      <c r="S57" s="79" t="s">
        <v>1</v>
      </c>
      <c r="T57" s="79" t="s">
        <v>1</v>
      </c>
      <c r="U57" s="79" t="s">
        <v>1</v>
      </c>
      <c r="V57" s="80" t="s">
        <v>1</v>
      </c>
      <c r="W57" s="80" t="s">
        <v>1</v>
      </c>
    </row>
    <row r="58" spans="2:23" s="79" customFormat="1" ht="12.75">
      <c r="B58" s="78"/>
      <c r="E58" s="79" t="s">
        <v>8</v>
      </c>
      <c r="V58" s="80"/>
      <c r="W58" s="80"/>
    </row>
    <row r="59" spans="2:23" s="79" customFormat="1" ht="12.75">
      <c r="B59" s="78"/>
      <c r="E59" s="79" t="s">
        <v>4</v>
      </c>
      <c r="H59" s="79" t="s">
        <v>9</v>
      </c>
      <c r="I59" s="79" t="s">
        <v>6</v>
      </c>
      <c r="J59" s="79" t="s">
        <v>9</v>
      </c>
      <c r="K59" s="79" t="s">
        <v>6</v>
      </c>
      <c r="L59" s="79" t="s">
        <v>9</v>
      </c>
      <c r="M59" s="79" t="s">
        <v>6</v>
      </c>
      <c r="N59" s="79" t="s">
        <v>9</v>
      </c>
      <c r="O59" s="79" t="s">
        <v>6</v>
      </c>
      <c r="P59" s="79" t="s">
        <v>9</v>
      </c>
      <c r="Q59" s="79" t="s">
        <v>6</v>
      </c>
      <c r="R59" s="79" t="s">
        <v>9</v>
      </c>
      <c r="S59" s="79" t="s">
        <v>6</v>
      </c>
      <c r="T59" s="79" t="s">
        <v>9</v>
      </c>
      <c r="U59" s="79" t="s">
        <v>6</v>
      </c>
      <c r="V59" s="80" t="s">
        <v>9</v>
      </c>
      <c r="W59" s="80" t="s">
        <v>6</v>
      </c>
    </row>
    <row r="60" spans="2:23" s="79" customFormat="1" ht="12.75">
      <c r="B60" s="78"/>
      <c r="E60" s="79">
        <v>1</v>
      </c>
      <c r="H60" s="79">
        <v>-3.91218E-10</v>
      </c>
      <c r="I60" s="79">
        <v>-1.80545E-07</v>
      </c>
      <c r="J60" s="79">
        <v>1.80548E-07</v>
      </c>
      <c r="K60" s="79" t="s">
        <v>25</v>
      </c>
      <c r="L60" s="79">
        <v>2.114E-10</v>
      </c>
      <c r="M60" s="79" t="s">
        <v>27</v>
      </c>
      <c r="N60" s="79">
        <v>-1.80727E-07</v>
      </c>
      <c r="O60" s="79">
        <v>3.94193E-10</v>
      </c>
      <c r="P60" s="79">
        <v>-2.27757E-10</v>
      </c>
      <c r="Q60" s="79">
        <v>-1.38536E-07</v>
      </c>
      <c r="R60" s="79">
        <v>1.38539E-07</v>
      </c>
      <c r="S60" s="79">
        <v>-4.59163E-11</v>
      </c>
      <c r="T60" s="79">
        <v>4.89339E-11</v>
      </c>
      <c r="U60" s="79">
        <v>1.38721E-07</v>
      </c>
      <c r="V60" s="79">
        <v>-1.38718E-07</v>
      </c>
      <c r="W60" s="79">
        <v>2.31528E-10</v>
      </c>
    </row>
    <row r="61" spans="2:23" s="79" customFormat="1" ht="12.75">
      <c r="B61" s="78"/>
      <c r="E61" s="79">
        <v>2</v>
      </c>
      <c r="H61" s="79">
        <v>0.000319438</v>
      </c>
      <c r="I61" s="79">
        <v>-1.45093E-07</v>
      </c>
      <c r="J61" s="79">
        <v>0.000319438</v>
      </c>
      <c r="K61" s="79" t="s">
        <v>26</v>
      </c>
      <c r="L61" s="79">
        <v>0.000319438</v>
      </c>
      <c r="M61" s="79" t="s">
        <v>28</v>
      </c>
      <c r="N61" s="79">
        <v>0.000319438</v>
      </c>
      <c r="O61" s="79">
        <v>-1.45093E-07</v>
      </c>
      <c r="P61" s="79">
        <v>0.000319438</v>
      </c>
      <c r="Q61" s="79">
        <v>-7.24391E-08</v>
      </c>
      <c r="R61" s="79">
        <v>0.000319438</v>
      </c>
      <c r="S61" s="79">
        <v>-7.24392E-08</v>
      </c>
      <c r="T61" s="79">
        <v>0.000319438</v>
      </c>
      <c r="U61" s="79">
        <v>-7.24392E-08</v>
      </c>
      <c r="V61" s="79">
        <v>0.000319438</v>
      </c>
      <c r="W61" s="79">
        <v>-7.24392E-08</v>
      </c>
    </row>
    <row r="62" spans="2:23" s="79" customFormat="1" ht="12.75">
      <c r="B62" s="78"/>
      <c r="E62" s="79">
        <v>3</v>
      </c>
      <c r="H62" s="79">
        <v>-0.011403</v>
      </c>
      <c r="I62" s="79">
        <v>-2.89764</v>
      </c>
      <c r="J62" s="79">
        <v>-2.89736</v>
      </c>
      <c r="K62" s="79">
        <v>0.0128857</v>
      </c>
      <c r="L62" s="79">
        <v>0.0131617</v>
      </c>
      <c r="M62" s="79">
        <v>2.89884</v>
      </c>
      <c r="N62" s="79">
        <v>2.89911</v>
      </c>
      <c r="O62" s="79">
        <v>-0.0116923</v>
      </c>
      <c r="P62" s="79">
        <v>-0.00179958</v>
      </c>
      <c r="Q62" s="79">
        <v>-0.947348</v>
      </c>
      <c r="R62" s="79">
        <v>-0.947072</v>
      </c>
      <c r="S62" s="79">
        <v>0.00328323</v>
      </c>
      <c r="T62" s="79">
        <v>0.00356199</v>
      </c>
      <c r="U62" s="79">
        <v>0.948552</v>
      </c>
      <c r="V62" s="79">
        <v>0.948831</v>
      </c>
      <c r="W62" s="79">
        <v>-0.00207858</v>
      </c>
    </row>
    <row r="63" spans="2:23" s="79" customFormat="1" ht="12.75">
      <c r="B63" s="78"/>
      <c r="E63" s="79">
        <v>4</v>
      </c>
      <c r="H63" s="79">
        <v>-0.00917767</v>
      </c>
      <c r="I63" s="79">
        <v>-1.60206</v>
      </c>
      <c r="J63" s="79">
        <v>0.00937032</v>
      </c>
      <c r="K63" s="79">
        <v>1.60271</v>
      </c>
      <c r="L63" s="79">
        <v>-0.00917927</v>
      </c>
      <c r="M63" s="79">
        <v>-1.60206</v>
      </c>
      <c r="N63" s="79">
        <v>0.00937181</v>
      </c>
      <c r="O63" s="79">
        <v>1.60271</v>
      </c>
      <c r="P63" s="79">
        <v>-0.00127186</v>
      </c>
      <c r="Q63" s="79">
        <v>-0.352768</v>
      </c>
      <c r="R63" s="79">
        <v>0.00145785</v>
      </c>
      <c r="S63" s="79">
        <v>0.353421</v>
      </c>
      <c r="T63" s="79">
        <v>-0.00127293</v>
      </c>
      <c r="U63" s="79">
        <v>-0.352769</v>
      </c>
      <c r="V63" s="79">
        <v>0.00145766</v>
      </c>
      <c r="W63" s="79">
        <v>0.35342</v>
      </c>
    </row>
    <row r="64" spans="2:23" s="79" customFormat="1" ht="12.75">
      <c r="B64" s="78"/>
      <c r="E64" s="79">
        <v>5</v>
      </c>
      <c r="H64" s="79">
        <v>-0.00622924</v>
      </c>
      <c r="I64" s="79">
        <v>-0.791332</v>
      </c>
      <c r="J64" s="79">
        <v>0.791452</v>
      </c>
      <c r="K64" s="79">
        <v>-0.00603168</v>
      </c>
      <c r="L64" s="79">
        <v>0.00615134</v>
      </c>
      <c r="M64" s="79">
        <v>0.791655</v>
      </c>
      <c r="N64" s="79">
        <v>-0.791528</v>
      </c>
      <c r="O64" s="79">
        <v>0.00635333</v>
      </c>
      <c r="P64" s="79">
        <v>-0.000655436</v>
      </c>
      <c r="Q64" s="79">
        <v>-0.118861</v>
      </c>
      <c r="R64" s="79">
        <v>0.118984</v>
      </c>
      <c r="S64" s="79">
        <v>-0.000455118</v>
      </c>
      <c r="T64" s="79">
        <v>0.00057737</v>
      </c>
      <c r="U64" s="79">
        <v>0.119184</v>
      </c>
      <c r="V64" s="79">
        <v>-0.119061</v>
      </c>
      <c r="W64" s="79">
        <v>0.00077752</v>
      </c>
    </row>
    <row r="65" spans="2:23" s="79" customFormat="1" ht="12.75">
      <c r="B65" s="78"/>
      <c r="E65" s="79">
        <v>6</v>
      </c>
      <c r="H65" s="79">
        <v>3.9206</v>
      </c>
      <c r="I65" s="79">
        <v>-0.354214</v>
      </c>
      <c r="J65" s="79">
        <v>3.9206</v>
      </c>
      <c r="K65" s="79">
        <v>-0.354213</v>
      </c>
      <c r="L65" s="79">
        <v>3.9206</v>
      </c>
      <c r="M65" s="79">
        <v>-0.354213</v>
      </c>
      <c r="N65" s="79">
        <v>3.9206</v>
      </c>
      <c r="O65" s="79">
        <v>-0.354211</v>
      </c>
      <c r="P65" s="79">
        <v>3.92413</v>
      </c>
      <c r="Q65" s="79">
        <v>-0.0365762</v>
      </c>
      <c r="R65" s="79">
        <v>3.92413</v>
      </c>
      <c r="S65" s="79">
        <v>-0.0365764</v>
      </c>
      <c r="T65" s="79">
        <v>3.92413</v>
      </c>
      <c r="U65" s="79">
        <v>-0.0365764</v>
      </c>
      <c r="V65" s="79">
        <v>3.92413</v>
      </c>
      <c r="W65" s="79">
        <v>-0.0365761</v>
      </c>
    </row>
    <row r="66" spans="2:23" s="79" customFormat="1" ht="12.75">
      <c r="B66" s="78"/>
      <c r="E66" s="79">
        <v>7</v>
      </c>
      <c r="H66" s="79">
        <v>-0.00219096</v>
      </c>
      <c r="I66" s="79">
        <v>-0.14424</v>
      </c>
      <c r="J66" s="79">
        <v>-0.144224</v>
      </c>
      <c r="K66" s="79">
        <v>0.00213079</v>
      </c>
      <c r="L66" s="79">
        <v>0.00214534</v>
      </c>
      <c r="M66" s="79">
        <v>0.144162</v>
      </c>
      <c r="N66" s="79">
        <v>0.144176</v>
      </c>
      <c r="O66" s="79">
        <v>-0.00220722</v>
      </c>
      <c r="P66" s="79">
        <v>-0.00012212</v>
      </c>
      <c r="Q66" s="79">
        <v>-0.0102932</v>
      </c>
      <c r="R66" s="79">
        <v>-0.0102776</v>
      </c>
      <c r="S66" s="79">
        <v>5.98668E-05</v>
      </c>
      <c r="T66" s="79">
        <v>7.54898E-05</v>
      </c>
      <c r="U66" s="79">
        <v>0.0102154</v>
      </c>
      <c r="V66" s="79">
        <v>0.0102309</v>
      </c>
      <c r="W66" s="79">
        <v>-0.000137705</v>
      </c>
    </row>
    <row r="67" spans="2:23" s="79" customFormat="1" ht="12.75">
      <c r="B67" s="78"/>
      <c r="E67" s="79">
        <v>8</v>
      </c>
      <c r="H67" s="79">
        <v>-0.00117594</v>
      </c>
      <c r="I67" s="79">
        <v>-0.053453</v>
      </c>
      <c r="J67" s="79">
        <v>0.00118647</v>
      </c>
      <c r="K67" s="79">
        <v>0.0534462</v>
      </c>
      <c r="L67" s="79">
        <v>-0.00117641</v>
      </c>
      <c r="M67" s="79">
        <v>-0.0534521</v>
      </c>
      <c r="N67" s="79">
        <v>0.00118535</v>
      </c>
      <c r="O67" s="79">
        <v>0.0534457</v>
      </c>
      <c r="P67" s="79">
        <v>-3.16374E-05</v>
      </c>
      <c r="Q67" s="79">
        <v>-0.00263789</v>
      </c>
      <c r="R67" s="79">
        <v>4.10315E-05</v>
      </c>
      <c r="S67" s="79">
        <v>0.00263202</v>
      </c>
      <c r="T67" s="79">
        <v>-3.16177E-05</v>
      </c>
      <c r="U67" s="79">
        <v>-0.00263795</v>
      </c>
      <c r="V67" s="79">
        <v>4.09906E-05</v>
      </c>
      <c r="W67" s="79">
        <v>0.00263195</v>
      </c>
    </row>
    <row r="68" spans="2:23" s="79" customFormat="1" ht="12.75">
      <c r="B68" s="78"/>
      <c r="E68" s="79">
        <v>9</v>
      </c>
      <c r="H68" s="79">
        <v>-0.000624689</v>
      </c>
      <c r="I68" s="79">
        <v>-0.018155</v>
      </c>
      <c r="J68" s="79">
        <v>0.0181543</v>
      </c>
      <c r="K68" s="79">
        <v>-0.000618031</v>
      </c>
      <c r="L68" s="79">
        <v>0.000617433</v>
      </c>
      <c r="M68" s="79">
        <v>0.0181614</v>
      </c>
      <c r="N68" s="79">
        <v>-0.0181615</v>
      </c>
      <c r="O68" s="79">
        <v>0.000624315</v>
      </c>
      <c r="P68" s="79">
        <v>-1.65541E-05</v>
      </c>
      <c r="Q68" s="79">
        <v>-0.000630447</v>
      </c>
      <c r="R68" s="79">
        <v>0.000630277</v>
      </c>
      <c r="S68" s="79">
        <v>-9.38798E-06</v>
      </c>
      <c r="T68" s="79">
        <v>9.18397E-06</v>
      </c>
      <c r="U68" s="79">
        <v>0.000637445</v>
      </c>
      <c r="V68" s="79">
        <v>-0.000637612</v>
      </c>
      <c r="W68" s="79">
        <v>1.63418E-05</v>
      </c>
    </row>
    <row r="69" spans="2:23" s="79" customFormat="1" ht="12.75">
      <c r="B69" s="78"/>
      <c r="E69" s="79">
        <v>10</v>
      </c>
      <c r="H69" s="79">
        <v>-0.20128</v>
      </c>
      <c r="I69" s="79">
        <v>-0.00585594</v>
      </c>
      <c r="J69" s="79">
        <v>-0.20128</v>
      </c>
      <c r="K69" s="79">
        <v>-0.00585543</v>
      </c>
      <c r="L69" s="79">
        <v>-0.20128</v>
      </c>
      <c r="M69" s="79">
        <v>-0.00585557</v>
      </c>
      <c r="N69" s="79">
        <v>-0.201279</v>
      </c>
      <c r="O69" s="79">
        <v>-0.0058556</v>
      </c>
      <c r="P69" s="79">
        <v>-0.200964</v>
      </c>
      <c r="Q69" s="79">
        <v>-0.000160772</v>
      </c>
      <c r="R69" s="79">
        <v>-0.200964</v>
      </c>
      <c r="S69" s="79">
        <v>-0.000160782</v>
      </c>
      <c r="T69" s="79">
        <v>-0.200964</v>
      </c>
      <c r="U69" s="79">
        <v>-0.000160782</v>
      </c>
      <c r="V69" s="79">
        <v>-0.200964</v>
      </c>
      <c r="W69" s="79">
        <v>-0.000160772</v>
      </c>
    </row>
    <row r="70" spans="2:23" s="79" customFormat="1" ht="12.75">
      <c r="B70" s="78"/>
      <c r="E70" s="79">
        <v>11</v>
      </c>
      <c r="H70" s="79">
        <v>-0.000163346</v>
      </c>
      <c r="I70" s="79">
        <v>-0.00197166</v>
      </c>
      <c r="J70" s="79">
        <v>-0.00197094</v>
      </c>
      <c r="K70" s="79">
        <v>0.000166212</v>
      </c>
      <c r="L70" s="79">
        <v>0.000166592</v>
      </c>
      <c r="M70" s="79">
        <v>0.00197385</v>
      </c>
      <c r="N70" s="79">
        <v>0.00197435</v>
      </c>
      <c r="O70" s="79">
        <v>-0.000163698</v>
      </c>
      <c r="P70" s="79">
        <v>5.33693E-08</v>
      </c>
      <c r="Q70" s="79">
        <v>-4.59129E-05</v>
      </c>
      <c r="R70" s="79">
        <v>-4.55107E-05</v>
      </c>
      <c r="S70" s="79">
        <v>2.72804E-06</v>
      </c>
      <c r="T70" s="79">
        <v>3.13287E-06</v>
      </c>
      <c r="U70" s="79">
        <v>4.82915E-05</v>
      </c>
      <c r="V70" s="79">
        <v>4.8695E-05</v>
      </c>
      <c r="W70" s="79">
        <v>-3.50899E-07</v>
      </c>
    </row>
    <row r="71" spans="2:23" s="79" customFormat="1" ht="12.75">
      <c r="B71" s="78"/>
      <c r="E71" s="79">
        <v>12</v>
      </c>
      <c r="H71" s="79">
        <v>-8.61391E-05</v>
      </c>
      <c r="I71" s="79">
        <v>-0.000800223</v>
      </c>
      <c r="J71" s="79">
        <v>8.62453E-05</v>
      </c>
      <c r="K71" s="79">
        <v>0.000802649</v>
      </c>
      <c r="L71" s="79">
        <v>-8.61505E-05</v>
      </c>
      <c r="M71" s="79">
        <v>-0.000800125</v>
      </c>
      <c r="N71" s="79">
        <v>8.60821E-05</v>
      </c>
      <c r="O71" s="79">
        <v>0.000802883</v>
      </c>
      <c r="P71" s="79">
        <v>-5.16927E-07</v>
      </c>
      <c r="Q71" s="79">
        <v>-1.80765E-05</v>
      </c>
      <c r="R71" s="79">
        <v>5.60128E-07</v>
      </c>
      <c r="S71" s="79">
        <v>2.07509E-05</v>
      </c>
      <c r="T71" s="79">
        <v>-5.16829E-07</v>
      </c>
      <c r="U71" s="79">
        <v>-1.80778E-05</v>
      </c>
      <c r="V71" s="79">
        <v>5.59445E-07</v>
      </c>
      <c r="W71" s="79">
        <v>2.07501E-05</v>
      </c>
    </row>
    <row r="72" spans="2:23" s="79" customFormat="1" ht="12.75">
      <c r="B72" s="78"/>
      <c r="E72" s="79">
        <v>13</v>
      </c>
      <c r="H72" s="79">
        <v>-4.68159E-05</v>
      </c>
      <c r="I72" s="79">
        <v>-0.000398469</v>
      </c>
      <c r="J72" s="79">
        <v>0.000398591</v>
      </c>
      <c r="K72" s="79">
        <v>-4.53929E-05</v>
      </c>
      <c r="L72" s="79">
        <v>4.56192E-05</v>
      </c>
      <c r="M72" s="79">
        <v>0.000400188</v>
      </c>
      <c r="N72" s="79">
        <v>-0.000399962</v>
      </c>
      <c r="O72" s="79">
        <v>4.70152E-05</v>
      </c>
      <c r="P72" s="79">
        <v>-7.97397E-07</v>
      </c>
      <c r="Q72" s="79">
        <v>-8.43508E-06</v>
      </c>
      <c r="R72" s="79">
        <v>8.70718E-06</v>
      </c>
      <c r="S72" s="79">
        <v>6.82503E-07</v>
      </c>
      <c r="T72" s="79">
        <v>-4.10962E-07</v>
      </c>
      <c r="U72" s="79">
        <v>1.01874E-05</v>
      </c>
      <c r="V72" s="79">
        <v>-9.91567E-06</v>
      </c>
      <c r="W72" s="79">
        <v>1.06912E-06</v>
      </c>
    </row>
    <row r="73" spans="2:23" s="79" customFormat="1" ht="12.75">
      <c r="B73" s="78"/>
      <c r="E73" s="79">
        <v>14</v>
      </c>
      <c r="H73" s="79">
        <v>-0.150018</v>
      </c>
      <c r="I73" s="79">
        <v>-0.000216706</v>
      </c>
      <c r="J73" s="79">
        <v>-0.150018</v>
      </c>
      <c r="K73" s="79">
        <v>-0.000216617</v>
      </c>
      <c r="L73" s="79">
        <v>-0.150018</v>
      </c>
      <c r="M73" s="79">
        <v>-0.000216719</v>
      </c>
      <c r="N73" s="79">
        <v>-0.150018</v>
      </c>
      <c r="O73" s="79">
        <v>-0.00021672</v>
      </c>
      <c r="P73" s="79">
        <v>-0.149992</v>
      </c>
      <c r="Q73" s="79">
        <v>-3.70954E-06</v>
      </c>
      <c r="R73" s="79">
        <v>-0.149992</v>
      </c>
      <c r="S73" s="79">
        <v>-3.70964E-06</v>
      </c>
      <c r="T73" s="79">
        <v>-0.149992</v>
      </c>
      <c r="U73" s="79">
        <v>-3.70965E-06</v>
      </c>
      <c r="V73" s="79">
        <v>-0.149992</v>
      </c>
      <c r="W73" s="79">
        <v>-3.70972E-06</v>
      </c>
    </row>
    <row r="74" spans="2:23" s="79" customFormat="1" ht="12.75">
      <c r="B74" s="78"/>
      <c r="E74" s="79">
        <v>15</v>
      </c>
      <c r="H74" s="79">
        <v>-1.45617E-05</v>
      </c>
      <c r="I74" s="79">
        <v>-0.000124111</v>
      </c>
      <c r="J74" s="79">
        <v>-0.000123613</v>
      </c>
      <c r="K74" s="79">
        <v>1.40975E-05</v>
      </c>
      <c r="L74" s="79">
        <v>1.45155E-05</v>
      </c>
      <c r="M74" s="79">
        <v>0.000123186</v>
      </c>
      <c r="N74" s="79">
        <v>0.000123638</v>
      </c>
      <c r="O74" s="79">
        <v>-1.49716E-05</v>
      </c>
      <c r="P74" s="79">
        <v>-4.72185E-08</v>
      </c>
      <c r="Q74" s="79">
        <v>-2.35757E-06</v>
      </c>
      <c r="R74" s="79">
        <v>-1.91167E-06</v>
      </c>
      <c r="S74" s="79">
        <v>-4.39469E-07</v>
      </c>
      <c r="T74" s="79">
        <v>6.45537E-09</v>
      </c>
      <c r="U74" s="79">
        <v>1.42492E-06</v>
      </c>
      <c r="V74" s="79">
        <v>1.87087E-06</v>
      </c>
      <c r="W74" s="79">
        <v>-4.93203E-07</v>
      </c>
    </row>
    <row r="75" spans="2:23" s="79" customFormat="1" ht="12.75">
      <c r="B75" s="78"/>
      <c r="V75" s="80"/>
      <c r="W75" s="80"/>
    </row>
    <row r="76" spans="2:23" s="79" customFormat="1" ht="12.75">
      <c r="B76" s="78"/>
      <c r="E76" s="79" t="s">
        <v>10</v>
      </c>
      <c r="H76" s="79" t="s">
        <v>11</v>
      </c>
      <c r="I76" s="79">
        <v>4195300000</v>
      </c>
      <c r="V76" s="80"/>
      <c r="W76" s="80"/>
    </row>
    <row r="77" spans="2:23" s="79" customFormat="1" ht="12.75">
      <c r="B77" s="78"/>
      <c r="E77" s="79">
        <v>2</v>
      </c>
      <c r="H77" s="79">
        <v>543315</v>
      </c>
      <c r="I77" s="79" t="s">
        <v>12</v>
      </c>
      <c r="V77" s="80"/>
      <c r="W77" s="80"/>
    </row>
    <row r="78" spans="2:23" s="79" customFormat="1" ht="12.75">
      <c r="B78" s="78"/>
      <c r="E78" s="79">
        <v>3</v>
      </c>
      <c r="H78" s="79">
        <v>351526</v>
      </c>
      <c r="I78" s="79" t="s">
        <v>13</v>
      </c>
      <c r="V78" s="80"/>
      <c r="W78" s="80"/>
    </row>
    <row r="79" spans="2:23" s="79" customFormat="1" ht="12.75">
      <c r="B79" s="78"/>
      <c r="E79" s="79">
        <v>4</v>
      </c>
      <c r="H79" s="79">
        <v>389511</v>
      </c>
      <c r="I79" s="79" t="s">
        <v>14</v>
      </c>
      <c r="V79" s="80"/>
      <c r="W79" s="80"/>
    </row>
    <row r="80" spans="2:23" s="79" customFormat="1" ht="12.75">
      <c r="B80" s="78"/>
      <c r="E80" s="79">
        <v>5</v>
      </c>
      <c r="H80" s="79">
        <v>269083</v>
      </c>
      <c r="I80" s="79" t="s">
        <v>15</v>
      </c>
      <c r="V80" s="80"/>
      <c r="W80" s="80"/>
    </row>
    <row r="81" spans="2:23" s="79" customFormat="1" ht="12.75">
      <c r="B81" s="78"/>
      <c r="E81" s="79">
        <v>6</v>
      </c>
      <c r="H81" s="79">
        <v>184730</v>
      </c>
      <c r="I81" s="79" t="s">
        <v>16</v>
      </c>
      <c r="V81" s="80"/>
      <c r="W81" s="80"/>
    </row>
    <row r="82" spans="2:23" s="79" customFormat="1" ht="12.75">
      <c r="B82" s="78"/>
      <c r="E82" s="79">
        <v>7</v>
      </c>
      <c r="H82" s="79">
        <v>49612.3</v>
      </c>
      <c r="I82" s="79" t="s">
        <v>17</v>
      </c>
      <c r="V82" s="80"/>
      <c r="W82" s="80"/>
    </row>
    <row r="83" spans="2:23" s="79" customFormat="1" ht="12.75">
      <c r="B83" s="78"/>
      <c r="E83" s="79">
        <v>8</v>
      </c>
      <c r="H83" s="79">
        <v>543315</v>
      </c>
      <c r="I83" s="79" t="s">
        <v>12</v>
      </c>
      <c r="V83" s="80"/>
      <c r="W83" s="80"/>
    </row>
    <row r="84" spans="2:23" s="79" customFormat="1" ht="12.75">
      <c r="B84" s="78"/>
      <c r="E84" s="79">
        <v>9</v>
      </c>
      <c r="H84" s="79">
        <v>351526</v>
      </c>
      <c r="I84" s="79" t="s">
        <v>13</v>
      </c>
      <c r="V84" s="80"/>
      <c r="W84" s="80"/>
    </row>
    <row r="85" spans="2:23" s="79" customFormat="1" ht="12.75">
      <c r="B85" s="78"/>
      <c r="E85" s="79">
        <v>10</v>
      </c>
      <c r="H85" s="79">
        <v>389511</v>
      </c>
      <c r="I85" s="79" t="s">
        <v>14</v>
      </c>
      <c r="V85" s="80"/>
      <c r="W85" s="80"/>
    </row>
    <row r="86" spans="2:23" s="79" customFormat="1" ht="12.75">
      <c r="B86" s="78"/>
      <c r="E86" s="79">
        <v>11</v>
      </c>
      <c r="H86" s="79">
        <v>269083</v>
      </c>
      <c r="I86" s="79" t="s">
        <v>15</v>
      </c>
      <c r="V86" s="80"/>
      <c r="W86" s="80"/>
    </row>
    <row r="87" spans="2:23" s="79" customFormat="1" ht="12.75">
      <c r="B87" s="78"/>
      <c r="E87" s="79">
        <v>12</v>
      </c>
      <c r="H87" s="79">
        <v>184730</v>
      </c>
      <c r="I87" s="79" t="s">
        <v>18</v>
      </c>
      <c r="V87" s="80"/>
      <c r="W87" s="80"/>
    </row>
    <row r="88" spans="2:23" s="79" customFormat="1" ht="12.75">
      <c r="B88" s="78"/>
      <c r="E88" s="79">
        <v>13</v>
      </c>
      <c r="H88" s="79">
        <v>-49612.2</v>
      </c>
      <c r="I88" s="79" t="s">
        <v>17</v>
      </c>
      <c r="V88" s="80"/>
      <c r="W88" s="80"/>
    </row>
    <row r="89" spans="2:23" s="79" customFormat="1" ht="12.75">
      <c r="B89" s="78"/>
      <c r="E89" s="79">
        <v>14</v>
      </c>
      <c r="H89" s="79">
        <v>-543315</v>
      </c>
      <c r="I89" s="79" t="s">
        <v>19</v>
      </c>
      <c r="V89" s="80"/>
      <c r="W89" s="80"/>
    </row>
    <row r="90" spans="2:23" s="79" customFormat="1" ht="12.75">
      <c r="B90" s="78"/>
      <c r="E90" s="79">
        <v>15</v>
      </c>
      <c r="H90" s="79">
        <v>-351526</v>
      </c>
      <c r="I90" s="79" t="s">
        <v>13</v>
      </c>
      <c r="V90" s="80"/>
      <c r="W90" s="80"/>
    </row>
    <row r="91" spans="2:23" s="79" customFormat="1" ht="12.75">
      <c r="B91" s="78"/>
      <c r="E91" s="79">
        <v>16</v>
      </c>
      <c r="H91" s="79">
        <v>-389511</v>
      </c>
      <c r="I91" s="79" t="s">
        <v>14</v>
      </c>
      <c r="V91" s="80"/>
      <c r="W91" s="80"/>
    </row>
    <row r="92" spans="2:23" s="79" customFormat="1" ht="12.75">
      <c r="B92" s="78"/>
      <c r="E92" s="79">
        <v>17</v>
      </c>
      <c r="H92" s="79">
        <v>-269082</v>
      </c>
      <c r="I92" s="79" t="s">
        <v>15</v>
      </c>
      <c r="V92" s="80"/>
      <c r="W92" s="80"/>
    </row>
    <row r="93" spans="2:23" s="79" customFormat="1" ht="12.75">
      <c r="B93" s="78"/>
      <c r="E93" s="79">
        <v>18</v>
      </c>
      <c r="H93" s="79">
        <v>-184730</v>
      </c>
      <c r="I93" s="79" t="s">
        <v>16</v>
      </c>
      <c r="V93" s="80"/>
      <c r="W93" s="80"/>
    </row>
    <row r="94" spans="2:23" s="79" customFormat="1" ht="12.75">
      <c r="B94" s="78"/>
      <c r="E94" s="79">
        <v>19</v>
      </c>
      <c r="H94" s="79">
        <v>-49612.2</v>
      </c>
      <c r="I94" s="79" t="s">
        <v>17</v>
      </c>
      <c r="V94" s="80"/>
      <c r="W94" s="80"/>
    </row>
    <row r="95" spans="2:23" s="79" customFormat="1" ht="12.75">
      <c r="B95" s="78"/>
      <c r="E95" s="79">
        <v>20</v>
      </c>
      <c r="H95" s="79">
        <v>-543315</v>
      </c>
      <c r="I95" s="79" t="s">
        <v>19</v>
      </c>
      <c r="V95" s="80"/>
      <c r="W95" s="80"/>
    </row>
    <row r="96" spans="2:23" s="79" customFormat="1" ht="12.75">
      <c r="B96" s="78"/>
      <c r="E96" s="79">
        <v>21</v>
      </c>
      <c r="H96" s="79">
        <v>-351526</v>
      </c>
      <c r="I96" s="79" t="s">
        <v>13</v>
      </c>
      <c r="V96" s="80"/>
      <c r="W96" s="80"/>
    </row>
    <row r="97" spans="2:23" s="79" customFormat="1" ht="12.75">
      <c r="B97" s="78"/>
      <c r="E97" s="79">
        <v>22</v>
      </c>
      <c r="H97" s="79">
        <v>-389511</v>
      </c>
      <c r="I97" s="79" t="s">
        <v>20</v>
      </c>
      <c r="V97" s="80"/>
      <c r="W97" s="80"/>
    </row>
    <row r="98" spans="2:23" s="79" customFormat="1" ht="12.75">
      <c r="B98" s="78"/>
      <c r="E98" s="79">
        <v>23</v>
      </c>
      <c r="H98" s="79">
        <v>-269082</v>
      </c>
      <c r="I98" s="79" t="s">
        <v>21</v>
      </c>
      <c r="V98" s="80"/>
      <c r="W98" s="80"/>
    </row>
    <row r="99" spans="2:23" s="79" customFormat="1" ht="12.75">
      <c r="B99" s="78"/>
      <c r="E99" s="79">
        <v>24</v>
      </c>
      <c r="H99" s="79">
        <v>-184730</v>
      </c>
      <c r="I99" s="79" t="s">
        <v>16</v>
      </c>
      <c r="V99" s="80"/>
      <c r="W99" s="80"/>
    </row>
    <row r="100" spans="2:23" s="79" customFormat="1" ht="12.75">
      <c r="B100" s="78"/>
      <c r="V100" s="80"/>
      <c r="W100" s="80"/>
    </row>
    <row r="101" spans="2:23" s="79" customFormat="1" ht="12.75">
      <c r="B101" s="78"/>
      <c r="V101" s="80"/>
      <c r="W101" s="80"/>
    </row>
    <row r="102" spans="2:23" s="79" customFormat="1" ht="12.75">
      <c r="B102" s="78"/>
      <c r="V102" s="80"/>
      <c r="W102" s="80"/>
    </row>
    <row r="103" spans="2:23" s="79" customFormat="1" ht="12.75">
      <c r="B103" s="78"/>
      <c r="M103" s="82"/>
      <c r="O103" s="82"/>
      <c r="P103" s="82"/>
      <c r="Q103" s="81"/>
      <c r="V103" s="80"/>
      <c r="W103" s="80"/>
    </row>
    <row r="104" spans="2:17" ht="12.75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87"/>
      <c r="N104" s="79"/>
      <c r="O104" s="88"/>
      <c r="P104" s="88"/>
      <c r="Q104" s="89"/>
    </row>
    <row r="105" spans="13:17" ht="12.75">
      <c r="M105" s="92"/>
      <c r="O105" s="88"/>
      <c r="P105" s="93"/>
      <c r="Q105" s="89"/>
    </row>
    <row r="106" spans="13:17" ht="12.75">
      <c r="M106" s="92"/>
      <c r="O106" s="94"/>
      <c r="P106" s="94"/>
      <c r="Q106" s="95"/>
    </row>
    <row r="107" spans="13:17" ht="12.75">
      <c r="M107" s="92"/>
      <c r="O107" s="94"/>
      <c r="P107" s="94"/>
      <c r="Q107" s="95"/>
    </row>
    <row r="108" spans="13:17" ht="12.75">
      <c r="M108" s="92"/>
      <c r="O108" s="94"/>
      <c r="P108" s="94"/>
      <c r="Q108" s="95"/>
    </row>
    <row r="109" spans="13:17" ht="12.75">
      <c r="M109" s="92"/>
      <c r="O109" s="88"/>
      <c r="P109" s="88"/>
      <c r="Q109" s="89"/>
    </row>
    <row r="110" spans="13:17" ht="12.75">
      <c r="M110" s="92"/>
      <c r="O110" s="94"/>
      <c r="P110" s="94"/>
      <c r="Q110" s="95"/>
    </row>
    <row r="111" spans="13:17" ht="12.75">
      <c r="M111" s="92"/>
      <c r="O111" s="94"/>
      <c r="P111" s="94"/>
      <c r="Q111" s="95"/>
    </row>
    <row r="112" spans="15:17" ht="12.75">
      <c r="O112" s="94"/>
      <c r="P112" s="94"/>
      <c r="Q112" s="95"/>
    </row>
    <row r="113" spans="15:17" ht="12.75">
      <c r="O113" s="88"/>
      <c r="P113" s="88"/>
      <c r="Q113" s="89"/>
    </row>
    <row r="114" spans="15:17" ht="12.75">
      <c r="O114" s="94"/>
      <c r="P114" s="94"/>
      <c r="Q114" s="95"/>
    </row>
    <row r="115" spans="15:17" ht="12.75">
      <c r="O115" s="94"/>
      <c r="P115" s="94"/>
      <c r="Q115" s="95"/>
    </row>
    <row r="116" spans="15:17" ht="12.75">
      <c r="O116" s="94"/>
      <c r="P116" s="94"/>
      <c r="Q116" s="95"/>
    </row>
    <row r="117" spans="15:17" ht="12.75">
      <c r="O117" s="88"/>
      <c r="P117" s="88"/>
      <c r="Q117" s="89"/>
    </row>
    <row r="118" spans="15:17" ht="12.75">
      <c r="O118" s="94"/>
      <c r="P118" s="94"/>
      <c r="Q118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D1">
      <selection activeCell="K13" sqref="K13"/>
    </sheetView>
  </sheetViews>
  <sheetFormatPr defaultColWidth="11.421875" defaultRowHeight="12.75"/>
  <cols>
    <col min="1" max="1" width="8.7109375" style="25" customWidth="1"/>
    <col min="2" max="2" width="12.00390625" style="25" customWidth="1"/>
    <col min="3" max="4" width="12.57421875" style="25" bestFit="1" customWidth="1"/>
    <col min="5" max="5" width="11.140625" style="25" customWidth="1"/>
    <col min="6" max="6" width="13.140625" style="25" customWidth="1"/>
    <col min="7" max="7" width="9.8515625" style="25" customWidth="1"/>
    <col min="8" max="8" width="13.140625" style="25" customWidth="1"/>
    <col min="9" max="9" width="12.57421875" style="25" bestFit="1" customWidth="1"/>
    <col min="10" max="10" width="11.421875" style="25" customWidth="1"/>
    <col min="11" max="11" width="10.421875" style="25" customWidth="1"/>
    <col min="12" max="12" width="9.28125" style="25" customWidth="1"/>
    <col min="13" max="13" width="12.57421875" style="25" bestFit="1" customWidth="1"/>
    <col min="14" max="14" width="13.00390625" style="25" bestFit="1" customWidth="1"/>
    <col min="15" max="15" width="12.57421875" style="25" bestFit="1" customWidth="1"/>
    <col min="16" max="16" width="13.28125" style="25" bestFit="1" customWidth="1"/>
    <col min="17" max="17" width="13.140625" style="25" bestFit="1" customWidth="1"/>
    <col min="18" max="18" width="13.8515625" style="25" bestFit="1" customWidth="1"/>
    <col min="19" max="19" width="13.7109375" style="25" bestFit="1" customWidth="1"/>
    <col min="20" max="22" width="13.8515625" style="25" bestFit="1" customWidth="1"/>
    <col min="23" max="23" width="13.7109375" style="25" bestFit="1" customWidth="1"/>
    <col min="24" max="24" width="12.57421875" style="25" bestFit="1" customWidth="1"/>
    <col min="25" max="16384" width="11.421875" style="25" customWidth="1"/>
  </cols>
  <sheetData>
    <row r="1" spans="1:9" s="22" customFormat="1" ht="12.75">
      <c r="A1" s="8" t="s">
        <v>116</v>
      </c>
      <c r="B1" s="21"/>
      <c r="C1" s="21"/>
      <c r="D1" s="21"/>
      <c r="E1" s="21"/>
      <c r="F1" s="21"/>
      <c r="H1" s="9" t="s">
        <v>76</v>
      </c>
      <c r="I1" s="23"/>
    </row>
    <row r="2" spans="1:8" s="1" customFormat="1" ht="13.5" thickBot="1">
      <c r="A2" s="21" t="s">
        <v>52</v>
      </c>
      <c r="B2" s="24" t="s">
        <v>53</v>
      </c>
      <c r="C2" s="24" t="s">
        <v>54</v>
      </c>
      <c r="D2" s="24" t="s">
        <v>55</v>
      </c>
      <c r="E2" s="24" t="s">
        <v>115</v>
      </c>
      <c r="F2" s="96" t="s">
        <v>129</v>
      </c>
      <c r="G2" s="22"/>
      <c r="H2" s="10">
        <v>0.95</v>
      </c>
    </row>
    <row r="3" spans="1:6" s="2" customFormat="1" ht="13.5" thickBot="1">
      <c r="A3" s="11">
        <v>776</v>
      </c>
      <c r="B3" s="12">
        <v>113.94333333333334</v>
      </c>
      <c r="C3" s="12">
        <v>116.79333333333335</v>
      </c>
      <c r="D3" s="12">
        <v>8.72048152648817</v>
      </c>
      <c r="E3" s="12">
        <v>9.355175624634077</v>
      </c>
      <c r="F3" s="13" t="s">
        <v>69</v>
      </c>
    </row>
    <row r="4" spans="1:9" ht="16.5" customHeight="1">
      <c r="A4" s="14">
        <v>773</v>
      </c>
      <c r="B4" s="15">
        <v>95.61333333333333</v>
      </c>
      <c r="C4" s="15">
        <v>101.98</v>
      </c>
      <c r="D4" s="15">
        <v>9.394983509292253</v>
      </c>
      <c r="E4" s="15">
        <v>9.857184805179246</v>
      </c>
      <c r="F4" s="16" t="s">
        <v>70</v>
      </c>
      <c r="G4" s="2"/>
      <c r="H4" s="2"/>
      <c r="I4" s="75" t="s">
        <v>127</v>
      </c>
    </row>
    <row r="5" spans="1:9" s="2" customFormat="1" ht="13.5" thickBot="1">
      <c r="A5" s="26">
        <v>775</v>
      </c>
      <c r="B5" s="27">
        <v>86.84666666666668</v>
      </c>
      <c r="C5" s="27">
        <v>95.61333333333334</v>
      </c>
      <c r="D5" s="27">
        <v>9.242997311425915</v>
      </c>
      <c r="E5" s="27">
        <v>9.843989520946492</v>
      </c>
      <c r="F5" s="16" t="s">
        <v>71</v>
      </c>
      <c r="I5" s="76">
        <v>1286</v>
      </c>
    </row>
    <row r="6" spans="1:6" s="2" customFormat="1" ht="13.5" thickBot="1">
      <c r="A6" s="17">
        <v>774</v>
      </c>
      <c r="B6" s="18">
        <v>103.15333333333335</v>
      </c>
      <c r="C6" s="18">
        <v>114.57</v>
      </c>
      <c r="D6" s="18">
        <v>9.187380782314566</v>
      </c>
      <c r="E6" s="18">
        <v>9.64597030459231</v>
      </c>
      <c r="F6" s="19" t="s">
        <v>72</v>
      </c>
    </row>
    <row r="7" spans="1:6" s="2" customFormat="1" ht="12.75">
      <c r="A7" s="20" t="s">
        <v>138</v>
      </c>
      <c r="B7" s="20"/>
      <c r="C7" s="20"/>
      <c r="D7" s="20"/>
      <c r="E7" s="20"/>
      <c r="F7" s="20"/>
    </row>
    <row r="8" ht="12.75"/>
    <row r="9" spans="1:3" ht="24" customHeight="1">
      <c r="A9" s="103" t="s">
        <v>75</v>
      </c>
      <c r="B9" s="104"/>
      <c r="C9" s="7" t="s">
        <v>120</v>
      </c>
    </row>
    <row r="10" spans="1:6" ht="12.75">
      <c r="A10" s="28"/>
      <c r="B10" s="28"/>
      <c r="C10" s="28"/>
      <c r="D10" s="28"/>
      <c r="E10" s="28"/>
      <c r="F10" s="28"/>
    </row>
    <row r="11" spans="1:5" s="2" customFormat="1" ht="12.75">
      <c r="A11" s="29"/>
      <c r="B11" s="30"/>
      <c r="C11" s="30"/>
      <c r="D11" s="30"/>
      <c r="E11" s="30"/>
    </row>
    <row r="12" spans="1:5" s="2" customFormat="1" ht="12.75">
      <c r="A12" s="31"/>
      <c r="B12" s="32"/>
      <c r="C12" s="32"/>
      <c r="D12" s="32"/>
      <c r="E12" s="32"/>
    </row>
    <row r="13" spans="1:5" s="2" customFormat="1" ht="27" thickBot="1">
      <c r="A13" s="105" t="s">
        <v>139</v>
      </c>
      <c r="B13" s="105"/>
      <c r="C13" s="32"/>
      <c r="D13" s="32"/>
      <c r="E13" s="32"/>
    </row>
    <row r="14" spans="1:11" s="2" customFormat="1" ht="12.75">
      <c r="A14" s="31"/>
      <c r="B14" s="32"/>
      <c r="C14" s="32"/>
      <c r="D14" s="32"/>
      <c r="E14" s="32"/>
      <c r="F14" s="75" t="s">
        <v>127</v>
      </c>
      <c r="K14" s="75" t="s">
        <v>127</v>
      </c>
    </row>
    <row r="15" spans="1:11" s="2" customFormat="1" ht="13.5" thickBot="1">
      <c r="A15" s="6"/>
      <c r="B15" s="6"/>
      <c r="C15" s="6"/>
      <c r="D15" s="6"/>
      <c r="E15" s="6"/>
      <c r="F15" s="76">
        <v>1416</v>
      </c>
      <c r="K15" s="76">
        <v>1271</v>
      </c>
    </row>
    <row r="16" ht="12.75"/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3"/>
    </row>
    <row r="19" spans="1:11" ht="12.75">
      <c r="A19" s="34" t="s">
        <v>56</v>
      </c>
      <c r="B19" s="35">
        <v>10.445651841195463</v>
      </c>
      <c r="C19" s="35">
        <v>56.05898517452875</v>
      </c>
      <c r="D19" s="36">
        <v>22.153689213237943</v>
      </c>
      <c r="K19" s="98" t="s">
        <v>131</v>
      </c>
    </row>
    <row r="20" spans="1:11" ht="12.75">
      <c r="A20" s="34" t="s">
        <v>57</v>
      </c>
      <c r="B20" s="35">
        <v>8.980704433075935</v>
      </c>
      <c r="C20" s="35">
        <v>45.82737109974257</v>
      </c>
      <c r="D20" s="36">
        <v>17.823900730601736</v>
      </c>
      <c r="F20" s="97" t="s">
        <v>133</v>
      </c>
      <c r="K20" s="99" t="s">
        <v>130</v>
      </c>
    </row>
    <row r="21" spans="1:6" ht="13.5" thickBot="1">
      <c r="A21" s="34" t="s">
        <v>58</v>
      </c>
      <c r="B21" s="35">
        <v>-2.0583857688323945</v>
      </c>
      <c r="C21" s="35">
        <v>51.09494756450091</v>
      </c>
      <c r="D21" s="36">
        <v>19.73952788359856</v>
      </c>
      <c r="F21" s="25" t="s">
        <v>134</v>
      </c>
    </row>
    <row r="22" spans="1:11" ht="16.5" thickBot="1">
      <c r="A22" s="37" t="s">
        <v>59</v>
      </c>
      <c r="B22" s="38">
        <v>3.5503941249563127</v>
      </c>
      <c r="C22" s="38">
        <v>67.49372745828961</v>
      </c>
      <c r="D22" s="39">
        <v>24.738534183932092</v>
      </c>
      <c r="F22" s="25" t="s">
        <v>132</v>
      </c>
      <c r="I22" s="75" t="s">
        <v>127</v>
      </c>
      <c r="K22" s="102" t="s">
        <v>136</v>
      </c>
    </row>
    <row r="23" spans="1:11" ht="16.5" thickBot="1">
      <c r="A23" s="100" t="s">
        <v>135</v>
      </c>
      <c r="B23" s="40"/>
      <c r="C23" s="40"/>
      <c r="D23" s="53">
        <v>15.74166202545166</v>
      </c>
      <c r="I23" s="76">
        <v>1476</v>
      </c>
      <c r="K23" s="102" t="s">
        <v>137</v>
      </c>
    </row>
    <row r="24" ht="12.75"/>
    <row r="25" ht="13.5" thickBot="1"/>
    <row r="26" spans="1:9" ht="12.75">
      <c r="A26" s="41" t="s">
        <v>51</v>
      </c>
      <c r="B26" s="42">
        <v>3</v>
      </c>
      <c r="C26" s="42">
        <v>4</v>
      </c>
      <c r="D26" s="42">
        <v>5</v>
      </c>
      <c r="E26" s="42">
        <v>6</v>
      </c>
      <c r="F26" s="42">
        <v>7</v>
      </c>
      <c r="G26" s="42">
        <v>8</v>
      </c>
      <c r="H26" s="42">
        <v>9</v>
      </c>
      <c r="I26" s="43">
        <v>10</v>
      </c>
    </row>
    <row r="27" spans="1:9" ht="12.75">
      <c r="A27" s="44" t="s">
        <v>60</v>
      </c>
      <c r="B27" s="45">
        <v>-0.2107303981370612</v>
      </c>
      <c r="C27" s="45">
        <v>0.00044189049388945463</v>
      </c>
      <c r="D27" s="45">
        <v>0.04859276074767825</v>
      </c>
      <c r="E27" s="45">
        <v>-0.0008453898077191674</v>
      </c>
      <c r="F27" s="45">
        <v>-0.008670806676492252</v>
      </c>
      <c r="G27" s="45">
        <v>5.053831677562606E-05</v>
      </c>
      <c r="H27" s="45">
        <v>0.0009412069286851156</v>
      </c>
      <c r="I27" s="46">
        <v>-6.795975537819369E-05</v>
      </c>
    </row>
    <row r="28" spans="1:9" ht="13.5" thickBot="1">
      <c r="A28" s="47" t="s">
        <v>61</v>
      </c>
      <c r="B28" s="48">
        <v>-0.4801165741439988</v>
      </c>
      <c r="C28" s="48">
        <v>0.0810317365955526</v>
      </c>
      <c r="D28" s="48">
        <v>-0.11422095058541361</v>
      </c>
      <c r="E28" s="48">
        <v>-0.08173950964733599</v>
      </c>
      <c r="F28" s="48">
        <v>-0.019189888456346258</v>
      </c>
      <c r="G28" s="48">
        <v>0.0023239260057520044</v>
      </c>
      <c r="H28" s="48">
        <v>-0.002384275616369939</v>
      </c>
      <c r="I28" s="49">
        <v>-0.001256429061078448</v>
      </c>
    </row>
    <row r="29" ht="12.75">
      <c r="A29" s="77" t="s">
        <v>128</v>
      </c>
    </row>
    <row r="30" ht="12.75"/>
    <row r="31" ht="12.75"/>
    <row r="32" spans="1:10" ht="12.75">
      <c r="A32" s="61"/>
      <c r="B32" s="54"/>
      <c r="C32" s="54"/>
      <c r="D32" s="54"/>
      <c r="E32" s="54"/>
      <c r="I32" s="67" t="s">
        <v>126</v>
      </c>
      <c r="J32" s="68" t="s">
        <v>121</v>
      </c>
    </row>
    <row r="33" spans="1:12" ht="12.75">
      <c r="A33" s="61"/>
      <c r="B33" s="54"/>
      <c r="C33" s="54"/>
      <c r="D33" s="54"/>
      <c r="E33" s="54"/>
      <c r="I33" s="69" t="s">
        <v>123</v>
      </c>
      <c r="J33" s="70">
        <v>-0.28</v>
      </c>
      <c r="K33" s="1"/>
      <c r="L33" s="1"/>
    </row>
    <row r="34" spans="1:12" ht="12.75">
      <c r="A34" s="61"/>
      <c r="B34" s="54"/>
      <c r="C34" s="54"/>
      <c r="D34" s="54"/>
      <c r="E34" s="54"/>
      <c r="I34" s="71" t="s">
        <v>122</v>
      </c>
      <c r="J34" s="72">
        <v>1.28</v>
      </c>
      <c r="K34" s="2"/>
      <c r="L34" s="2"/>
    </row>
    <row r="35" spans="1:10" ht="12.75">
      <c r="A35" s="61"/>
      <c r="B35" s="54"/>
      <c r="C35" s="54"/>
      <c r="D35" s="54"/>
      <c r="E35" s="54"/>
      <c r="I35" s="73" t="s">
        <v>124</v>
      </c>
      <c r="J35" s="74">
        <v>112</v>
      </c>
    </row>
    <row r="36" ht="12.75"/>
    <row r="37" ht="12.75">
      <c r="A37" s="25" t="s">
        <v>74</v>
      </c>
    </row>
    <row r="38" spans="1:24" ht="51">
      <c r="A38" s="50" t="s">
        <v>52</v>
      </c>
      <c r="B38" s="50" t="s">
        <v>53</v>
      </c>
      <c r="C38" s="50" t="s">
        <v>54</v>
      </c>
      <c r="D38" s="50"/>
      <c r="E38" s="50"/>
      <c r="F38" s="57" t="s">
        <v>118</v>
      </c>
      <c r="H38" s="58" t="s">
        <v>63</v>
      </c>
      <c r="I38" s="58" t="s">
        <v>119</v>
      </c>
      <c r="J38" s="25" t="s">
        <v>51</v>
      </c>
      <c r="K38" s="25">
        <v>3</v>
      </c>
      <c r="L38" s="25">
        <v>4</v>
      </c>
      <c r="M38" s="25">
        <v>5</v>
      </c>
      <c r="N38" s="25">
        <v>6</v>
      </c>
      <c r="O38" s="25">
        <v>7</v>
      </c>
      <c r="P38" s="25">
        <v>8</v>
      </c>
      <c r="Q38" s="25">
        <v>9</v>
      </c>
      <c r="R38" s="25">
        <v>10</v>
      </c>
      <c r="S38" s="25">
        <v>11</v>
      </c>
      <c r="T38" s="25">
        <v>12</v>
      </c>
      <c r="U38" s="25">
        <v>13</v>
      </c>
      <c r="V38" s="25">
        <v>14</v>
      </c>
      <c r="W38" s="25">
        <v>15</v>
      </c>
      <c r="X38" s="56" t="s">
        <v>117</v>
      </c>
    </row>
    <row r="39" spans="1:24" ht="12.75">
      <c r="A39" s="50">
        <v>776</v>
      </c>
      <c r="B39" s="51">
        <v>113.94333333333334</v>
      </c>
      <c r="C39" s="51">
        <v>116.79333333333335</v>
      </c>
      <c r="D39" s="51">
        <v>8.72048152648817</v>
      </c>
      <c r="E39" s="51">
        <v>9.355175624634077</v>
      </c>
      <c r="F39" s="55">
        <f>I39*D39/(23678+B39)*1000</f>
        <v>24.738534183932092</v>
      </c>
      <c r="G39" s="60" t="s">
        <v>59</v>
      </c>
      <c r="H39" s="59">
        <f>I39-B39+X39</f>
        <v>3.5503941249563127</v>
      </c>
      <c r="I39" s="59">
        <f>(B39+C42-2*X39)*(23678+B39)*E42/((23678+C42)*D39+E42*(23678+B39))</f>
        <v>67.49372745828961</v>
      </c>
      <c r="J39" s="25" t="s">
        <v>73</v>
      </c>
      <c r="K39" s="25">
        <f>(K40*K40+L40*L40+M40*M40+N40*N40+O40*O40+P40*P40+Q40*Q40+R40*R40+S40*S40+T40*T40+U40*U40+V40*V40+W40*W40)</f>
        <v>0.30403238202491034</v>
      </c>
      <c r="M39" s="25" t="s">
        <v>68</v>
      </c>
      <c r="N39" s="25">
        <f>(K44*K44+L44*L44+M44*M44+N44*N44+O44*O44+P44*P44+Q44*Q44+R44*R44+S44*S44+T44*T44+U44*U44+V44*V44+W44*W44)</f>
        <v>0.16835720435824925</v>
      </c>
      <c r="X39" s="56">
        <f>(1-$H$2)*1000</f>
        <v>50.00000000000004</v>
      </c>
    </row>
    <row r="40" spans="1:24" ht="12.75">
      <c r="A40" s="50">
        <v>773</v>
      </c>
      <c r="B40" s="51">
        <v>95.61333333333333</v>
      </c>
      <c r="C40" s="51">
        <v>101.98</v>
      </c>
      <c r="D40" s="51">
        <v>9.394983509292253</v>
      </c>
      <c r="E40" s="51">
        <v>9.857184805179246</v>
      </c>
      <c r="F40" s="55">
        <f>I40*D40/(23678+B40)*1000</f>
        <v>22.153689213237943</v>
      </c>
      <c r="G40" s="60" t="s">
        <v>56</v>
      </c>
      <c r="H40" s="59">
        <f>I40-B40+X40</f>
        <v>10.445651841195463</v>
      </c>
      <c r="I40" s="59">
        <f>(B40+C39-2*X40)*(23678+B40)*E39/((23678+C39)*D40+E39*(23678+B40))</f>
        <v>56.05898517452875</v>
      </c>
      <c r="J40" s="25" t="s">
        <v>62</v>
      </c>
      <c r="K40" s="53">
        <f aca="true" t="shared" si="0" ref="K40:W40">SQRT(K41*K41+K42*K42)</f>
        <v>0.5243274029332953</v>
      </c>
      <c r="L40" s="53">
        <f t="shared" si="0"/>
        <v>0.08103294146765011</v>
      </c>
      <c r="M40" s="53">
        <f t="shared" si="0"/>
        <v>0.12412768405845892</v>
      </c>
      <c r="N40" s="53">
        <f t="shared" si="0"/>
        <v>0.08174388124694061</v>
      </c>
      <c r="O40" s="53">
        <f t="shared" si="0"/>
        <v>0.021057889433371856</v>
      </c>
      <c r="P40" s="53">
        <f t="shared" si="0"/>
        <v>0.002324475468072954</v>
      </c>
      <c r="Q40" s="53">
        <f t="shared" si="0"/>
        <v>0.0025633261004837293</v>
      </c>
      <c r="R40" s="53">
        <f t="shared" si="0"/>
        <v>0.0012582656769830186</v>
      </c>
      <c r="S40" s="53">
        <f t="shared" si="0"/>
        <v>0.00027627581298323914</v>
      </c>
      <c r="T40" s="53">
        <f t="shared" si="0"/>
        <v>3.418477890336764E-05</v>
      </c>
      <c r="U40" s="53">
        <f t="shared" si="0"/>
        <v>5.6069818866666655E-05</v>
      </c>
      <c r="V40" s="53">
        <f t="shared" si="0"/>
        <v>4.6690771809819243E-05</v>
      </c>
      <c r="W40" s="53">
        <f t="shared" si="0"/>
        <v>1.7222899900558983E-05</v>
      </c>
      <c r="X40" s="56">
        <f>(1-$H$2)*1000</f>
        <v>50.00000000000004</v>
      </c>
    </row>
    <row r="41" spans="1:24" ht="12.75">
      <c r="A41" s="50">
        <v>775</v>
      </c>
      <c r="B41" s="51">
        <v>86.84666666666668</v>
      </c>
      <c r="C41" s="51">
        <v>95.61333333333334</v>
      </c>
      <c r="D41" s="51">
        <v>9.242997311425915</v>
      </c>
      <c r="E41" s="51">
        <v>9.843989520946492</v>
      </c>
      <c r="F41" s="55">
        <f>I41*D41/(23678+B41)*1000</f>
        <v>17.823900730601736</v>
      </c>
      <c r="G41" s="60" t="s">
        <v>57</v>
      </c>
      <c r="H41" s="59">
        <f>I41-B41+X41</f>
        <v>8.980704433075935</v>
      </c>
      <c r="I41" s="59">
        <f>(B41+C40-2*X41)*(23678+B41)*E40/((23678+C40)*D41+E40*(23678+B41))</f>
        <v>45.82737109974257</v>
      </c>
      <c r="J41" s="25" t="s">
        <v>60</v>
      </c>
      <c r="K41" s="53">
        <f>'calcul config'!C43</f>
        <v>-0.2107303981370612</v>
      </c>
      <c r="L41" s="53">
        <f>'calcul config'!C44</f>
        <v>0.00044189049388945463</v>
      </c>
      <c r="M41" s="53">
        <f>'calcul config'!C45</f>
        <v>0.04859276074767825</v>
      </c>
      <c r="N41" s="53">
        <f>'calcul config'!C46</f>
        <v>-0.0008453898077191674</v>
      </c>
      <c r="O41" s="53">
        <f>'calcul config'!C47</f>
        <v>-0.008670806676492252</v>
      </c>
      <c r="P41" s="53">
        <f>'calcul config'!C48</f>
        <v>5.053831677562606E-05</v>
      </c>
      <c r="Q41" s="53">
        <f>'calcul config'!C49</f>
        <v>0.0009412069286851156</v>
      </c>
      <c r="R41" s="53">
        <f>'calcul config'!C50</f>
        <v>-6.795975537819369E-05</v>
      </c>
      <c r="S41" s="53">
        <f>'calcul config'!C51</f>
        <v>-0.00013048222779568275</v>
      </c>
      <c r="T41" s="53">
        <f>'calcul config'!C52</f>
        <v>3.595041291991703E-06</v>
      </c>
      <c r="U41" s="53">
        <f>'calcul config'!C53</f>
        <v>1.637475894526044E-05</v>
      </c>
      <c r="V41" s="53">
        <f>'calcul config'!C54</f>
        <v>-5.364577392261008E-06</v>
      </c>
      <c r="W41" s="53">
        <f>'calcul config'!C55</f>
        <v>-8.633240520417998E-06</v>
      </c>
      <c r="X41" s="56">
        <f>(1-$H$2)*1000</f>
        <v>50.00000000000004</v>
      </c>
    </row>
    <row r="42" spans="1:24" ht="12.75">
      <c r="A42" s="50">
        <v>774</v>
      </c>
      <c r="B42" s="51">
        <v>103.15333333333335</v>
      </c>
      <c r="C42" s="51">
        <v>114.57</v>
      </c>
      <c r="D42" s="51">
        <v>9.187380782314566</v>
      </c>
      <c r="E42" s="51">
        <v>9.64597030459231</v>
      </c>
      <c r="F42" s="55">
        <f>I42*D42/(23678+B42)*1000</f>
        <v>19.73952788359856</v>
      </c>
      <c r="G42" s="60" t="s">
        <v>58</v>
      </c>
      <c r="H42" s="59">
        <f>I42-B42+X42</f>
        <v>-2.0583857688323945</v>
      </c>
      <c r="I42" s="59">
        <f>(B42+C41-2*X42)*(23678+B42)*E41/((23678+C41)*D42+E41*(23678+B42))</f>
        <v>51.09494756450091</v>
      </c>
      <c r="J42" s="25" t="s">
        <v>61</v>
      </c>
      <c r="K42" s="53">
        <f>'calcul config'!D43</f>
        <v>-0.4801165741439988</v>
      </c>
      <c r="L42" s="53">
        <f>'calcul config'!D44</f>
        <v>0.0810317365955526</v>
      </c>
      <c r="M42" s="53">
        <f>'calcul config'!D45</f>
        <v>-0.11422095058541361</v>
      </c>
      <c r="N42" s="53">
        <f>'calcul config'!D46</f>
        <v>-0.08173950964733599</v>
      </c>
      <c r="O42" s="53">
        <f>'calcul config'!D47</f>
        <v>-0.019189888456346258</v>
      </c>
      <c r="P42" s="53">
        <f>'calcul config'!D48</f>
        <v>0.0023239260057520044</v>
      </c>
      <c r="Q42" s="53">
        <f>'calcul config'!D49</f>
        <v>-0.002384275616369939</v>
      </c>
      <c r="R42" s="53">
        <f>'calcul config'!D50</f>
        <v>-0.001256429061078448</v>
      </c>
      <c r="S42" s="53">
        <f>'calcul config'!D51</f>
        <v>-0.00024352148379357678</v>
      </c>
      <c r="T42" s="53">
        <f>'calcul config'!D52</f>
        <v>3.3995217116250396E-05</v>
      </c>
      <c r="U42" s="53">
        <f>'calcul config'!D53</f>
        <v>-5.362547768761991E-05</v>
      </c>
      <c r="V42" s="53">
        <f>'calcul config'!D54</f>
        <v>-4.638156402709004E-05</v>
      </c>
      <c r="W42" s="53">
        <f>'calcul config'!D55</f>
        <v>-1.4902866808144241E-05</v>
      </c>
      <c r="X42" s="56">
        <f>(1-$H$2)*1000</f>
        <v>50.00000000000004</v>
      </c>
    </row>
    <row r="43" spans="1:23" ht="12.75">
      <c r="A43" s="61"/>
      <c r="B43" s="54"/>
      <c r="C43" s="54"/>
      <c r="D43" s="54"/>
      <c r="E43" s="54"/>
      <c r="F43" s="52"/>
      <c r="J43" s="25" t="s">
        <v>66</v>
      </c>
      <c r="K43" s="25">
        <v>1</v>
      </c>
      <c r="L43" s="25">
        <v>0.7</v>
      </c>
      <c r="M43" s="25">
        <v>0.6</v>
      </c>
      <c r="N43" s="25">
        <v>0.5</v>
      </c>
      <c r="O43" s="25">
        <v>0.15</v>
      </c>
      <c r="P43" s="25">
        <v>0.1</v>
      </c>
      <c r="Q43" s="25">
        <v>0.1</v>
      </c>
      <c r="R43" s="25">
        <v>0.3</v>
      </c>
      <c r="S43" s="25">
        <v>0.05</v>
      </c>
      <c r="T43" s="25">
        <v>0.05</v>
      </c>
      <c r="U43" s="25">
        <v>0.05</v>
      </c>
      <c r="V43" s="25">
        <v>0.05</v>
      </c>
      <c r="W43" s="25">
        <v>0.05</v>
      </c>
    </row>
    <row r="44" spans="1:25" ht="15" customHeight="1">
      <c r="A44" s="62" t="s">
        <v>125</v>
      </c>
      <c r="B44" s="63"/>
      <c r="C44" s="63"/>
      <c r="D44" s="63"/>
      <c r="E44" s="63"/>
      <c r="F44" s="64"/>
      <c r="G44" s="65"/>
      <c r="H44" s="65"/>
      <c r="I44" s="66">
        <v>0</v>
      </c>
      <c r="J44" s="25" t="s">
        <v>67</v>
      </c>
      <c r="K44" s="53">
        <f>K40/(K43*1.5)</f>
        <v>0.3495516019555302</v>
      </c>
      <c r="L44" s="53">
        <f>L40/(L43*1.5)</f>
        <v>0.0771742299691906</v>
      </c>
      <c r="M44" s="53">
        <f aca="true" t="shared" si="1" ref="M44:W44">M40/(M43*1.5)</f>
        <v>0.13791964895384326</v>
      </c>
      <c r="N44" s="53">
        <f t="shared" si="1"/>
        <v>0.10899184166258748</v>
      </c>
      <c r="O44" s="53">
        <f t="shared" si="1"/>
        <v>0.09359061970387492</v>
      </c>
      <c r="P44" s="53">
        <f t="shared" si="1"/>
        <v>0.015496503120486357</v>
      </c>
      <c r="Q44" s="53">
        <f t="shared" si="1"/>
        <v>0.017088840669891525</v>
      </c>
      <c r="R44" s="53">
        <f t="shared" si="1"/>
        <v>0.002796145948851153</v>
      </c>
      <c r="S44" s="53">
        <f t="shared" si="1"/>
        <v>0.003683677506443188</v>
      </c>
      <c r="T44" s="53">
        <f t="shared" si="1"/>
        <v>0.00045579705204490184</v>
      </c>
      <c r="U44" s="53">
        <f t="shared" si="1"/>
        <v>0.0007475975848888886</v>
      </c>
      <c r="V44" s="53">
        <f t="shared" si="1"/>
        <v>0.0006225436241309232</v>
      </c>
      <c r="W44" s="53">
        <f t="shared" si="1"/>
        <v>0.0002296386653407864</v>
      </c>
      <c r="X44" s="53"/>
      <c r="Y44" s="53"/>
    </row>
    <row r="45" ht="12.75" hidden="1"/>
    <row r="46" ht="12.75" hidden="1"/>
    <row r="47" ht="12.75" hidden="1"/>
    <row r="48" ht="12.75" hidden="1"/>
    <row r="49" ht="12.75" hidden="1"/>
    <row r="50" ht="12.75" hidden="1">
      <c r="A50" s="25" t="s">
        <v>114</v>
      </c>
    </row>
    <row r="51" spans="1:24" ht="12.75" hidden="1">
      <c r="A51" s="25">
        <v>776</v>
      </c>
      <c r="B51" s="25">
        <v>123.54</v>
      </c>
      <c r="C51" s="25">
        <v>129.34</v>
      </c>
      <c r="D51" s="25">
        <v>8.494993229441874</v>
      </c>
      <c r="E51" s="25">
        <v>9.101193252730859</v>
      </c>
      <c r="F51" s="25">
        <v>22.944567535713805</v>
      </c>
      <c r="G51" s="25" t="s">
        <v>59</v>
      </c>
      <c r="H51" s="25">
        <v>-9.253186905050185</v>
      </c>
      <c r="I51" s="25">
        <v>64.28681309494978</v>
      </c>
      <c r="J51" s="25" t="s">
        <v>73</v>
      </c>
      <c r="K51" s="25">
        <v>0.7944574146126954</v>
      </c>
      <c r="M51" s="25" t="s">
        <v>68</v>
      </c>
      <c r="N51" s="25">
        <v>0.6634040261729296</v>
      </c>
      <c r="X51" s="25">
        <v>50</v>
      </c>
    </row>
    <row r="52" spans="1:24" ht="12.75" hidden="1">
      <c r="A52" s="25">
        <v>773</v>
      </c>
      <c r="B52" s="25">
        <v>102.76000213623047</v>
      </c>
      <c r="C52" s="25">
        <v>100.36000061035156</v>
      </c>
      <c r="D52" s="25">
        <v>9.284455299377441</v>
      </c>
      <c r="E52" s="25">
        <v>9.822042465209961</v>
      </c>
      <c r="F52" s="25">
        <v>25.515721221762675</v>
      </c>
      <c r="G52" s="25" t="s">
        <v>56</v>
      </c>
      <c r="H52" s="25">
        <v>12.594746536730455</v>
      </c>
      <c r="I52" s="25">
        <v>65.35474867296088</v>
      </c>
      <c r="J52" s="25" t="s">
        <v>62</v>
      </c>
      <c r="K52" s="25">
        <v>0.4521467189644388</v>
      </c>
      <c r="L52" s="25">
        <v>0.7549963455456927</v>
      </c>
      <c r="M52" s="25">
        <v>0.10703951621372929</v>
      </c>
      <c r="N52" s="25">
        <v>0.08796648190414214</v>
      </c>
      <c r="O52" s="25">
        <v>0.018158863277763813</v>
      </c>
      <c r="P52" s="25">
        <v>0.021658499145250504</v>
      </c>
      <c r="Q52" s="25">
        <v>0.002210339850788827</v>
      </c>
      <c r="R52" s="25">
        <v>0.001354056799535896</v>
      </c>
      <c r="S52" s="25">
        <v>0.0002382242749561882</v>
      </c>
      <c r="T52" s="25">
        <v>0.00031871244820656336</v>
      </c>
      <c r="U52" s="25">
        <v>4.835042459716956E-05</v>
      </c>
      <c r="V52" s="25">
        <v>5.02534817442553E-05</v>
      </c>
      <c r="W52" s="25">
        <v>1.4857071378880773E-05</v>
      </c>
      <c r="X52" s="25">
        <v>50</v>
      </c>
    </row>
    <row r="53" spans="1:24" ht="12.75" hidden="1">
      <c r="A53" s="25">
        <v>774</v>
      </c>
      <c r="B53" s="25">
        <v>103.27999877929688</v>
      </c>
      <c r="C53" s="25">
        <v>127.4800033569336</v>
      </c>
      <c r="D53" s="25">
        <v>8.862569808959961</v>
      </c>
      <c r="E53" s="25">
        <v>9.363432884216309</v>
      </c>
      <c r="F53" s="25">
        <v>20.304619524318657</v>
      </c>
      <c r="G53" s="25" t="s">
        <v>57</v>
      </c>
      <c r="H53" s="25">
        <v>1.2041804808007086</v>
      </c>
      <c r="I53" s="25">
        <v>54.48417926009754</v>
      </c>
      <c r="J53" s="25" t="s">
        <v>60</v>
      </c>
      <c r="K53" s="25">
        <v>-0.4014051755979552</v>
      </c>
      <c r="L53" s="25">
        <v>-0.0041071103730634705</v>
      </c>
      <c r="M53" s="25">
        <v>0.095581155887186</v>
      </c>
      <c r="N53" s="25">
        <v>-0.0009096491332044778</v>
      </c>
      <c r="O53" s="25">
        <v>-0.016029863287896767</v>
      </c>
      <c r="P53" s="25">
        <v>-0.0004699226042906922</v>
      </c>
      <c r="Q53" s="25">
        <v>0.0019991809645077273</v>
      </c>
      <c r="R53" s="25">
        <v>-7.315433795421184E-05</v>
      </c>
      <c r="S53" s="25">
        <v>-0.00020227105889194396</v>
      </c>
      <c r="T53" s="25">
        <v>-3.3465278287866945E-05</v>
      </c>
      <c r="U53" s="25">
        <v>4.522828280803683E-05</v>
      </c>
      <c r="V53" s="25">
        <v>-5.7766610970718435E-06</v>
      </c>
      <c r="W53" s="25">
        <v>-1.2347075212532968E-05</v>
      </c>
      <c r="X53" s="25">
        <v>50</v>
      </c>
    </row>
    <row r="54" spans="1:24" ht="12.75" hidden="1">
      <c r="A54" s="25">
        <v>775</v>
      </c>
      <c r="B54" s="25">
        <v>93.0199966430664</v>
      </c>
      <c r="C54" s="25">
        <v>96.72000122070312</v>
      </c>
      <c r="D54" s="25">
        <v>9.124539375305176</v>
      </c>
      <c r="E54" s="25">
        <v>9.745749473571777</v>
      </c>
      <c r="F54" s="25">
        <v>23.409136187210816</v>
      </c>
      <c r="G54" s="25" t="s">
        <v>58</v>
      </c>
      <c r="H54" s="25">
        <v>17.964894924867508</v>
      </c>
      <c r="I54" s="25">
        <v>60.98489156793387</v>
      </c>
      <c r="J54" s="25" t="s">
        <v>61</v>
      </c>
      <c r="K54" s="25">
        <v>0.2081118460671616</v>
      </c>
      <c r="L54" s="25">
        <v>-0.7549851743125388</v>
      </c>
      <c r="M54" s="25">
        <v>0.04818402920614529</v>
      </c>
      <c r="N54" s="25">
        <v>-0.08796177850092747</v>
      </c>
      <c r="O54" s="25">
        <v>0.008531576554884714</v>
      </c>
      <c r="P54" s="25">
        <v>-0.021653400609853258</v>
      </c>
      <c r="Q54" s="25">
        <v>0.0009428031221496492</v>
      </c>
      <c r="R54" s="25">
        <v>-0.0013520792355508884</v>
      </c>
      <c r="S54" s="25">
        <v>0.000125846032568108</v>
      </c>
      <c r="T54" s="25">
        <v>-0.0003169506267400917</v>
      </c>
      <c r="U54" s="25">
        <v>1.7092863802266123E-05</v>
      </c>
      <c r="V54" s="25">
        <v>-4.992036271893242E-05</v>
      </c>
      <c r="W54" s="25">
        <v>8.263310695672298E-06</v>
      </c>
      <c r="X54" s="25">
        <v>50</v>
      </c>
    </row>
    <row r="55" s="101" customFormat="1" ht="12.75">
      <c r="A55" s="101" t="s">
        <v>108</v>
      </c>
    </row>
    <row r="56" spans="1:24" s="101" customFormat="1" ht="12.75">
      <c r="A56" s="101">
        <v>776</v>
      </c>
      <c r="B56" s="101">
        <v>123.54</v>
      </c>
      <c r="C56" s="101">
        <v>129.34</v>
      </c>
      <c r="D56" s="101">
        <v>8.494993229441874</v>
      </c>
      <c r="E56" s="101">
        <v>9.101193252730859</v>
      </c>
      <c r="F56" s="101">
        <v>28.258569898067666</v>
      </c>
      <c r="G56" s="101" t="s">
        <v>59</v>
      </c>
      <c r="H56" s="101">
        <v>5.635752540987468</v>
      </c>
      <c r="I56" s="101">
        <v>79.17575254098743</v>
      </c>
      <c r="J56" s="101" t="s">
        <v>73</v>
      </c>
      <c r="K56" s="101">
        <v>0.2930970497502281</v>
      </c>
      <c r="M56" s="101" t="s">
        <v>68</v>
      </c>
      <c r="N56" s="101">
        <v>0.1614890132092459</v>
      </c>
      <c r="X56" s="101">
        <v>50</v>
      </c>
    </row>
    <row r="57" spans="1:24" s="101" customFormat="1" ht="12.75">
      <c r="A57" s="101">
        <v>773</v>
      </c>
      <c r="B57" s="101">
        <v>102.76000213623047</v>
      </c>
      <c r="C57" s="101">
        <v>100.36000061035156</v>
      </c>
      <c r="D57" s="101">
        <v>9.284455299377441</v>
      </c>
      <c r="E57" s="101">
        <v>9.822042465209961</v>
      </c>
      <c r="F57" s="101">
        <v>25.515721221762675</v>
      </c>
      <c r="G57" s="101" t="s">
        <v>56</v>
      </c>
      <c r="H57" s="101">
        <v>12.594746536730455</v>
      </c>
      <c r="I57" s="101">
        <v>65.35474867296088</v>
      </c>
      <c r="J57" s="101" t="s">
        <v>62</v>
      </c>
      <c r="K57" s="101">
        <v>0.5191314555287478</v>
      </c>
      <c r="L57" s="101">
        <v>0.013245092425696893</v>
      </c>
      <c r="M57" s="101">
        <v>0.1228973189802279</v>
      </c>
      <c r="N57" s="101">
        <v>0.08875344543960442</v>
      </c>
      <c r="O57" s="101">
        <v>0.020849252194837804</v>
      </c>
      <c r="P57" s="101">
        <v>0.0003800820907730165</v>
      </c>
      <c r="Q57" s="101">
        <v>0.002537923402213954</v>
      </c>
      <c r="R57" s="101">
        <v>0.0013661727312799328</v>
      </c>
      <c r="S57" s="101">
        <v>0.0002735505661279292</v>
      </c>
      <c r="T57" s="101">
        <v>5.606253846135203E-06</v>
      </c>
      <c r="U57" s="101">
        <v>5.551948136371703E-05</v>
      </c>
      <c r="V57" s="101">
        <v>5.069847419092621E-05</v>
      </c>
      <c r="W57" s="101">
        <v>1.7054048766644812E-05</v>
      </c>
      <c r="X57" s="101">
        <v>50</v>
      </c>
    </row>
    <row r="58" spans="1:24" s="101" customFormat="1" ht="12.75">
      <c r="A58" s="101">
        <v>775</v>
      </c>
      <c r="B58" s="101">
        <v>93.0199966430664</v>
      </c>
      <c r="C58" s="101">
        <v>96.72000122070312</v>
      </c>
      <c r="D58" s="101">
        <v>9.124539375305176</v>
      </c>
      <c r="E58" s="101">
        <v>9.745749473571777</v>
      </c>
      <c r="F58" s="101">
        <v>18.57904338962571</v>
      </c>
      <c r="G58" s="101" t="s">
        <v>57</v>
      </c>
      <c r="H58" s="101">
        <v>5.381658911027941</v>
      </c>
      <c r="I58" s="101">
        <v>48.401655554094305</v>
      </c>
      <c r="J58" s="101" t="s">
        <v>60</v>
      </c>
      <c r="K58" s="101">
        <v>0.00775388043056589</v>
      </c>
      <c r="L58" s="101">
        <v>-7.094522994901711E-05</v>
      </c>
      <c r="M58" s="101">
        <v>-0.003231895700697337</v>
      </c>
      <c r="N58" s="101">
        <v>-0.0009177521865546438</v>
      </c>
      <c r="O58" s="101">
        <v>8.653306605977545E-05</v>
      </c>
      <c r="P58" s="101">
        <v>-8.180169515712598E-06</v>
      </c>
      <c r="Q58" s="101">
        <v>-0.00013327817942766215</v>
      </c>
      <c r="R58" s="101">
        <v>-7.377644809195255E-05</v>
      </c>
      <c r="S58" s="101">
        <v>-1.732205598933239E-05</v>
      </c>
      <c r="T58" s="101">
        <v>-5.893404313013935E-07</v>
      </c>
      <c r="U58" s="101">
        <v>-7.309446218594766E-06</v>
      </c>
      <c r="V58" s="101">
        <v>-5.821778766375995E-06</v>
      </c>
      <c r="W58" s="101">
        <v>-1.6432625566339706E-06</v>
      </c>
      <c r="X58" s="101">
        <v>50</v>
      </c>
    </row>
    <row r="59" spans="1:24" s="101" customFormat="1" ht="12.75">
      <c r="A59" s="101">
        <v>774</v>
      </c>
      <c r="B59" s="101">
        <v>103.27999877929688</v>
      </c>
      <c r="C59" s="101">
        <v>127.4800033569336</v>
      </c>
      <c r="D59" s="101">
        <v>8.862569808959961</v>
      </c>
      <c r="E59" s="101">
        <v>9.363432884216309</v>
      </c>
      <c r="F59" s="101">
        <v>19.52043974935153</v>
      </c>
      <c r="G59" s="101" t="s">
        <v>58</v>
      </c>
      <c r="H59" s="101">
        <v>-0.9000397622961884</v>
      </c>
      <c r="I59" s="101">
        <v>52.379959017000644</v>
      </c>
      <c r="J59" s="101" t="s">
        <v>61</v>
      </c>
      <c r="K59" s="101">
        <v>-0.5190735453263485</v>
      </c>
      <c r="L59" s="101">
        <v>-0.013244902420916535</v>
      </c>
      <c r="M59" s="101">
        <v>-0.12285481619662984</v>
      </c>
      <c r="N59" s="101">
        <v>-0.08874870031907461</v>
      </c>
      <c r="O59" s="101">
        <v>-0.020849072619961478</v>
      </c>
      <c r="P59" s="101">
        <v>-0.0003799940533127877</v>
      </c>
      <c r="Q59" s="101">
        <v>-0.0025344214571364604</v>
      </c>
      <c r="R59" s="101">
        <v>-0.0013641792284739595</v>
      </c>
      <c r="S59" s="101">
        <v>-0.0002730015725324911</v>
      </c>
      <c r="T59" s="101">
        <v>-5.575191480419237E-06</v>
      </c>
      <c r="U59" s="101">
        <v>-5.5036213594992096E-05</v>
      </c>
      <c r="V59" s="101">
        <v>-5.0363103332532884E-05</v>
      </c>
      <c r="W59" s="101">
        <v>-1.6974694916406134E-05</v>
      </c>
      <c r="X59" s="101">
        <v>50</v>
      </c>
    </row>
    <row r="60" ht="12.75" hidden="1">
      <c r="A60" s="25" t="s">
        <v>107</v>
      </c>
    </row>
    <row r="61" spans="1:24" ht="12.75" hidden="1">
      <c r="A61" s="25">
        <v>776</v>
      </c>
      <c r="B61" s="25">
        <v>123.54</v>
      </c>
      <c r="C61" s="25">
        <v>129.34</v>
      </c>
      <c r="D61" s="25">
        <v>8.494993229441874</v>
      </c>
      <c r="E61" s="25">
        <v>9.101193252730859</v>
      </c>
      <c r="F61" s="25">
        <v>22.944567535713805</v>
      </c>
      <c r="G61" s="25" t="s">
        <v>59</v>
      </c>
      <c r="H61" s="25">
        <v>-9.253186905050185</v>
      </c>
      <c r="I61" s="25">
        <v>64.28681309494978</v>
      </c>
      <c r="J61" s="25" t="s">
        <v>73</v>
      </c>
      <c r="K61" s="25">
        <v>0.9648638372120173</v>
      </c>
      <c r="M61" s="25" t="s">
        <v>68</v>
      </c>
      <c r="N61" s="25">
        <v>0.5497512352512351</v>
      </c>
      <c r="X61" s="25">
        <v>50</v>
      </c>
    </row>
    <row r="62" spans="1:24" ht="12.75" hidden="1">
      <c r="A62" s="25">
        <v>774</v>
      </c>
      <c r="B62" s="25">
        <v>103.27999877929688</v>
      </c>
      <c r="C62" s="25">
        <v>127.4800033569336</v>
      </c>
      <c r="D62" s="25">
        <v>8.862569808959961</v>
      </c>
      <c r="E62" s="25">
        <v>9.363432884216309</v>
      </c>
      <c r="F62" s="25">
        <v>25.026478874910353</v>
      </c>
      <c r="G62" s="25" t="s">
        <v>56</v>
      </c>
      <c r="H62" s="25">
        <v>13.874530249752524</v>
      </c>
      <c r="I62" s="25">
        <v>67.15452902904936</v>
      </c>
      <c r="J62" s="25" t="s">
        <v>62</v>
      </c>
      <c r="K62" s="25">
        <v>0.9018325588951468</v>
      </c>
      <c r="L62" s="25">
        <v>0.3110703992431084</v>
      </c>
      <c r="M62" s="25">
        <v>0.2134970929228967</v>
      </c>
      <c r="N62" s="25">
        <v>0.08833502458093048</v>
      </c>
      <c r="O62" s="25">
        <v>0.036219059211087826</v>
      </c>
      <c r="P62" s="25">
        <v>0.008923702865450736</v>
      </c>
      <c r="Q62" s="25">
        <v>0.0044087477603292615</v>
      </c>
      <c r="R62" s="25">
        <v>0.00135972039882496</v>
      </c>
      <c r="S62" s="25">
        <v>0.0004751822925863988</v>
      </c>
      <c r="T62" s="25">
        <v>0.00013134427925632632</v>
      </c>
      <c r="U62" s="25">
        <v>9.642084305440962E-05</v>
      </c>
      <c r="V62" s="25">
        <v>5.045292125129271E-05</v>
      </c>
      <c r="W62" s="25">
        <v>2.9627501851140783E-05</v>
      </c>
      <c r="X62" s="25">
        <v>50</v>
      </c>
    </row>
    <row r="63" spans="1:24" ht="12.75" hidden="1">
      <c r="A63" s="25">
        <v>773</v>
      </c>
      <c r="B63" s="25">
        <v>102.76000213623047</v>
      </c>
      <c r="C63" s="25">
        <v>100.36000061035156</v>
      </c>
      <c r="D63" s="25">
        <v>9.284455299377441</v>
      </c>
      <c r="E63" s="25">
        <v>9.822042465209961</v>
      </c>
      <c r="F63" s="25">
        <v>25.518541063612908</v>
      </c>
      <c r="G63" s="25" t="s">
        <v>57</v>
      </c>
      <c r="H63" s="25">
        <v>12.601969144855758</v>
      </c>
      <c r="I63" s="25">
        <v>65.36197128108618</v>
      </c>
      <c r="J63" s="25" t="s">
        <v>60</v>
      </c>
      <c r="K63" s="25">
        <v>-0.8418593003306628</v>
      </c>
      <c r="L63" s="25">
        <v>-0.00169162173551596</v>
      </c>
      <c r="M63" s="25">
        <v>0.19841596346525717</v>
      </c>
      <c r="N63" s="25">
        <v>-0.0009136986359538225</v>
      </c>
      <c r="O63" s="25">
        <v>-0.033948561782743594</v>
      </c>
      <c r="P63" s="25">
        <v>-0.00019346883526295415</v>
      </c>
      <c r="Q63" s="25">
        <v>0.004053161264866713</v>
      </c>
      <c r="R63" s="25">
        <v>-7.347192448083176E-05</v>
      </c>
      <c r="S63" s="25">
        <v>-0.0004555510748687763</v>
      </c>
      <c r="T63" s="25">
        <v>-1.3774863338228277E-05</v>
      </c>
      <c r="U63" s="25">
        <v>8.535448222307711E-05</v>
      </c>
      <c r="V63" s="25">
        <v>-5.8055988319782735E-06</v>
      </c>
      <c r="W63" s="25">
        <v>-2.8668299542609633E-05</v>
      </c>
      <c r="X63" s="25">
        <v>50</v>
      </c>
    </row>
    <row r="64" spans="1:24" ht="12.75" hidden="1">
      <c r="A64" s="25">
        <v>775</v>
      </c>
      <c r="B64" s="25">
        <v>93.0199966430664</v>
      </c>
      <c r="C64" s="25">
        <v>96.72000122070312</v>
      </c>
      <c r="D64" s="25">
        <v>9.124539375305176</v>
      </c>
      <c r="E64" s="25">
        <v>9.745749473571777</v>
      </c>
      <c r="F64" s="25">
        <v>18.57904338962571</v>
      </c>
      <c r="G64" s="25" t="s">
        <v>58</v>
      </c>
      <c r="H64" s="25">
        <v>5.381658911027941</v>
      </c>
      <c r="I64" s="25">
        <v>48.401655554094305</v>
      </c>
      <c r="J64" s="25" t="s">
        <v>61</v>
      </c>
      <c r="K64" s="25">
        <v>-0.3233803994216953</v>
      </c>
      <c r="L64" s="25">
        <v>-0.3110657996327639</v>
      </c>
      <c r="M64" s="25">
        <v>-0.07881696599515697</v>
      </c>
      <c r="N64" s="25">
        <v>-0.08833029900615218</v>
      </c>
      <c r="O64" s="25">
        <v>-0.012622020560097617</v>
      </c>
      <c r="P64" s="25">
        <v>-0.008921605384718362</v>
      </c>
      <c r="Q64" s="25">
        <v>-0.0017346298092654673</v>
      </c>
      <c r="R64" s="25">
        <v>-0.001357733935384172</v>
      </c>
      <c r="S64" s="25">
        <v>-0.00013517185126189733</v>
      </c>
      <c r="T64" s="25">
        <v>-0.00013061995572414257</v>
      </c>
      <c r="U64" s="25">
        <v>-4.485076743773183E-05</v>
      </c>
      <c r="V64" s="25">
        <v>-5.011778411892605E-05</v>
      </c>
      <c r="W64" s="25">
        <v>-7.477798290577172E-06</v>
      </c>
      <c r="X64" s="25">
        <v>50</v>
      </c>
    </row>
    <row r="65" ht="12.75" hidden="1">
      <c r="A65" s="25" t="s">
        <v>106</v>
      </c>
    </row>
    <row r="66" spans="1:24" ht="12.75" hidden="1">
      <c r="A66" s="25">
        <v>776</v>
      </c>
      <c r="B66" s="25">
        <v>123.54</v>
      </c>
      <c r="C66" s="25">
        <v>129.34</v>
      </c>
      <c r="D66" s="25">
        <v>8.494993229441874</v>
      </c>
      <c r="E66" s="25">
        <v>9.101193252730859</v>
      </c>
      <c r="F66" s="25">
        <v>23.72313627285911</v>
      </c>
      <c r="G66" s="25" t="s">
        <v>59</v>
      </c>
      <c r="H66" s="25">
        <v>-7.071768457806641</v>
      </c>
      <c r="I66" s="25">
        <v>66.46823154219332</v>
      </c>
      <c r="J66" s="25" t="s">
        <v>73</v>
      </c>
      <c r="K66" s="25">
        <v>1.3741787423361873</v>
      </c>
      <c r="M66" s="25" t="s">
        <v>68</v>
      </c>
      <c r="N66" s="25">
        <v>0.7205596545736711</v>
      </c>
      <c r="X66" s="25">
        <v>50</v>
      </c>
    </row>
    <row r="67" spans="1:24" ht="12.75" hidden="1">
      <c r="A67" s="25">
        <v>774</v>
      </c>
      <c r="B67" s="25">
        <v>103.27999877929688</v>
      </c>
      <c r="C67" s="25">
        <v>127.4800033569336</v>
      </c>
      <c r="D67" s="25">
        <v>8.862569808959961</v>
      </c>
      <c r="E67" s="25">
        <v>9.363432884216309</v>
      </c>
      <c r="F67" s="25">
        <v>25.026478874910353</v>
      </c>
      <c r="G67" s="25" t="s">
        <v>56</v>
      </c>
      <c r="H67" s="25">
        <v>13.874530249752524</v>
      </c>
      <c r="I67" s="25">
        <v>67.15452902904936</v>
      </c>
      <c r="J67" s="25" t="s">
        <v>62</v>
      </c>
      <c r="K67" s="25">
        <v>1.1362771943611039</v>
      </c>
      <c r="L67" s="25">
        <v>0.022945468674848812</v>
      </c>
      <c r="M67" s="25">
        <v>0.26899891267808934</v>
      </c>
      <c r="N67" s="25">
        <v>0.08972101041480499</v>
      </c>
      <c r="O67" s="25">
        <v>0.045634809485644634</v>
      </c>
      <c r="P67" s="25">
        <v>0.0006583314261261767</v>
      </c>
      <c r="Q67" s="25">
        <v>0.005554888490272334</v>
      </c>
      <c r="R67" s="25">
        <v>0.0013810488656282659</v>
      </c>
      <c r="S67" s="25">
        <v>0.0005987109386635911</v>
      </c>
      <c r="T67" s="25">
        <v>9.729824069614486E-06</v>
      </c>
      <c r="U67" s="25">
        <v>0.00012148680128722011</v>
      </c>
      <c r="V67" s="25">
        <v>5.123951146740645E-05</v>
      </c>
      <c r="W67" s="25">
        <v>3.732740613936439E-05</v>
      </c>
      <c r="X67" s="25">
        <v>50</v>
      </c>
    </row>
    <row r="68" spans="1:24" ht="12.75" hidden="1">
      <c r="A68" s="25">
        <v>775</v>
      </c>
      <c r="B68" s="25">
        <v>93.0199966430664</v>
      </c>
      <c r="C68" s="25">
        <v>96.72000122070312</v>
      </c>
      <c r="D68" s="25">
        <v>9.124539375305176</v>
      </c>
      <c r="E68" s="25">
        <v>9.745749473571777</v>
      </c>
      <c r="F68" s="25">
        <v>23.409136187210816</v>
      </c>
      <c r="G68" s="25" t="s">
        <v>57</v>
      </c>
      <c r="H68" s="25">
        <v>17.964894924867508</v>
      </c>
      <c r="I68" s="25">
        <v>60.98489156793387</v>
      </c>
      <c r="J68" s="25" t="s">
        <v>60</v>
      </c>
      <c r="K68" s="25">
        <v>-0.9653017551628119</v>
      </c>
      <c r="L68" s="25">
        <v>-0.0001238598221943708</v>
      </c>
      <c r="M68" s="25">
        <v>0.22689469579128477</v>
      </c>
      <c r="N68" s="25">
        <v>-0.0009281331313290196</v>
      </c>
      <c r="O68" s="25">
        <v>-0.039025581846453355</v>
      </c>
      <c r="P68" s="25">
        <v>-1.4067681383884514E-05</v>
      </c>
      <c r="Q68" s="25">
        <v>0.004605452927605537</v>
      </c>
      <c r="R68" s="25">
        <v>-7.462498374402795E-05</v>
      </c>
      <c r="S68" s="25">
        <v>-0.0005317743697018583</v>
      </c>
      <c r="T68" s="25">
        <v>-9.986136553834693E-07</v>
      </c>
      <c r="U68" s="25">
        <v>9.501044136585195E-05</v>
      </c>
      <c r="V68" s="25">
        <v>-5.8975565333632465E-06</v>
      </c>
      <c r="W68" s="25">
        <v>-3.3706107531643155E-05</v>
      </c>
      <c r="X68" s="25">
        <v>50</v>
      </c>
    </row>
    <row r="69" spans="1:24" ht="12.75" hidden="1">
      <c r="A69" s="25">
        <v>773</v>
      </c>
      <c r="B69" s="25">
        <v>102.76000213623047</v>
      </c>
      <c r="C69" s="25">
        <v>100.36000061035156</v>
      </c>
      <c r="D69" s="25">
        <v>9.284455299377441</v>
      </c>
      <c r="E69" s="25">
        <v>9.822042465209961</v>
      </c>
      <c r="F69" s="25">
        <v>19.892624805287515</v>
      </c>
      <c r="G69" s="25" t="s">
        <v>58</v>
      </c>
      <c r="H69" s="25">
        <v>-1.8079838375581332</v>
      </c>
      <c r="I69" s="25">
        <v>50.95201829867229</v>
      </c>
      <c r="J69" s="25" t="s">
        <v>61</v>
      </c>
      <c r="K69" s="25">
        <v>-0.5994317174664152</v>
      </c>
      <c r="L69" s="25">
        <v>-0.022945134374261444</v>
      </c>
      <c r="M69" s="25">
        <v>-0.14449640841133277</v>
      </c>
      <c r="N69" s="25">
        <v>-0.08971620967664692</v>
      </c>
      <c r="O69" s="25">
        <v>-0.023654593599063415</v>
      </c>
      <c r="P69" s="25">
        <v>-0.0006581811049899619</v>
      </c>
      <c r="Q69" s="25">
        <v>-0.003105895920820535</v>
      </c>
      <c r="R69" s="25">
        <v>-0.0013790312110515568</v>
      </c>
      <c r="S69" s="25">
        <v>-0.0002750832743073082</v>
      </c>
      <c r="T69" s="25">
        <v>-9.678442394979217E-06</v>
      </c>
      <c r="U69" s="25">
        <v>-7.571036202836778E-05</v>
      </c>
      <c r="V69" s="25">
        <v>-5.089898193828892E-05</v>
      </c>
      <c r="W69" s="25">
        <v>-1.6038502553491925E-05</v>
      </c>
      <c r="X69" s="25">
        <v>50</v>
      </c>
    </row>
    <row r="70" ht="12.75" hidden="1">
      <c r="A70" s="25" t="s">
        <v>105</v>
      </c>
    </row>
    <row r="71" spans="1:24" ht="12.75" hidden="1">
      <c r="A71" s="25">
        <v>776</v>
      </c>
      <c r="B71" s="25">
        <v>123.54</v>
      </c>
      <c r="C71" s="25">
        <v>129.34</v>
      </c>
      <c r="D71" s="25">
        <v>8.494993229441874</v>
      </c>
      <c r="E71" s="25">
        <v>9.101193252730859</v>
      </c>
      <c r="F71" s="25">
        <v>28.258569898067666</v>
      </c>
      <c r="G71" s="25" t="s">
        <v>59</v>
      </c>
      <c r="H71" s="25">
        <v>5.635752540987468</v>
      </c>
      <c r="I71" s="25">
        <v>79.17575254098743</v>
      </c>
      <c r="J71" s="25" t="s">
        <v>73</v>
      </c>
      <c r="K71" s="25">
        <v>0.6289550167644569</v>
      </c>
      <c r="M71" s="25" t="s">
        <v>68</v>
      </c>
      <c r="N71" s="25">
        <v>0.3740274255880148</v>
      </c>
      <c r="X71" s="25">
        <v>50</v>
      </c>
    </row>
    <row r="72" spans="1:24" ht="12.75" hidden="1">
      <c r="A72" s="25">
        <v>775</v>
      </c>
      <c r="B72" s="25">
        <v>93.0199966430664</v>
      </c>
      <c r="C72" s="25">
        <v>96.72000122070312</v>
      </c>
      <c r="D72" s="25">
        <v>9.124539375305176</v>
      </c>
      <c r="E72" s="25">
        <v>9.745749473571777</v>
      </c>
      <c r="F72" s="25">
        <v>23.436019479147415</v>
      </c>
      <c r="G72" s="25" t="s">
        <v>56</v>
      </c>
      <c r="H72" s="25">
        <v>18.034930599427682</v>
      </c>
      <c r="I72" s="25">
        <v>61.054927242494045</v>
      </c>
      <c r="J72" s="25" t="s">
        <v>62</v>
      </c>
      <c r="K72" s="25">
        <v>0.7078336953154845</v>
      </c>
      <c r="L72" s="25">
        <v>0.30137138230248106</v>
      </c>
      <c r="M72" s="25">
        <v>0.16756970855351253</v>
      </c>
      <c r="N72" s="25">
        <v>0.09013988181209409</v>
      </c>
      <c r="O72" s="25">
        <v>0.028428008947590948</v>
      </c>
      <c r="P72" s="25">
        <v>0.008645545162408919</v>
      </c>
      <c r="Q72" s="25">
        <v>0.003460390964799373</v>
      </c>
      <c r="R72" s="25">
        <v>0.0013875404590634197</v>
      </c>
      <c r="S72" s="25">
        <v>0.0003729963159642929</v>
      </c>
      <c r="T72" s="25">
        <v>0.00012722222123518146</v>
      </c>
      <c r="U72" s="25">
        <v>7.569163359734781E-05</v>
      </c>
      <c r="V72" s="25">
        <v>5.149672497117597E-05</v>
      </c>
      <c r="W72" s="25">
        <v>2.3256211176570753E-05</v>
      </c>
      <c r="X72" s="25">
        <v>50</v>
      </c>
    </row>
    <row r="73" spans="1:24" ht="12.75" hidden="1">
      <c r="A73" s="25">
        <v>773</v>
      </c>
      <c r="B73" s="25">
        <v>102.76000213623047</v>
      </c>
      <c r="C73" s="25">
        <v>100.36000061035156</v>
      </c>
      <c r="D73" s="25">
        <v>9.284455299377441</v>
      </c>
      <c r="E73" s="25">
        <v>9.822042465209961</v>
      </c>
      <c r="F73" s="25">
        <v>19.892624805287515</v>
      </c>
      <c r="G73" s="25" t="s">
        <v>57</v>
      </c>
      <c r="H73" s="25">
        <v>-1.8079838375581332</v>
      </c>
      <c r="I73" s="25">
        <v>50.95201829867229</v>
      </c>
      <c r="J73" s="25" t="s">
        <v>60</v>
      </c>
      <c r="K73" s="25">
        <v>0.2837815296765026</v>
      </c>
      <c r="L73" s="25">
        <v>-0.0016385183344649352</v>
      </c>
      <c r="M73" s="25">
        <v>-0.06892164118689595</v>
      </c>
      <c r="N73" s="25">
        <v>-0.0009318562477421377</v>
      </c>
      <c r="O73" s="25">
        <v>0.01111565759099868</v>
      </c>
      <c r="P73" s="25">
        <v>-0.00018758049022880483</v>
      </c>
      <c r="Q73" s="25">
        <v>-0.001505496824304478</v>
      </c>
      <c r="R73" s="25">
        <v>-7.491442253813627E-05</v>
      </c>
      <c r="S73" s="25">
        <v>0.00012232991723461797</v>
      </c>
      <c r="T73" s="25">
        <v>-1.336841899470883E-05</v>
      </c>
      <c r="U73" s="25">
        <v>-3.822746331829847E-05</v>
      </c>
      <c r="V73" s="25">
        <v>-5.909730317576599E-06</v>
      </c>
      <c r="W73" s="25">
        <v>6.892436413302518E-06</v>
      </c>
      <c r="X73" s="25">
        <v>50</v>
      </c>
    </row>
    <row r="74" spans="1:24" ht="12.75" hidden="1">
      <c r="A74" s="25">
        <v>774</v>
      </c>
      <c r="B74" s="25">
        <v>103.27999877929688</v>
      </c>
      <c r="C74" s="25">
        <v>127.4800033569336</v>
      </c>
      <c r="D74" s="25">
        <v>8.862569808959961</v>
      </c>
      <c r="E74" s="25">
        <v>9.363432884216309</v>
      </c>
      <c r="F74" s="25">
        <v>20.304619524318657</v>
      </c>
      <c r="G74" s="25" t="s">
        <v>58</v>
      </c>
      <c r="H74" s="25">
        <v>1.2041804808007086</v>
      </c>
      <c r="I74" s="25">
        <v>54.48417926009754</v>
      </c>
      <c r="J74" s="25" t="s">
        <v>61</v>
      </c>
      <c r="K74" s="25">
        <v>-0.6484570792569377</v>
      </c>
      <c r="L74" s="25">
        <v>-0.3013669280604224</v>
      </c>
      <c r="M74" s="25">
        <v>-0.15273969556344513</v>
      </c>
      <c r="N74" s="25">
        <v>-0.09013506496936603</v>
      </c>
      <c r="O74" s="25">
        <v>-0.026164744390954488</v>
      </c>
      <c r="P74" s="25">
        <v>-0.008643509976562633</v>
      </c>
      <c r="Q74" s="25">
        <v>-0.003115731846817737</v>
      </c>
      <c r="R74" s="25">
        <v>-0.0013855166382377743</v>
      </c>
      <c r="S74" s="25">
        <v>-0.00035236578022320234</v>
      </c>
      <c r="T74" s="25">
        <v>-0.00012651789972013987</v>
      </c>
      <c r="U74" s="25">
        <v>-6.532904748183075E-05</v>
      </c>
      <c r="V74" s="25">
        <v>-5.1156502717938556E-05</v>
      </c>
      <c r="W74" s="25">
        <v>-2.221138623719456E-05</v>
      </c>
      <c r="X74" s="25">
        <v>50</v>
      </c>
    </row>
    <row r="75" ht="12.75" hidden="1">
      <c r="A75" s="25" t="s">
        <v>104</v>
      </c>
    </row>
    <row r="76" spans="1:24" ht="12.75" hidden="1">
      <c r="A76" s="25">
        <v>776</v>
      </c>
      <c r="B76" s="25">
        <v>123.54</v>
      </c>
      <c r="C76" s="25">
        <v>129.34</v>
      </c>
      <c r="D76" s="25">
        <v>8.494993229441874</v>
      </c>
      <c r="E76" s="25">
        <v>9.101193252730859</v>
      </c>
      <c r="F76" s="25">
        <v>23.72313627285911</v>
      </c>
      <c r="G76" s="25" t="s">
        <v>59</v>
      </c>
      <c r="H76" s="25">
        <v>-7.071768457806641</v>
      </c>
      <c r="I76" s="25">
        <v>66.46823154219332</v>
      </c>
      <c r="J76" s="25" t="s">
        <v>73</v>
      </c>
      <c r="K76" s="25">
        <v>0.6841195652656874</v>
      </c>
      <c r="M76" s="25" t="s">
        <v>68</v>
      </c>
      <c r="N76" s="25">
        <v>0.606517014428639</v>
      </c>
      <c r="X76" s="25">
        <v>50</v>
      </c>
    </row>
    <row r="77" spans="1:24" ht="12.75" hidden="1">
      <c r="A77" s="25">
        <v>775</v>
      </c>
      <c r="B77" s="25">
        <v>93.0199966430664</v>
      </c>
      <c r="C77" s="25">
        <v>96.72000122070312</v>
      </c>
      <c r="D77" s="25">
        <v>9.124539375305176</v>
      </c>
      <c r="E77" s="25">
        <v>9.745749473571777</v>
      </c>
      <c r="F77" s="25">
        <v>23.436019479147415</v>
      </c>
      <c r="G77" s="25" t="s">
        <v>56</v>
      </c>
      <c r="H77" s="25">
        <v>18.034930599427682</v>
      </c>
      <c r="I77" s="25">
        <v>61.054927242494045</v>
      </c>
      <c r="J77" s="25" t="s">
        <v>62</v>
      </c>
      <c r="K77" s="25">
        <v>0.31624891591171245</v>
      </c>
      <c r="L77" s="25">
        <v>0.7549977049741379</v>
      </c>
      <c r="M77" s="25">
        <v>0.0748679040898266</v>
      </c>
      <c r="N77" s="25">
        <v>0.0885700738909578</v>
      </c>
      <c r="O77" s="25">
        <v>0.012701025164081822</v>
      </c>
      <c r="P77" s="25">
        <v>0.02165859076188066</v>
      </c>
      <c r="Q77" s="25">
        <v>0.0015460742809560281</v>
      </c>
      <c r="R77" s="25">
        <v>0.0013633697033841906</v>
      </c>
      <c r="S77" s="25">
        <v>0.00016665918448508456</v>
      </c>
      <c r="T77" s="25">
        <v>0.00031871353788330775</v>
      </c>
      <c r="U77" s="25">
        <v>3.3818562678983824E-05</v>
      </c>
      <c r="V77" s="25">
        <v>5.0599518091248804E-05</v>
      </c>
      <c r="W77" s="25">
        <v>1.0394066110968536E-05</v>
      </c>
      <c r="X77" s="25">
        <v>50</v>
      </c>
    </row>
    <row r="78" spans="1:24" ht="12.75" hidden="1">
      <c r="A78" s="25">
        <v>774</v>
      </c>
      <c r="B78" s="25">
        <v>103.27999877929688</v>
      </c>
      <c r="C78" s="25">
        <v>127.4800033569336</v>
      </c>
      <c r="D78" s="25">
        <v>8.862569808959961</v>
      </c>
      <c r="E78" s="25">
        <v>9.363432884216309</v>
      </c>
      <c r="F78" s="25">
        <v>19.52043974935153</v>
      </c>
      <c r="G78" s="25" t="s">
        <v>57</v>
      </c>
      <c r="H78" s="25">
        <v>-0.9000397622961884</v>
      </c>
      <c r="I78" s="25">
        <v>52.379959017000644</v>
      </c>
      <c r="J78" s="25" t="s">
        <v>60</v>
      </c>
      <c r="K78" s="25">
        <v>-0.23818823110813234</v>
      </c>
      <c r="L78" s="25">
        <v>-0.004106938963713112</v>
      </c>
      <c r="M78" s="25">
        <v>0.05582454676705504</v>
      </c>
      <c r="N78" s="25">
        <v>-0.0009157523880819078</v>
      </c>
      <c r="O78" s="25">
        <v>-0.009655435320372201</v>
      </c>
      <c r="P78" s="25">
        <v>-0.0004699236378892425</v>
      </c>
      <c r="Q78" s="25">
        <v>0.00112534637164305</v>
      </c>
      <c r="R78" s="25">
        <v>-7.364163634361938E-05</v>
      </c>
      <c r="S78" s="25">
        <v>-0.0001336999767282588</v>
      </c>
      <c r="T78" s="25">
        <v>-3.346825231096724E-05</v>
      </c>
      <c r="U78" s="25">
        <v>2.2703795144110497E-05</v>
      </c>
      <c r="V78" s="25">
        <v>-5.8141685220141E-06</v>
      </c>
      <c r="W78" s="25">
        <v>-8.541376285829058E-06</v>
      </c>
      <c r="X78" s="25">
        <v>50</v>
      </c>
    </row>
    <row r="79" spans="1:24" ht="12.75" hidden="1">
      <c r="A79" s="25">
        <v>773</v>
      </c>
      <c r="B79" s="25">
        <v>102.76000213623047</v>
      </c>
      <c r="C79" s="25">
        <v>100.36000061035156</v>
      </c>
      <c r="D79" s="25">
        <v>9.284455299377441</v>
      </c>
      <c r="E79" s="25">
        <v>9.822042465209961</v>
      </c>
      <c r="F79" s="25">
        <v>25.518541063612908</v>
      </c>
      <c r="G79" s="25" t="s">
        <v>58</v>
      </c>
      <c r="H79" s="25">
        <v>12.601969144855758</v>
      </c>
      <c r="I79" s="25">
        <v>65.36197128108618</v>
      </c>
      <c r="J79" s="25" t="s">
        <v>61</v>
      </c>
      <c r="K79" s="25">
        <v>-0.20803784121383373</v>
      </c>
      <c r="L79" s="25">
        <v>-0.7549865346935425</v>
      </c>
      <c r="M79" s="25">
        <v>-0.04988810520611461</v>
      </c>
      <c r="N79" s="25">
        <v>-0.0885653396460119</v>
      </c>
      <c r="O79" s="25">
        <v>-0.00825158221147609</v>
      </c>
      <c r="P79" s="25">
        <v>-0.021653492225624377</v>
      </c>
      <c r="Q79" s="25">
        <v>-0.0010601609434720378</v>
      </c>
      <c r="R79" s="25">
        <v>-0.001361379395136613</v>
      </c>
      <c r="S79" s="25">
        <v>-9.949673359511106E-05</v>
      </c>
      <c r="T79" s="25">
        <v>-0.00031695140844827314</v>
      </c>
      <c r="U79" s="25">
        <v>-2.5064573958609836E-05</v>
      </c>
      <c r="V79" s="25">
        <v>-5.026436785103574E-05</v>
      </c>
      <c r="W79" s="25">
        <v>-5.92296390864081E-06</v>
      </c>
      <c r="X79" s="25">
        <v>50</v>
      </c>
    </row>
    <row r="80" ht="12.75" hidden="1">
      <c r="A80" s="25" t="s">
        <v>113</v>
      </c>
    </row>
    <row r="81" spans="1:24" ht="12.75" hidden="1">
      <c r="A81" s="25">
        <v>776</v>
      </c>
      <c r="B81" s="25">
        <v>122.94</v>
      </c>
      <c r="C81" s="25">
        <v>121.44</v>
      </c>
      <c r="D81" s="25">
        <v>8.505478097208453</v>
      </c>
      <c r="E81" s="25">
        <v>9.222433678028857</v>
      </c>
      <c r="F81" s="25">
        <v>23.183698052957407</v>
      </c>
      <c r="G81" s="25" t="s">
        <v>59</v>
      </c>
      <c r="H81" s="25">
        <v>-8.06489244812019</v>
      </c>
      <c r="I81" s="25">
        <v>64.87510755187976</v>
      </c>
      <c r="J81" s="25" t="s">
        <v>73</v>
      </c>
      <c r="K81" s="25">
        <v>0.6935589872778896</v>
      </c>
      <c r="M81" s="25" t="s">
        <v>68</v>
      </c>
      <c r="N81" s="25">
        <v>0.5968567767227153</v>
      </c>
      <c r="X81" s="25">
        <v>50</v>
      </c>
    </row>
    <row r="82" spans="1:24" ht="12.75" hidden="1">
      <c r="A82" s="25">
        <v>773</v>
      </c>
      <c r="B82" s="25">
        <v>97.9800033569336</v>
      </c>
      <c r="C82" s="25">
        <v>98.9800033569336</v>
      </c>
      <c r="D82" s="25">
        <v>9.472247123718262</v>
      </c>
      <c r="E82" s="25">
        <v>9.900135040283203</v>
      </c>
      <c r="F82" s="25">
        <v>23.458599911834508</v>
      </c>
      <c r="G82" s="25" t="s">
        <v>56</v>
      </c>
      <c r="H82" s="25">
        <v>10.902666734510056</v>
      </c>
      <c r="I82" s="25">
        <v>58.88267009144361</v>
      </c>
      <c r="J82" s="25" t="s">
        <v>62</v>
      </c>
      <c r="K82" s="25">
        <v>0.37039248633298255</v>
      </c>
      <c r="L82" s="25">
        <v>0.7364265421681885</v>
      </c>
      <c r="M82" s="25">
        <v>0.08768526780531648</v>
      </c>
      <c r="N82" s="25">
        <v>0.07538761472844514</v>
      </c>
      <c r="O82" s="25">
        <v>0.014875506103943508</v>
      </c>
      <c r="P82" s="25">
        <v>0.021125779952130667</v>
      </c>
      <c r="Q82" s="25">
        <v>0.0018106711677035885</v>
      </c>
      <c r="R82" s="25">
        <v>0.0011604347632387102</v>
      </c>
      <c r="S82" s="25">
        <v>0.00019514395327019347</v>
      </c>
      <c r="T82" s="25">
        <v>0.00031086810718680593</v>
      </c>
      <c r="U82" s="25">
        <v>3.9611004631809846E-05</v>
      </c>
      <c r="V82" s="25">
        <v>4.306948303548625E-05</v>
      </c>
      <c r="W82" s="25">
        <v>1.2170682988116521E-05</v>
      </c>
      <c r="X82" s="25">
        <v>50</v>
      </c>
    </row>
    <row r="83" spans="1:24" ht="12.75" hidden="1">
      <c r="A83" s="25">
        <v>774</v>
      </c>
      <c r="B83" s="25">
        <v>105.86000061035156</v>
      </c>
      <c r="C83" s="25">
        <v>120.95999908447266</v>
      </c>
      <c r="D83" s="25">
        <v>9.063154220581055</v>
      </c>
      <c r="E83" s="25">
        <v>9.537878036499023</v>
      </c>
      <c r="F83" s="25">
        <v>20.859867912013932</v>
      </c>
      <c r="G83" s="25" t="s">
        <v>57</v>
      </c>
      <c r="H83" s="25">
        <v>-1.1187741040286525</v>
      </c>
      <c r="I83" s="25">
        <v>54.74122650632287</v>
      </c>
      <c r="J83" s="25" t="s">
        <v>60</v>
      </c>
      <c r="K83" s="25">
        <v>-0.266161718437191</v>
      </c>
      <c r="L83" s="25">
        <v>-0.0040061992107162485</v>
      </c>
      <c r="M83" s="25">
        <v>0.0636992487541985</v>
      </c>
      <c r="N83" s="25">
        <v>-0.0007795243517524626</v>
      </c>
      <c r="O83" s="25">
        <v>-0.010577143753649855</v>
      </c>
      <c r="P83" s="25">
        <v>-0.0004583907104597208</v>
      </c>
      <c r="Q83" s="25">
        <v>0.001347590527207676</v>
      </c>
      <c r="R83" s="25">
        <v>-6.269134307804034E-05</v>
      </c>
      <c r="S83" s="25">
        <v>-0.00012919015850733188</v>
      </c>
      <c r="T83" s="25">
        <v>-3.264459344898829E-05</v>
      </c>
      <c r="U83" s="25">
        <v>3.1485802619903334E-05</v>
      </c>
      <c r="V83" s="25">
        <v>-4.94979735470523E-06</v>
      </c>
      <c r="W83" s="25">
        <v>-7.75086059326319E-06</v>
      </c>
      <c r="X83" s="25">
        <v>50</v>
      </c>
    </row>
    <row r="84" spans="1:24" ht="12.75" hidden="1">
      <c r="A84" s="25">
        <v>775</v>
      </c>
      <c r="B84" s="25">
        <v>87.44000244140625</v>
      </c>
      <c r="C84" s="25">
        <v>98.23999786376953</v>
      </c>
      <c r="D84" s="25">
        <v>9.243037223815918</v>
      </c>
      <c r="E84" s="25">
        <v>9.789934158325195</v>
      </c>
      <c r="F84" s="25">
        <v>21.3959601167406</v>
      </c>
      <c r="G84" s="25" t="s">
        <v>58</v>
      </c>
      <c r="H84" s="25">
        <v>17.572694590566144</v>
      </c>
      <c r="I84" s="25">
        <v>55.01269703197235</v>
      </c>
      <c r="J84" s="25" t="s">
        <v>61</v>
      </c>
      <c r="K84" s="25">
        <v>0.25758209093508444</v>
      </c>
      <c r="L84" s="25">
        <v>-0.7364156451201174</v>
      </c>
      <c r="M84" s="25">
        <v>0.06025870806979528</v>
      </c>
      <c r="N84" s="25">
        <v>-0.07538358439494307</v>
      </c>
      <c r="O84" s="25">
        <v>0.010459670733970855</v>
      </c>
      <c r="P84" s="25">
        <v>-0.021120806247452065</v>
      </c>
      <c r="Q84" s="25">
        <v>0.0012093510030314666</v>
      </c>
      <c r="R84" s="25">
        <v>-0.0011587401068556974</v>
      </c>
      <c r="S84" s="25">
        <v>0.0001462568475072874</v>
      </c>
      <c r="T84" s="25">
        <v>-0.0003091493337926798</v>
      </c>
      <c r="U84" s="25">
        <v>2.403488966735128E-05</v>
      </c>
      <c r="V84" s="25">
        <v>-4.2784107739806736E-05</v>
      </c>
      <c r="W84" s="25">
        <v>9.383479336633543E-06</v>
      </c>
      <c r="X84" s="25">
        <v>50</v>
      </c>
    </row>
    <row r="85" s="101" customFormat="1" ht="12.75">
      <c r="A85" s="101" t="s">
        <v>103</v>
      </c>
    </row>
    <row r="86" spans="1:24" s="101" customFormat="1" ht="12.75">
      <c r="A86" s="101">
        <v>776</v>
      </c>
      <c r="B86" s="101">
        <v>122.94</v>
      </c>
      <c r="C86" s="101">
        <v>121.44</v>
      </c>
      <c r="D86" s="101">
        <v>8.505478097208453</v>
      </c>
      <c r="E86" s="101">
        <v>9.222433678028857</v>
      </c>
      <c r="F86" s="101">
        <v>27.184220668179</v>
      </c>
      <c r="G86" s="101" t="s">
        <v>59</v>
      </c>
      <c r="H86" s="101">
        <v>3.1297985081451287</v>
      </c>
      <c r="I86" s="101">
        <v>76.06979850814508</v>
      </c>
      <c r="J86" s="101" t="s">
        <v>73</v>
      </c>
      <c r="K86" s="101">
        <v>0.2851563041291711</v>
      </c>
      <c r="M86" s="101" t="s">
        <v>68</v>
      </c>
      <c r="N86" s="101">
        <v>0.1549431834367654</v>
      </c>
      <c r="X86" s="101">
        <v>50</v>
      </c>
    </row>
    <row r="87" spans="1:24" s="101" customFormat="1" ht="12.75">
      <c r="A87" s="101">
        <v>773</v>
      </c>
      <c r="B87" s="101">
        <v>97.9800033569336</v>
      </c>
      <c r="C87" s="101">
        <v>98.9800033569336</v>
      </c>
      <c r="D87" s="101">
        <v>9.472247123718262</v>
      </c>
      <c r="E87" s="101">
        <v>9.900135040283203</v>
      </c>
      <c r="F87" s="101">
        <v>23.458599911834508</v>
      </c>
      <c r="G87" s="101" t="s">
        <v>56</v>
      </c>
      <c r="H87" s="101">
        <v>10.902666734510056</v>
      </c>
      <c r="I87" s="101">
        <v>58.88267009144361</v>
      </c>
      <c r="J87" s="101" t="s">
        <v>62</v>
      </c>
      <c r="K87" s="101">
        <v>0.5133673221708602</v>
      </c>
      <c r="L87" s="101">
        <v>0.02473748556562476</v>
      </c>
      <c r="M87" s="101">
        <v>0.12153296894430124</v>
      </c>
      <c r="N87" s="101">
        <v>0.07612323070609066</v>
      </c>
      <c r="O87" s="101">
        <v>0.020617733832268094</v>
      </c>
      <c r="P87" s="101">
        <v>0.0007095371275280521</v>
      </c>
      <c r="Q87" s="101">
        <v>0.0025097414655521734</v>
      </c>
      <c r="R87" s="101">
        <v>0.0011717534769854735</v>
      </c>
      <c r="S87" s="101">
        <v>0.0002705057413634551</v>
      </c>
      <c r="T87" s="101">
        <v>1.0423615895650848E-05</v>
      </c>
      <c r="U87" s="101">
        <v>5.489864790861615E-05</v>
      </c>
      <c r="V87" s="101">
        <v>4.348127211254083E-05</v>
      </c>
      <c r="W87" s="101">
        <v>1.6863980192455788E-05</v>
      </c>
      <c r="X87" s="101">
        <v>50</v>
      </c>
    </row>
    <row r="88" spans="1:24" s="101" customFormat="1" ht="12.75">
      <c r="A88" s="101">
        <v>775</v>
      </c>
      <c r="B88" s="101">
        <v>87.44000244140625</v>
      </c>
      <c r="C88" s="101">
        <v>98.23999786376953</v>
      </c>
      <c r="D88" s="101">
        <v>9.243037223815918</v>
      </c>
      <c r="E88" s="101">
        <v>9.789934158325195</v>
      </c>
      <c r="F88" s="101">
        <v>17.378349771096346</v>
      </c>
      <c r="G88" s="101" t="s">
        <v>57</v>
      </c>
      <c r="H88" s="101">
        <v>7.242726711979799</v>
      </c>
      <c r="I88" s="101">
        <v>44.682729153386006</v>
      </c>
      <c r="J88" s="101" t="s">
        <v>60</v>
      </c>
      <c r="K88" s="101">
        <v>-0.16009048230028078</v>
      </c>
      <c r="L88" s="101">
        <v>0.00013554167258309006</v>
      </c>
      <c r="M88" s="101">
        <v>0.03658461123665099</v>
      </c>
      <c r="N88" s="101">
        <v>-0.0007872221143472681</v>
      </c>
      <c r="O88" s="101">
        <v>-0.006640438446743182</v>
      </c>
      <c r="P88" s="101">
        <v>1.5483304770837857E-05</v>
      </c>
      <c r="Q88" s="101">
        <v>0.0006924159125076522</v>
      </c>
      <c r="R88" s="101">
        <v>-6.328459965192809E-05</v>
      </c>
      <c r="S88" s="101">
        <v>-0.00010419936404759278</v>
      </c>
      <c r="T88" s="101">
        <v>1.0984306129216005E-06</v>
      </c>
      <c r="U88" s="101">
        <v>1.0903938091659564E-05</v>
      </c>
      <c r="V88" s="101">
        <v>-4.995342196303726E-06</v>
      </c>
      <c r="W88" s="101">
        <v>-7.0086747672069005E-06</v>
      </c>
      <c r="X88" s="101">
        <v>50</v>
      </c>
    </row>
    <row r="89" spans="1:24" s="101" customFormat="1" ht="12.75">
      <c r="A89" s="101">
        <v>774</v>
      </c>
      <c r="B89" s="101">
        <v>105.86000061035156</v>
      </c>
      <c r="C89" s="101">
        <v>120.95999908447266</v>
      </c>
      <c r="D89" s="101">
        <v>9.063154220581055</v>
      </c>
      <c r="E89" s="101">
        <v>9.537878036499023</v>
      </c>
      <c r="F89" s="101">
        <v>20.602120123816903</v>
      </c>
      <c r="G89" s="101" t="s">
        <v>58</v>
      </c>
      <c r="H89" s="101">
        <v>-1.7951652544765082</v>
      </c>
      <c r="I89" s="101">
        <v>54.06483535587501</v>
      </c>
      <c r="J89" s="101" t="s">
        <v>61</v>
      </c>
      <c r="K89" s="101">
        <v>-0.487767408658823</v>
      </c>
      <c r="L89" s="101">
        <v>0.024737114232757356</v>
      </c>
      <c r="M89" s="101">
        <v>-0.11589576679533899</v>
      </c>
      <c r="N89" s="101">
        <v>-0.07611916010095872</v>
      </c>
      <c r="O89" s="101">
        <v>-0.019519106680718445</v>
      </c>
      <c r="P89" s="101">
        <v>0.000709368171413218</v>
      </c>
      <c r="Q89" s="101">
        <v>-0.0024123354716991926</v>
      </c>
      <c r="R89" s="101">
        <v>-0.001170043277094673</v>
      </c>
      <c r="S89" s="101">
        <v>-0.00024963142559114967</v>
      </c>
      <c r="T89" s="101">
        <v>1.0365578542882289E-05</v>
      </c>
      <c r="U89" s="101">
        <v>-5.3804885245556094E-05</v>
      </c>
      <c r="V89" s="101">
        <v>-4.319337427044394E-05</v>
      </c>
      <c r="W89" s="101">
        <v>-1.533858878577356E-05</v>
      </c>
      <c r="X89" s="101">
        <v>50</v>
      </c>
    </row>
    <row r="90" ht="12.75" hidden="1">
      <c r="A90" s="25" t="s">
        <v>102</v>
      </c>
    </row>
    <row r="91" spans="1:24" ht="12.75" hidden="1">
      <c r="A91" s="25">
        <v>776</v>
      </c>
      <c r="B91" s="25">
        <v>122.94</v>
      </c>
      <c r="C91" s="25">
        <v>121.44</v>
      </c>
      <c r="D91" s="25">
        <v>8.505478097208453</v>
      </c>
      <c r="E91" s="25">
        <v>9.222433678028857</v>
      </c>
      <c r="F91" s="25">
        <v>23.183698052957407</v>
      </c>
      <c r="G91" s="25" t="s">
        <v>59</v>
      </c>
      <c r="H91" s="25">
        <v>-8.06489244812019</v>
      </c>
      <c r="I91" s="25">
        <v>64.87510755187976</v>
      </c>
      <c r="J91" s="25" t="s">
        <v>73</v>
      </c>
      <c r="K91" s="25">
        <v>0.6713982892071978</v>
      </c>
      <c r="M91" s="25" t="s">
        <v>68</v>
      </c>
      <c r="N91" s="25">
        <v>0.3774019557052458</v>
      </c>
      <c r="X91" s="25">
        <v>50</v>
      </c>
    </row>
    <row r="92" spans="1:24" ht="12.75" hidden="1">
      <c r="A92" s="25">
        <v>774</v>
      </c>
      <c r="B92" s="25">
        <v>105.86000061035156</v>
      </c>
      <c r="C92" s="25">
        <v>120.95999908447266</v>
      </c>
      <c r="D92" s="25">
        <v>9.063154220581055</v>
      </c>
      <c r="E92" s="25">
        <v>9.537878036499023</v>
      </c>
      <c r="F92" s="25">
        <v>24.458007005262047</v>
      </c>
      <c r="G92" s="25" t="s">
        <v>56</v>
      </c>
      <c r="H92" s="25">
        <v>8.323593792812645</v>
      </c>
      <c r="I92" s="25">
        <v>64.18359440316416</v>
      </c>
      <c r="J92" s="25" t="s">
        <v>62</v>
      </c>
      <c r="K92" s="25">
        <v>0.7600516383969843</v>
      </c>
      <c r="L92" s="25">
        <v>0.23396893798360044</v>
      </c>
      <c r="M92" s="25">
        <v>0.17993211023918862</v>
      </c>
      <c r="N92" s="25">
        <v>0.07490416218958348</v>
      </c>
      <c r="O92" s="25">
        <v>0.03052492555195975</v>
      </c>
      <c r="P92" s="25">
        <v>0.006711865557275977</v>
      </c>
      <c r="Q92" s="25">
        <v>0.0037155993665209143</v>
      </c>
      <c r="R92" s="25">
        <v>0.0011529692732933732</v>
      </c>
      <c r="S92" s="25">
        <v>0.00040046863508457674</v>
      </c>
      <c r="T92" s="25">
        <v>9.879142893056001E-05</v>
      </c>
      <c r="U92" s="25">
        <v>8.125913278233727E-05</v>
      </c>
      <c r="V92" s="25">
        <v>4.278135883472139E-05</v>
      </c>
      <c r="W92" s="25">
        <v>2.496913902898709E-05</v>
      </c>
      <c r="X92" s="25">
        <v>50</v>
      </c>
    </row>
    <row r="93" spans="1:24" ht="12.75" hidden="1">
      <c r="A93" s="25">
        <v>773</v>
      </c>
      <c r="B93" s="25">
        <v>97.9800033569336</v>
      </c>
      <c r="C93" s="25">
        <v>98.9800033569336</v>
      </c>
      <c r="D93" s="25">
        <v>9.472247123718262</v>
      </c>
      <c r="E93" s="25">
        <v>9.900135040283203</v>
      </c>
      <c r="F93" s="25">
        <v>23.762942773284884</v>
      </c>
      <c r="G93" s="25" t="s">
        <v>57</v>
      </c>
      <c r="H93" s="25">
        <v>11.66658787101521</v>
      </c>
      <c r="I93" s="25">
        <v>59.64659122794876</v>
      </c>
      <c r="J93" s="25" t="s">
        <v>60</v>
      </c>
      <c r="K93" s="25">
        <v>-0.7590698916390265</v>
      </c>
      <c r="L93" s="25">
        <v>-0.0012723420108532518</v>
      </c>
      <c r="M93" s="25">
        <v>0.17958413341778662</v>
      </c>
      <c r="N93" s="25">
        <v>-0.0007748456154499886</v>
      </c>
      <c r="O93" s="25">
        <v>-0.030500457628640336</v>
      </c>
      <c r="P93" s="25">
        <v>-0.00014550538832793457</v>
      </c>
      <c r="Q93" s="25">
        <v>0.0037010688343996224</v>
      </c>
      <c r="R93" s="25">
        <v>-6.230687908012838E-05</v>
      </c>
      <c r="S93" s="25">
        <v>-0.00040031731709531005</v>
      </c>
      <c r="T93" s="25">
        <v>-1.0358509970614032E-05</v>
      </c>
      <c r="U93" s="25">
        <v>8.01169294566659E-05</v>
      </c>
      <c r="V93" s="25">
        <v>-4.923421510154196E-06</v>
      </c>
      <c r="W93" s="25">
        <v>-2.4922956613238255E-05</v>
      </c>
      <c r="X93" s="25">
        <v>50</v>
      </c>
    </row>
    <row r="94" spans="1:24" ht="12.75" hidden="1">
      <c r="A94" s="25">
        <v>775</v>
      </c>
      <c r="B94" s="25">
        <v>87.44000244140625</v>
      </c>
      <c r="C94" s="25">
        <v>98.23999786376953</v>
      </c>
      <c r="D94" s="25">
        <v>9.243037223815918</v>
      </c>
      <c r="E94" s="25">
        <v>9.789934158325195</v>
      </c>
      <c r="F94" s="25">
        <v>17.378349771096346</v>
      </c>
      <c r="G94" s="25" t="s">
        <v>58</v>
      </c>
      <c r="H94" s="25">
        <v>7.242726711979799</v>
      </c>
      <c r="I94" s="25">
        <v>44.682729153386006</v>
      </c>
      <c r="J94" s="25" t="s">
        <v>61</v>
      </c>
      <c r="K94" s="25">
        <v>-0.03861855301609202</v>
      </c>
      <c r="L94" s="25">
        <v>-0.23396547840863466</v>
      </c>
      <c r="M94" s="25">
        <v>-0.011184959531001272</v>
      </c>
      <c r="N94" s="25">
        <v>-0.07490015438966495</v>
      </c>
      <c r="O94" s="25">
        <v>-0.0012219510612953204</v>
      </c>
      <c r="P94" s="25">
        <v>-0.0067102881786786995</v>
      </c>
      <c r="Q94" s="25">
        <v>-0.0003282805743970247</v>
      </c>
      <c r="R94" s="25">
        <v>-0.001151284499147775</v>
      </c>
      <c r="S94" s="25">
        <v>1.100787536797497E-05</v>
      </c>
      <c r="T94" s="25">
        <v>-9.824687120377208E-05</v>
      </c>
      <c r="U94" s="25">
        <v>-1.3576607638623825E-05</v>
      </c>
      <c r="V94" s="25">
        <v>-4.24971126593154E-05</v>
      </c>
      <c r="W94" s="25">
        <v>1.5179385704072266E-06</v>
      </c>
      <c r="X94" s="25">
        <v>50</v>
      </c>
    </row>
    <row r="95" ht="12.75" hidden="1">
      <c r="A95" s="25" t="s">
        <v>101</v>
      </c>
    </row>
    <row r="96" spans="1:24" ht="12.75" hidden="1">
      <c r="A96" s="25">
        <v>776</v>
      </c>
      <c r="B96" s="25">
        <v>122.94</v>
      </c>
      <c r="C96" s="25">
        <v>121.44</v>
      </c>
      <c r="D96" s="25">
        <v>8.505478097208453</v>
      </c>
      <c r="E96" s="25">
        <v>9.222433678028857</v>
      </c>
      <c r="F96" s="25">
        <v>23.44620173825602</v>
      </c>
      <c r="G96" s="25" t="s">
        <v>59</v>
      </c>
      <c r="H96" s="25">
        <v>-7.330326514005122</v>
      </c>
      <c r="I96" s="25">
        <v>65.60967348599483</v>
      </c>
      <c r="J96" s="25" t="s">
        <v>73</v>
      </c>
      <c r="K96" s="25">
        <v>1.0622126096185454</v>
      </c>
      <c r="M96" s="25" t="s">
        <v>68</v>
      </c>
      <c r="N96" s="25">
        <v>0.5564333593044581</v>
      </c>
      <c r="X96" s="25">
        <v>50</v>
      </c>
    </row>
    <row r="97" spans="1:24" ht="12.75" hidden="1">
      <c r="A97" s="25">
        <v>774</v>
      </c>
      <c r="B97" s="25">
        <v>105.86000061035156</v>
      </c>
      <c r="C97" s="25">
        <v>120.95999908447266</v>
      </c>
      <c r="D97" s="25">
        <v>9.063154220581055</v>
      </c>
      <c r="E97" s="25">
        <v>9.537878036499023</v>
      </c>
      <c r="F97" s="25">
        <v>24.458007005262047</v>
      </c>
      <c r="G97" s="25" t="s">
        <v>56</v>
      </c>
      <c r="H97" s="25">
        <v>8.323593792812645</v>
      </c>
      <c r="I97" s="25">
        <v>64.18359440316416</v>
      </c>
      <c r="J97" s="25" t="s">
        <v>62</v>
      </c>
      <c r="K97" s="25">
        <v>0.9992197609030173</v>
      </c>
      <c r="L97" s="25">
        <v>0.019469443990213237</v>
      </c>
      <c r="M97" s="25">
        <v>0.23655217878227686</v>
      </c>
      <c r="N97" s="25">
        <v>0.07615905781260221</v>
      </c>
      <c r="O97" s="25">
        <v>0.04013035186798592</v>
      </c>
      <c r="P97" s="25">
        <v>0.0005584643608147424</v>
      </c>
      <c r="Q97" s="25">
        <v>0.004884825547263506</v>
      </c>
      <c r="R97" s="25">
        <v>0.0011722785572008407</v>
      </c>
      <c r="S97" s="25">
        <v>0.0005264859639038214</v>
      </c>
      <c r="T97" s="25">
        <v>8.179657003016718E-06</v>
      </c>
      <c r="U97" s="25">
        <v>0.00010682741916800151</v>
      </c>
      <c r="V97" s="25">
        <v>4.349259302269984E-05</v>
      </c>
      <c r="W97" s="25">
        <v>3.282400488036207E-05</v>
      </c>
      <c r="X97" s="25">
        <v>50</v>
      </c>
    </row>
    <row r="98" spans="1:24" ht="12.75" hidden="1">
      <c r="A98" s="25">
        <v>775</v>
      </c>
      <c r="B98" s="25">
        <v>87.44000244140625</v>
      </c>
      <c r="C98" s="25">
        <v>98.23999786376953</v>
      </c>
      <c r="D98" s="25">
        <v>9.243037223815918</v>
      </c>
      <c r="E98" s="25">
        <v>9.789934158325195</v>
      </c>
      <c r="F98" s="25">
        <v>21.3959601167406</v>
      </c>
      <c r="G98" s="25" t="s">
        <v>57</v>
      </c>
      <c r="H98" s="25">
        <v>17.572694590566144</v>
      </c>
      <c r="I98" s="25">
        <v>55.01269703197235</v>
      </c>
      <c r="J98" s="25" t="s">
        <v>60</v>
      </c>
      <c r="K98" s="25">
        <v>-0.9589224225192184</v>
      </c>
      <c r="L98" s="25">
        <v>0.00010666540927313816</v>
      </c>
      <c r="M98" s="25">
        <v>0.22624158494085056</v>
      </c>
      <c r="N98" s="25">
        <v>-0.0007879491329899975</v>
      </c>
      <c r="O98" s="25">
        <v>-0.038631424563856355</v>
      </c>
      <c r="P98" s="25">
        <v>1.231186359862893E-05</v>
      </c>
      <c r="Q98" s="25">
        <v>0.004632839828722831</v>
      </c>
      <c r="R98" s="25">
        <v>-6.335513094544472E-05</v>
      </c>
      <c r="S98" s="25">
        <v>-0.0005152862246125387</v>
      </c>
      <c r="T98" s="25">
        <v>8.815815755211947E-07</v>
      </c>
      <c r="U98" s="25">
        <v>9.830854779527089E-05</v>
      </c>
      <c r="V98" s="25">
        <v>-5.007808161625906E-06</v>
      </c>
      <c r="W98" s="25">
        <v>-3.233217984575718E-05</v>
      </c>
      <c r="X98" s="25">
        <v>50</v>
      </c>
    </row>
    <row r="99" spans="1:24" ht="12.75" hidden="1">
      <c r="A99" s="25">
        <v>773</v>
      </c>
      <c r="B99" s="25">
        <v>97.9800033569336</v>
      </c>
      <c r="C99" s="25">
        <v>98.9800033569336</v>
      </c>
      <c r="D99" s="25">
        <v>9.472247123718262</v>
      </c>
      <c r="E99" s="25">
        <v>9.900135040283203</v>
      </c>
      <c r="F99" s="25">
        <v>19.482824614203697</v>
      </c>
      <c r="G99" s="25" t="s">
        <v>58</v>
      </c>
      <c r="H99" s="25">
        <v>0.9232022273378249</v>
      </c>
      <c r="I99" s="25">
        <v>48.903205584271376</v>
      </c>
      <c r="J99" s="25" t="s">
        <v>61</v>
      </c>
      <c r="K99" s="25">
        <v>-0.28090553246413064</v>
      </c>
      <c r="L99" s="25">
        <v>0.019469151799154347</v>
      </c>
      <c r="M99" s="25">
        <v>-0.06907733731184323</v>
      </c>
      <c r="N99" s="25">
        <v>-0.07615498160374741</v>
      </c>
      <c r="O99" s="25">
        <v>-0.01086545798461515</v>
      </c>
      <c r="P99" s="25">
        <v>0.0005583286311080129</v>
      </c>
      <c r="Q99" s="25">
        <v>-0.0015486496532778533</v>
      </c>
      <c r="R99" s="25">
        <v>-0.0011705653091800433</v>
      </c>
      <c r="S99" s="25">
        <v>-0.00010801655850975887</v>
      </c>
      <c r="T99" s="25">
        <v>8.132010982081985E-06</v>
      </c>
      <c r="U99" s="25">
        <v>-4.180343187443868E-05</v>
      </c>
      <c r="V99" s="25">
        <v>-4.320332747896337E-05</v>
      </c>
      <c r="W99" s="25">
        <v>-5.660869439198026E-06</v>
      </c>
      <c r="X99" s="25">
        <v>50</v>
      </c>
    </row>
    <row r="100" ht="12.75" hidden="1">
      <c r="A100" s="25" t="s">
        <v>100</v>
      </c>
    </row>
    <row r="101" spans="1:24" ht="12.75" hidden="1">
      <c r="A101" s="25">
        <v>776</v>
      </c>
      <c r="B101" s="25">
        <v>122.94</v>
      </c>
      <c r="C101" s="25">
        <v>121.44</v>
      </c>
      <c r="D101" s="25">
        <v>8.505478097208453</v>
      </c>
      <c r="E101" s="25">
        <v>9.222433678028857</v>
      </c>
      <c r="F101" s="25">
        <v>27.184220668179</v>
      </c>
      <c r="G101" s="25" t="s">
        <v>59</v>
      </c>
      <c r="H101" s="25">
        <v>3.1297985081451287</v>
      </c>
      <c r="I101" s="25">
        <v>76.06979850814508</v>
      </c>
      <c r="J101" s="25" t="s">
        <v>73</v>
      </c>
      <c r="K101" s="25">
        <v>0.5743049675446585</v>
      </c>
      <c r="M101" s="25" t="s">
        <v>68</v>
      </c>
      <c r="N101" s="25">
        <v>0.3268136670120445</v>
      </c>
      <c r="X101" s="25">
        <v>50</v>
      </c>
    </row>
    <row r="102" spans="1:24" ht="12.75" hidden="1">
      <c r="A102" s="25">
        <v>775</v>
      </c>
      <c r="B102" s="25">
        <v>87.44000244140625</v>
      </c>
      <c r="C102" s="25">
        <v>98.23999786376953</v>
      </c>
      <c r="D102" s="25">
        <v>9.243037223815918</v>
      </c>
      <c r="E102" s="25">
        <v>9.789934158325195</v>
      </c>
      <c r="F102" s="25">
        <v>21.134463181259616</v>
      </c>
      <c r="G102" s="25" t="s">
        <v>56</v>
      </c>
      <c r="H102" s="25">
        <v>16.900340949602445</v>
      </c>
      <c r="I102" s="25">
        <v>54.34034339100865</v>
      </c>
      <c r="J102" s="25" t="s">
        <v>62</v>
      </c>
      <c r="K102" s="25">
        <v>0.698232173781389</v>
      </c>
      <c r="L102" s="25">
        <v>0.22935391534457306</v>
      </c>
      <c r="M102" s="25">
        <v>0.16529692274994726</v>
      </c>
      <c r="N102" s="25">
        <v>0.07750880061105524</v>
      </c>
      <c r="O102" s="25">
        <v>0.02804237447923676</v>
      </c>
      <c r="P102" s="25">
        <v>0.006579579270199294</v>
      </c>
      <c r="Q102" s="25">
        <v>0.0034134678524692747</v>
      </c>
      <c r="R102" s="25">
        <v>0.0011931087331708</v>
      </c>
      <c r="S102" s="25">
        <v>0.0003679348499933135</v>
      </c>
      <c r="T102" s="25">
        <v>9.682765280658589E-05</v>
      </c>
      <c r="U102" s="25">
        <v>7.466584748405886E-05</v>
      </c>
      <c r="V102" s="25">
        <v>4.4278117361920365E-05</v>
      </c>
      <c r="W102" s="25">
        <v>2.2941198345089914E-05</v>
      </c>
      <c r="X102" s="25">
        <v>50</v>
      </c>
    </row>
    <row r="103" spans="1:24" ht="12.75" hidden="1">
      <c r="A103" s="25">
        <v>773</v>
      </c>
      <c r="B103" s="25">
        <v>97.9800033569336</v>
      </c>
      <c r="C103" s="25">
        <v>98.9800033569336</v>
      </c>
      <c r="D103" s="25">
        <v>9.472247123718262</v>
      </c>
      <c r="E103" s="25">
        <v>9.900135040283203</v>
      </c>
      <c r="F103" s="25">
        <v>19.482824614203697</v>
      </c>
      <c r="G103" s="25" t="s">
        <v>57</v>
      </c>
      <c r="H103" s="25">
        <v>0.9232022273378249</v>
      </c>
      <c r="I103" s="25">
        <v>48.903205584271376</v>
      </c>
      <c r="J103" s="25" t="s">
        <v>60</v>
      </c>
      <c r="K103" s="25">
        <v>0.08217376267918027</v>
      </c>
      <c r="L103" s="25">
        <v>-0.0012468289730352196</v>
      </c>
      <c r="M103" s="25">
        <v>-0.02131772336465479</v>
      </c>
      <c r="N103" s="25">
        <v>-0.0008013292465069601</v>
      </c>
      <c r="O103" s="25">
        <v>0.002999740445094276</v>
      </c>
      <c r="P103" s="25">
        <v>-0.00014271983316775142</v>
      </c>
      <c r="Q103" s="25">
        <v>-0.0005288764332314611</v>
      </c>
      <c r="R103" s="25">
        <v>-6.442212600546267E-05</v>
      </c>
      <c r="S103" s="25">
        <v>1.4573423613570545E-05</v>
      </c>
      <c r="T103" s="25">
        <v>-1.0170974582166699E-05</v>
      </c>
      <c r="U103" s="25">
        <v>-1.7381035530388956E-05</v>
      </c>
      <c r="V103" s="25">
        <v>-5.083600012400739E-06</v>
      </c>
      <c r="W103" s="25">
        <v>1.4602425745781892E-07</v>
      </c>
      <c r="X103" s="25">
        <v>50</v>
      </c>
    </row>
    <row r="104" spans="1:24" ht="12.75" hidden="1">
      <c r="A104" s="25">
        <v>774</v>
      </c>
      <c r="B104" s="25">
        <v>105.86000061035156</v>
      </c>
      <c r="C104" s="25">
        <v>120.95999908447266</v>
      </c>
      <c r="D104" s="25">
        <v>9.063154220581055</v>
      </c>
      <c r="E104" s="25">
        <v>9.537878036499023</v>
      </c>
      <c r="F104" s="25">
        <v>20.859867912013932</v>
      </c>
      <c r="G104" s="25" t="s">
        <v>58</v>
      </c>
      <c r="H104" s="25">
        <v>-1.1187741040286525</v>
      </c>
      <c r="I104" s="25">
        <v>54.74122650632287</v>
      </c>
      <c r="J104" s="25" t="s">
        <v>61</v>
      </c>
      <c r="K104" s="25">
        <v>-0.6933798679155818</v>
      </c>
      <c r="L104" s="25">
        <v>-0.2293505262723362</v>
      </c>
      <c r="M104" s="25">
        <v>-0.16391652552793473</v>
      </c>
      <c r="N104" s="25">
        <v>-0.07750465820583308</v>
      </c>
      <c r="O104" s="25">
        <v>-0.027881469181085396</v>
      </c>
      <c r="P104" s="25">
        <v>-0.00657803119649465</v>
      </c>
      <c r="Q104" s="25">
        <v>-0.0033722473957605143</v>
      </c>
      <c r="R104" s="25">
        <v>-0.0011913682213528138</v>
      </c>
      <c r="S104" s="25">
        <v>-0.00036764611947330756</v>
      </c>
      <c r="T104" s="25">
        <v>-9.62919810995789E-05</v>
      </c>
      <c r="U104" s="25">
        <v>-7.261465681530206E-05</v>
      </c>
      <c r="V104" s="25">
        <v>-4.3985323552634154E-05</v>
      </c>
      <c r="W104" s="25">
        <v>-2.29407336069488E-05</v>
      </c>
      <c r="X104" s="25">
        <v>50</v>
      </c>
    </row>
    <row r="105" ht="12.75" hidden="1">
      <c r="A105" s="25" t="s">
        <v>99</v>
      </c>
    </row>
    <row r="106" spans="1:24" ht="12.75" hidden="1">
      <c r="A106" s="25">
        <v>776</v>
      </c>
      <c r="B106" s="25">
        <v>122.94</v>
      </c>
      <c r="C106" s="25">
        <v>121.44</v>
      </c>
      <c r="D106" s="25">
        <v>8.505478097208453</v>
      </c>
      <c r="E106" s="25">
        <v>9.222433678028857</v>
      </c>
      <c r="F106" s="25">
        <v>23.44620173825602</v>
      </c>
      <c r="G106" s="25" t="s">
        <v>59</v>
      </c>
      <c r="H106" s="25">
        <v>-7.330326514005122</v>
      </c>
      <c r="I106" s="25">
        <v>65.60967348599483</v>
      </c>
      <c r="J106" s="25" t="s">
        <v>73</v>
      </c>
      <c r="K106" s="25">
        <v>0.6403040857186298</v>
      </c>
      <c r="M106" s="25" t="s">
        <v>68</v>
      </c>
      <c r="N106" s="25">
        <v>0.569856927660243</v>
      </c>
      <c r="X106" s="25">
        <v>50</v>
      </c>
    </row>
    <row r="107" spans="1:24" ht="12.75" hidden="1">
      <c r="A107" s="25">
        <v>775</v>
      </c>
      <c r="B107" s="25">
        <v>87.44000244140625</v>
      </c>
      <c r="C107" s="25">
        <v>98.23999786376953</v>
      </c>
      <c r="D107" s="25">
        <v>9.243037223815918</v>
      </c>
      <c r="E107" s="25">
        <v>9.789934158325195</v>
      </c>
      <c r="F107" s="25">
        <v>21.134463181259616</v>
      </c>
      <c r="G107" s="25" t="s">
        <v>56</v>
      </c>
      <c r="H107" s="25">
        <v>16.900340949602445</v>
      </c>
      <c r="I107" s="25">
        <v>54.34034339100865</v>
      </c>
      <c r="J107" s="25" t="s">
        <v>62</v>
      </c>
      <c r="K107" s="25">
        <v>0.2929943009785862</v>
      </c>
      <c r="L107" s="25">
        <v>0.7370795611886137</v>
      </c>
      <c r="M107" s="25">
        <v>0.06936265494396741</v>
      </c>
      <c r="N107" s="25">
        <v>0.07597280856246318</v>
      </c>
      <c r="O107" s="25">
        <v>0.01176709709296912</v>
      </c>
      <c r="P107" s="25">
        <v>0.021144566473340905</v>
      </c>
      <c r="Q107" s="25">
        <v>0.001432384224944533</v>
      </c>
      <c r="R107" s="25">
        <v>0.001169463939747205</v>
      </c>
      <c r="S107" s="25">
        <v>0.0001544078740899031</v>
      </c>
      <c r="T107" s="25">
        <v>0.0003111479471492826</v>
      </c>
      <c r="U107" s="25">
        <v>3.133180136028362E-05</v>
      </c>
      <c r="V107" s="25">
        <v>4.3403620777794326E-05</v>
      </c>
      <c r="W107" s="25">
        <v>9.63056177061804E-06</v>
      </c>
      <c r="X107" s="25">
        <v>50</v>
      </c>
    </row>
    <row r="108" spans="1:24" ht="12.75" hidden="1">
      <c r="A108" s="25">
        <v>774</v>
      </c>
      <c r="B108" s="25">
        <v>105.86000061035156</v>
      </c>
      <c r="C108" s="25">
        <v>120.95999908447266</v>
      </c>
      <c r="D108" s="25">
        <v>9.063154220581055</v>
      </c>
      <c r="E108" s="25">
        <v>9.537878036499023</v>
      </c>
      <c r="F108" s="25">
        <v>20.602120123816903</v>
      </c>
      <c r="G108" s="25" t="s">
        <v>57</v>
      </c>
      <c r="H108" s="25">
        <v>-1.7951652544765082</v>
      </c>
      <c r="I108" s="25">
        <v>54.06483535587501</v>
      </c>
      <c r="J108" s="25" t="s">
        <v>60</v>
      </c>
      <c r="K108" s="25">
        <v>-0.2136749257120114</v>
      </c>
      <c r="L108" s="25">
        <v>-0.004009578924639431</v>
      </c>
      <c r="M108" s="25">
        <v>0.05004205544829181</v>
      </c>
      <c r="N108" s="25">
        <v>-0.0007854743974256888</v>
      </c>
      <c r="O108" s="25">
        <v>-0.008667720872103869</v>
      </c>
      <c r="P108" s="25">
        <v>-0.0004587783654937099</v>
      </c>
      <c r="Q108" s="25">
        <v>0.001006984132151537</v>
      </c>
      <c r="R108" s="25">
        <v>-6.316782837342271E-05</v>
      </c>
      <c r="S108" s="25">
        <v>-0.00012051312747414786</v>
      </c>
      <c r="T108" s="25">
        <v>-3.267404464091111E-05</v>
      </c>
      <c r="U108" s="25">
        <v>2.0196117619647276E-05</v>
      </c>
      <c r="V108" s="25">
        <v>-4.987496060784151E-06</v>
      </c>
      <c r="W108" s="25">
        <v>-7.713693477163617E-06</v>
      </c>
      <c r="X108" s="25">
        <v>50</v>
      </c>
    </row>
    <row r="109" spans="1:24" ht="12.75" hidden="1">
      <c r="A109" s="25">
        <v>773</v>
      </c>
      <c r="B109" s="25">
        <v>97.9800033569336</v>
      </c>
      <c r="C109" s="25">
        <v>98.9800033569336</v>
      </c>
      <c r="D109" s="25">
        <v>9.472247123718262</v>
      </c>
      <c r="E109" s="25">
        <v>9.900135040283203</v>
      </c>
      <c r="F109" s="25">
        <v>23.762942773284884</v>
      </c>
      <c r="G109" s="25" t="s">
        <v>58</v>
      </c>
      <c r="H109" s="25">
        <v>11.66658787101521</v>
      </c>
      <c r="I109" s="25">
        <v>59.64659122794876</v>
      </c>
      <c r="J109" s="25" t="s">
        <v>61</v>
      </c>
      <c r="K109" s="25">
        <v>-0.2004711613372277</v>
      </c>
      <c r="L109" s="25">
        <v>-0.7370686554174221</v>
      </c>
      <c r="M109" s="25">
        <v>-0.048030933650991786</v>
      </c>
      <c r="N109" s="25">
        <v>-0.07596874798783818</v>
      </c>
      <c r="O109" s="25">
        <v>-0.00795834083704997</v>
      </c>
      <c r="P109" s="25">
        <v>-0.02113958877927589</v>
      </c>
      <c r="Q109" s="25">
        <v>-0.0010186793045237378</v>
      </c>
      <c r="R109" s="25">
        <v>-0.0011677567091768902</v>
      </c>
      <c r="S109" s="25">
        <v>-9.65317444541595E-05</v>
      </c>
      <c r="T109" s="25">
        <v>-0.0003094276196819161</v>
      </c>
      <c r="U109" s="25">
        <v>-2.3954093795709397E-05</v>
      </c>
      <c r="V109" s="25">
        <v>-4.311611276154475E-05</v>
      </c>
      <c r="W109" s="25">
        <v>-5.7659910646872445E-06</v>
      </c>
      <c r="X109" s="25">
        <v>50</v>
      </c>
    </row>
    <row r="110" ht="12.75" hidden="1">
      <c r="A110" s="25" t="s">
        <v>112</v>
      </c>
    </row>
    <row r="111" spans="1:24" ht="12.75" hidden="1">
      <c r="A111" s="25">
        <v>776</v>
      </c>
      <c r="B111" s="25">
        <v>114.58</v>
      </c>
      <c r="C111" s="25">
        <v>110.98</v>
      </c>
      <c r="D111" s="25">
        <v>9.008898899510504</v>
      </c>
      <c r="E111" s="25">
        <v>9.600631724104067</v>
      </c>
      <c r="F111" s="25">
        <v>22.72585279766444</v>
      </c>
      <c r="G111" s="25" t="s">
        <v>59</v>
      </c>
      <c r="H111" s="25">
        <v>-4.560825982403401</v>
      </c>
      <c r="I111" s="25">
        <v>60.019174017596555</v>
      </c>
      <c r="J111" s="25" t="s">
        <v>73</v>
      </c>
      <c r="K111" s="25">
        <v>0.4647802605835857</v>
      </c>
      <c r="M111" s="25" t="s">
        <v>68</v>
      </c>
      <c r="N111" s="25">
        <v>0.4367943591747966</v>
      </c>
      <c r="X111" s="25">
        <v>50</v>
      </c>
    </row>
    <row r="112" spans="1:24" ht="12.75" hidden="1">
      <c r="A112" s="25">
        <v>773</v>
      </c>
      <c r="B112" s="25">
        <v>88.76000213623047</v>
      </c>
      <c r="C112" s="25">
        <v>91.66000366210938</v>
      </c>
      <c r="D112" s="25">
        <v>9.566886901855469</v>
      </c>
      <c r="E112" s="25">
        <v>9.97256088256836</v>
      </c>
      <c r="F112" s="25">
        <v>20.100244426920884</v>
      </c>
      <c r="G112" s="25" t="s">
        <v>56</v>
      </c>
      <c r="H112" s="25">
        <v>11.174494861560262</v>
      </c>
      <c r="I112" s="25">
        <v>49.93449699779069</v>
      </c>
      <c r="J112" s="25" t="s">
        <v>62</v>
      </c>
      <c r="K112" s="25">
        <v>0.10023013595560533</v>
      </c>
      <c r="L112" s="25">
        <v>0.6708773504147582</v>
      </c>
      <c r="M112" s="25">
        <v>0.0237281105364415</v>
      </c>
      <c r="N112" s="25">
        <v>0.06088469586547391</v>
      </c>
      <c r="O112" s="25">
        <v>0.004025382239933003</v>
      </c>
      <c r="P112" s="25">
        <v>0.0192453963682219</v>
      </c>
      <c r="Q112" s="25">
        <v>0.0004899503717280794</v>
      </c>
      <c r="R112" s="25">
        <v>0.0009372063358749857</v>
      </c>
      <c r="S112" s="25">
        <v>5.278452665364768E-05</v>
      </c>
      <c r="T112" s="25">
        <v>0.00028319144629693286</v>
      </c>
      <c r="U112" s="25">
        <v>1.0719496067760385E-05</v>
      </c>
      <c r="V112" s="25">
        <v>3.478720686654997E-05</v>
      </c>
      <c r="W112" s="25">
        <v>3.2909494517200915E-06</v>
      </c>
      <c r="X112" s="25">
        <v>50</v>
      </c>
    </row>
    <row r="113" spans="1:24" ht="12.75" hidden="1">
      <c r="A113" s="25">
        <v>774</v>
      </c>
      <c r="B113" s="25">
        <v>105.4800033569336</v>
      </c>
      <c r="C113" s="25">
        <v>111.4800033569336</v>
      </c>
      <c r="D113" s="25">
        <v>9.148418426513672</v>
      </c>
      <c r="E113" s="25">
        <v>9.723675727844238</v>
      </c>
      <c r="F113" s="25">
        <v>19.493331642987663</v>
      </c>
      <c r="G113" s="25" t="s">
        <v>57</v>
      </c>
      <c r="H113" s="25">
        <v>-4.802471819224849</v>
      </c>
      <c r="I113" s="25">
        <v>50.6775315377087</v>
      </c>
      <c r="J113" s="25" t="s">
        <v>60</v>
      </c>
      <c r="K113" s="25">
        <v>0.00968284258362595</v>
      </c>
      <c r="L113" s="25">
        <v>-0.0036495993707180256</v>
      </c>
      <c r="M113" s="25">
        <v>-0.0020236529051541187</v>
      </c>
      <c r="N113" s="25">
        <v>-0.0006294250574892278</v>
      </c>
      <c r="O113" s="25">
        <v>0.0004322254502889459</v>
      </c>
      <c r="P113" s="25">
        <v>-0.0004176227113754812</v>
      </c>
      <c r="Q113" s="25">
        <v>-2.89595806325755E-05</v>
      </c>
      <c r="R113" s="25">
        <v>-5.061872716576379E-05</v>
      </c>
      <c r="S113" s="25">
        <v>9.197560754785303E-06</v>
      </c>
      <c r="T113" s="25">
        <v>-2.9743841131364266E-05</v>
      </c>
      <c r="U113" s="25">
        <v>2.259724127789833E-07</v>
      </c>
      <c r="V113" s="25">
        <v>-3.994852981077878E-06</v>
      </c>
      <c r="W113" s="25">
        <v>6.774335861489294E-07</v>
      </c>
      <c r="X113" s="25">
        <v>50</v>
      </c>
    </row>
    <row r="114" spans="1:24" ht="12.75" hidden="1">
      <c r="A114" s="25">
        <v>775</v>
      </c>
      <c r="B114" s="25">
        <v>86.18000030517578</v>
      </c>
      <c r="C114" s="25">
        <v>99.68000030517578</v>
      </c>
      <c r="D114" s="25">
        <v>9.278047561645508</v>
      </c>
      <c r="E114" s="25">
        <v>9.962386131286621</v>
      </c>
      <c r="F114" s="25">
        <v>19.501242131968034</v>
      </c>
      <c r="G114" s="25" t="s">
        <v>58</v>
      </c>
      <c r="H114" s="25">
        <v>13.769196998942377</v>
      </c>
      <c r="I114" s="25">
        <v>49.949197304118115</v>
      </c>
      <c r="J114" s="25" t="s">
        <v>61</v>
      </c>
      <c r="K114" s="25">
        <v>0.09976132874606196</v>
      </c>
      <c r="L114" s="25">
        <v>-0.6708674233587135</v>
      </c>
      <c r="M114" s="25">
        <v>0.023641659386537305</v>
      </c>
      <c r="N114" s="25">
        <v>-0.06088144228521743</v>
      </c>
      <c r="O114" s="25">
        <v>0.00400210986077226</v>
      </c>
      <c r="P114" s="25">
        <v>-0.019240864654191402</v>
      </c>
      <c r="Q114" s="25">
        <v>0.0004890937634503925</v>
      </c>
      <c r="R114" s="25">
        <v>-0.0009358383730454391</v>
      </c>
      <c r="S114" s="25">
        <v>5.1977025022712445E-05</v>
      </c>
      <c r="T114" s="25">
        <v>-0.00028162510394228135</v>
      </c>
      <c r="U114" s="25">
        <v>1.071711399656611E-05</v>
      </c>
      <c r="V114" s="25">
        <v>-3.45570674571167E-05</v>
      </c>
      <c r="W114" s="25">
        <v>3.2204707777177818E-06</v>
      </c>
      <c r="X114" s="25">
        <v>50</v>
      </c>
    </row>
    <row r="115" s="101" customFormat="1" ht="12.75">
      <c r="A115" s="101" t="s">
        <v>98</v>
      </c>
    </row>
    <row r="116" spans="1:24" s="101" customFormat="1" ht="12.75">
      <c r="A116" s="101">
        <v>776</v>
      </c>
      <c r="B116" s="101">
        <v>114.58</v>
      </c>
      <c r="C116" s="101">
        <v>110.98</v>
      </c>
      <c r="D116" s="101">
        <v>9.008898899510504</v>
      </c>
      <c r="E116" s="101">
        <v>9.600631724104067</v>
      </c>
      <c r="F116" s="101">
        <v>24.77808275292235</v>
      </c>
      <c r="G116" s="101" t="s">
        <v>59</v>
      </c>
      <c r="H116" s="101">
        <v>0.8591310993131458</v>
      </c>
      <c r="I116" s="101">
        <v>65.4391310993131</v>
      </c>
      <c r="J116" s="101" t="s">
        <v>73</v>
      </c>
      <c r="K116" s="101">
        <v>0.25110799198076406</v>
      </c>
      <c r="M116" s="101" t="s">
        <v>68</v>
      </c>
      <c r="N116" s="101">
        <v>0.13938581941327113</v>
      </c>
      <c r="X116" s="101">
        <v>50</v>
      </c>
    </row>
    <row r="117" spans="1:24" s="101" customFormat="1" ht="12.75">
      <c r="A117" s="101">
        <v>773</v>
      </c>
      <c r="B117" s="101">
        <v>88.76000213623047</v>
      </c>
      <c r="C117" s="101">
        <v>91.66000366210938</v>
      </c>
      <c r="D117" s="101">
        <v>9.566886901855469</v>
      </c>
      <c r="E117" s="101">
        <v>9.97256088256836</v>
      </c>
      <c r="F117" s="101">
        <v>20.100244426920884</v>
      </c>
      <c r="G117" s="101" t="s">
        <v>56</v>
      </c>
      <c r="H117" s="101">
        <v>11.174494861560262</v>
      </c>
      <c r="I117" s="101">
        <v>49.93449699779069</v>
      </c>
      <c r="J117" s="101" t="s">
        <v>62</v>
      </c>
      <c r="K117" s="101">
        <v>0.4721266299860266</v>
      </c>
      <c r="L117" s="101">
        <v>0.10797553915939155</v>
      </c>
      <c r="M117" s="101">
        <v>0.11176975042199602</v>
      </c>
      <c r="N117" s="101">
        <v>0.060645230570414176</v>
      </c>
      <c r="O117" s="101">
        <v>0.018961470078874956</v>
      </c>
      <c r="P117" s="101">
        <v>0.0030975688977213822</v>
      </c>
      <c r="Q117" s="101">
        <v>0.002308114910218393</v>
      </c>
      <c r="R117" s="101">
        <v>0.0009335125213159385</v>
      </c>
      <c r="S117" s="101">
        <v>0.0002487823795686367</v>
      </c>
      <c r="T117" s="101">
        <v>4.559347532606873E-05</v>
      </c>
      <c r="U117" s="101">
        <v>5.0487024978205606E-05</v>
      </c>
      <c r="V117" s="101">
        <v>3.4641598097472816E-05</v>
      </c>
      <c r="W117" s="101">
        <v>1.5511109570264938E-05</v>
      </c>
      <c r="X117" s="101">
        <v>50</v>
      </c>
    </row>
    <row r="118" spans="1:24" s="101" customFormat="1" ht="12.75">
      <c r="A118" s="101">
        <v>775</v>
      </c>
      <c r="B118" s="101">
        <v>86.18000030517578</v>
      </c>
      <c r="C118" s="101">
        <v>99.68000030517578</v>
      </c>
      <c r="D118" s="101">
        <v>9.278047561645508</v>
      </c>
      <c r="E118" s="101">
        <v>9.962386131286621</v>
      </c>
      <c r="F118" s="101">
        <v>15.741661945843862</v>
      </c>
      <c r="G118" s="101" t="s">
        <v>57</v>
      </c>
      <c r="H118" s="101">
        <v>4.139655904760893</v>
      </c>
      <c r="I118" s="101">
        <v>40.31965620993663</v>
      </c>
      <c r="J118" s="101" t="s">
        <v>60</v>
      </c>
      <c r="K118" s="101">
        <v>-0.12794465222542992</v>
      </c>
      <c r="L118" s="101">
        <v>-0.0005867133822218159</v>
      </c>
      <c r="M118" s="101">
        <v>0.02906456415032274</v>
      </c>
      <c r="N118" s="101">
        <v>-0.0006271019825216756</v>
      </c>
      <c r="O118" s="101">
        <v>-0.00533501878288083</v>
      </c>
      <c r="P118" s="101">
        <v>-6.714747726085592E-05</v>
      </c>
      <c r="Q118" s="101">
        <v>0.0005414968238260813</v>
      </c>
      <c r="R118" s="101">
        <v>-5.041615962906681E-05</v>
      </c>
      <c r="S118" s="101">
        <v>-8.594528637245252E-05</v>
      </c>
      <c r="T118" s="101">
        <v>-4.785321707786247E-06</v>
      </c>
      <c r="U118" s="101">
        <v>7.910684521659438E-06</v>
      </c>
      <c r="V118" s="101">
        <v>-3.979872192334259E-06</v>
      </c>
      <c r="W118" s="101">
        <v>-5.839101457036182E-06</v>
      </c>
      <c r="X118" s="101">
        <v>50</v>
      </c>
    </row>
    <row r="119" spans="1:24" s="101" customFormat="1" ht="12.75">
      <c r="A119" s="101">
        <v>774</v>
      </c>
      <c r="B119" s="101">
        <v>105.4800033569336</v>
      </c>
      <c r="C119" s="101">
        <v>111.4800033569336</v>
      </c>
      <c r="D119" s="101">
        <v>9.148418426513672</v>
      </c>
      <c r="E119" s="101">
        <v>9.723675727844238</v>
      </c>
      <c r="F119" s="101">
        <v>21.089015863043848</v>
      </c>
      <c r="G119" s="101" t="s">
        <v>58</v>
      </c>
      <c r="H119" s="101">
        <v>-0.654112838464826</v>
      </c>
      <c r="I119" s="101">
        <v>54.825890518468725</v>
      </c>
      <c r="J119" s="101" t="s">
        <v>61</v>
      </c>
      <c r="K119" s="101">
        <v>-0.45445981198437807</v>
      </c>
      <c r="L119" s="101">
        <v>-0.10797394511718288</v>
      </c>
      <c r="M119" s="101">
        <v>-0.10792464139457242</v>
      </c>
      <c r="N119" s="101">
        <v>-0.060641988209838696</v>
      </c>
      <c r="O119" s="101">
        <v>-0.018195464328738056</v>
      </c>
      <c r="P119" s="101">
        <v>-0.0030968410182681903</v>
      </c>
      <c r="Q119" s="101">
        <v>-0.002243696866459176</v>
      </c>
      <c r="R119" s="101">
        <v>-0.0009321501157549126</v>
      </c>
      <c r="S119" s="101">
        <v>-0.00023346537245208407</v>
      </c>
      <c r="T119" s="101">
        <v>-4.534165511383354E-05</v>
      </c>
      <c r="U119" s="101">
        <v>-4.986342107746654E-05</v>
      </c>
      <c r="V119" s="101">
        <v>-3.441222073739963E-05</v>
      </c>
      <c r="W119" s="101">
        <v>-1.4370087483213261E-05</v>
      </c>
      <c r="X119" s="101">
        <v>50</v>
      </c>
    </row>
    <row r="120" ht="12.75" hidden="1">
      <c r="A120" s="25" t="s">
        <v>97</v>
      </c>
    </row>
    <row r="121" spans="1:24" ht="12.75" hidden="1">
      <c r="A121" s="25">
        <v>776</v>
      </c>
      <c r="B121" s="25">
        <v>114.58</v>
      </c>
      <c r="C121" s="25">
        <v>110.98</v>
      </c>
      <c r="D121" s="25">
        <v>9.008898899510504</v>
      </c>
      <c r="E121" s="25">
        <v>9.600631724104067</v>
      </c>
      <c r="F121" s="25">
        <v>22.72585279766444</v>
      </c>
      <c r="G121" s="25" t="s">
        <v>59</v>
      </c>
      <c r="H121" s="25">
        <v>-4.560825982403401</v>
      </c>
      <c r="I121" s="25">
        <v>60.019174017596555</v>
      </c>
      <c r="J121" s="25" t="s">
        <v>73</v>
      </c>
      <c r="K121" s="25">
        <v>0.4200544365099025</v>
      </c>
      <c r="M121" s="25" t="s">
        <v>68</v>
      </c>
      <c r="N121" s="25">
        <v>0.22189547691922204</v>
      </c>
      <c r="X121" s="25">
        <v>50</v>
      </c>
    </row>
    <row r="122" spans="1:24" ht="12.75" hidden="1">
      <c r="A122" s="25">
        <v>774</v>
      </c>
      <c r="B122" s="25">
        <v>105.4800033569336</v>
      </c>
      <c r="C122" s="25">
        <v>111.4800033569336</v>
      </c>
      <c r="D122" s="25">
        <v>9.148418426513672</v>
      </c>
      <c r="E122" s="25">
        <v>9.723675727844238</v>
      </c>
      <c r="F122" s="25">
        <v>22.936067350858437</v>
      </c>
      <c r="G122" s="25" t="s">
        <v>56</v>
      </c>
      <c r="H122" s="25">
        <v>4.147734877452315</v>
      </c>
      <c r="I122" s="25">
        <v>59.627738234385866</v>
      </c>
      <c r="J122" s="25" t="s">
        <v>62</v>
      </c>
      <c r="K122" s="25">
        <v>0.627095483933158</v>
      </c>
      <c r="L122" s="25">
        <v>0.0216039088222283</v>
      </c>
      <c r="M122" s="25">
        <v>0.14845650464458687</v>
      </c>
      <c r="N122" s="25">
        <v>0.06045302598102314</v>
      </c>
      <c r="O122" s="25">
        <v>0.025185236422861978</v>
      </c>
      <c r="P122" s="25">
        <v>0.0006197697078188995</v>
      </c>
      <c r="Q122" s="25">
        <v>0.0030656262498998128</v>
      </c>
      <c r="R122" s="25">
        <v>0.000930518292192347</v>
      </c>
      <c r="S122" s="25">
        <v>0.00033041092533748475</v>
      </c>
      <c r="T122" s="25">
        <v>9.14344249163183E-06</v>
      </c>
      <c r="U122" s="25">
        <v>6.704080131717972E-05</v>
      </c>
      <c r="V122" s="25">
        <v>3.4525656006103604E-05</v>
      </c>
      <c r="W122" s="25">
        <v>2.0599925474317187E-05</v>
      </c>
      <c r="X122" s="25">
        <v>50</v>
      </c>
    </row>
    <row r="123" spans="1:24" ht="12.75" hidden="1">
      <c r="A123" s="25">
        <v>773</v>
      </c>
      <c r="B123" s="25">
        <v>88.76000213623047</v>
      </c>
      <c r="C123" s="25">
        <v>91.66000366210938</v>
      </c>
      <c r="D123" s="25">
        <v>9.566886901855469</v>
      </c>
      <c r="E123" s="25">
        <v>9.97256088256836</v>
      </c>
      <c r="F123" s="25">
        <v>20.32925513027367</v>
      </c>
      <c r="G123" s="25" t="s">
        <v>57</v>
      </c>
      <c r="H123" s="25">
        <v>11.743419996804661</v>
      </c>
      <c r="I123" s="25">
        <v>50.50342213303509</v>
      </c>
      <c r="J123" s="25" t="s">
        <v>60</v>
      </c>
      <c r="K123" s="25">
        <v>-0.627091867420721</v>
      </c>
      <c r="L123" s="25">
        <v>-0.00011701761339487621</v>
      </c>
      <c r="M123" s="25">
        <v>0.1484517852926078</v>
      </c>
      <c r="N123" s="25">
        <v>-0.0006254255901389168</v>
      </c>
      <c r="O123" s="25">
        <v>-0.025182701387569294</v>
      </c>
      <c r="P123" s="25">
        <v>-1.3330163172175308E-05</v>
      </c>
      <c r="Q123" s="25">
        <v>0.0030638295286218725</v>
      </c>
      <c r="R123" s="25">
        <v>-5.028711488497572E-05</v>
      </c>
      <c r="S123" s="25">
        <v>-0.0003293075578234054</v>
      </c>
      <c r="T123" s="25">
        <v>-9.462678692428618E-07</v>
      </c>
      <c r="U123" s="25">
        <v>6.660819666992908E-05</v>
      </c>
      <c r="V123" s="25">
        <v>-3.973447178458143E-06</v>
      </c>
      <c r="W123" s="25">
        <v>-2.046355253171746E-05</v>
      </c>
      <c r="X123" s="25">
        <v>50</v>
      </c>
    </row>
    <row r="124" spans="1:24" ht="12.75" hidden="1">
      <c r="A124" s="25">
        <v>775</v>
      </c>
      <c r="B124" s="25">
        <v>86.18000030517578</v>
      </c>
      <c r="C124" s="25">
        <v>99.68000030517578</v>
      </c>
      <c r="D124" s="25">
        <v>9.278047561645508</v>
      </c>
      <c r="E124" s="25">
        <v>9.962386131286621</v>
      </c>
      <c r="F124" s="25">
        <v>15.741661945843862</v>
      </c>
      <c r="G124" s="25" t="s">
        <v>58</v>
      </c>
      <c r="H124" s="25">
        <v>4.139655904760893</v>
      </c>
      <c r="I124" s="25">
        <v>40.31965620993663</v>
      </c>
      <c r="J124" s="25" t="s">
        <v>61</v>
      </c>
      <c r="K124" s="25">
        <v>0.002129738048332964</v>
      </c>
      <c r="L124" s="25">
        <v>-0.02160359190684061</v>
      </c>
      <c r="M124" s="25">
        <v>-0.0011837291606283786</v>
      </c>
      <c r="N124" s="25">
        <v>-0.06044979067865709</v>
      </c>
      <c r="O124" s="25">
        <v>0.00035732967966455335</v>
      </c>
      <c r="P124" s="25">
        <v>-0.000619626336980383</v>
      </c>
      <c r="Q124" s="25">
        <v>-0.00010494247766973654</v>
      </c>
      <c r="R124" s="25">
        <v>-0.0009291584892692459</v>
      </c>
      <c r="S124" s="25">
        <v>2.6979843267844205E-05</v>
      </c>
      <c r="T124" s="25">
        <v>-9.094345370471537E-06</v>
      </c>
      <c r="U124" s="25">
        <v>-7.603760755679789E-06</v>
      </c>
      <c r="V124" s="25">
        <v>-3.4296248193815616E-05</v>
      </c>
      <c r="W124" s="25">
        <v>2.366420784446891E-06</v>
      </c>
      <c r="X124" s="25">
        <v>50</v>
      </c>
    </row>
    <row r="125" ht="12.75" hidden="1">
      <c r="A125" s="25" t="s">
        <v>96</v>
      </c>
    </row>
    <row r="126" spans="1:24" ht="12.75" hidden="1">
      <c r="A126" s="25">
        <v>776</v>
      </c>
      <c r="B126" s="25">
        <v>114.58</v>
      </c>
      <c r="C126" s="25">
        <v>110.98</v>
      </c>
      <c r="D126" s="25">
        <v>9.008898899510504</v>
      </c>
      <c r="E126" s="25">
        <v>9.600631724104067</v>
      </c>
      <c r="F126" s="25">
        <v>21.14433096725711</v>
      </c>
      <c r="G126" s="25" t="s">
        <v>59</v>
      </c>
      <c r="H126" s="25">
        <v>-8.737638830614785</v>
      </c>
      <c r="I126" s="25">
        <v>55.84236116938517</v>
      </c>
      <c r="J126" s="25" t="s">
        <v>73</v>
      </c>
      <c r="K126" s="25">
        <v>0.8152457724202959</v>
      </c>
      <c r="M126" s="25" t="s">
        <v>68</v>
      </c>
      <c r="N126" s="25">
        <v>0.43082769468007664</v>
      </c>
      <c r="X126" s="25">
        <v>50</v>
      </c>
    </row>
    <row r="127" spans="1:24" ht="12.75" hidden="1">
      <c r="A127" s="25">
        <v>774</v>
      </c>
      <c r="B127" s="25">
        <v>105.4800033569336</v>
      </c>
      <c r="C127" s="25">
        <v>111.4800033569336</v>
      </c>
      <c r="D127" s="25">
        <v>9.148418426513672</v>
      </c>
      <c r="E127" s="25">
        <v>9.723675727844238</v>
      </c>
      <c r="F127" s="25">
        <v>22.936067350858437</v>
      </c>
      <c r="G127" s="25" t="s">
        <v>56</v>
      </c>
      <c r="H127" s="25">
        <v>4.147734877452315</v>
      </c>
      <c r="I127" s="25">
        <v>59.627738234385866</v>
      </c>
      <c r="J127" s="25" t="s">
        <v>62</v>
      </c>
      <c r="K127" s="25">
        <v>0.8697770501870761</v>
      </c>
      <c r="L127" s="25">
        <v>0.10680036106522879</v>
      </c>
      <c r="M127" s="25">
        <v>0.20590796992568852</v>
      </c>
      <c r="N127" s="25">
        <v>0.060666783884811185</v>
      </c>
      <c r="O127" s="25">
        <v>0.034931743667604286</v>
      </c>
      <c r="P127" s="25">
        <v>0.0030637705685997267</v>
      </c>
      <c r="Q127" s="25">
        <v>0.00425198789711486</v>
      </c>
      <c r="R127" s="25">
        <v>0.0009338040154759505</v>
      </c>
      <c r="S127" s="25">
        <v>0.0004582828472024866</v>
      </c>
      <c r="T127" s="25">
        <v>4.511181608375984E-05</v>
      </c>
      <c r="U127" s="25">
        <v>9.298840060289015E-05</v>
      </c>
      <c r="V127" s="25">
        <v>3.4646001319537016E-05</v>
      </c>
      <c r="W127" s="25">
        <v>2.8573619637680872E-05</v>
      </c>
      <c r="X127" s="25">
        <v>50</v>
      </c>
    </row>
    <row r="128" spans="1:24" ht="12.75" hidden="1">
      <c r="A128" s="25">
        <v>775</v>
      </c>
      <c r="B128" s="25">
        <v>86.18000030517578</v>
      </c>
      <c r="C128" s="25">
        <v>99.68000030517578</v>
      </c>
      <c r="D128" s="25">
        <v>9.278047561645508</v>
      </c>
      <c r="E128" s="25">
        <v>9.962386131286621</v>
      </c>
      <c r="F128" s="25">
        <v>19.501242131968034</v>
      </c>
      <c r="G128" s="25" t="s">
        <v>57</v>
      </c>
      <c r="H128" s="25">
        <v>13.769196998942377</v>
      </c>
      <c r="I128" s="25">
        <v>49.949197304118115</v>
      </c>
      <c r="J128" s="25" t="s">
        <v>60</v>
      </c>
      <c r="K128" s="25">
        <v>-0.8653246159542124</v>
      </c>
      <c r="L128" s="25">
        <v>-0.0005806371702236256</v>
      </c>
      <c r="M128" s="25">
        <v>0.20507725326985807</v>
      </c>
      <c r="N128" s="25">
        <v>-0.0006277177357888567</v>
      </c>
      <c r="O128" s="25">
        <v>-0.03471280875809622</v>
      </c>
      <c r="P128" s="25">
        <v>-6.63364878251888E-05</v>
      </c>
      <c r="Q128" s="25">
        <v>0.004243391905611389</v>
      </c>
      <c r="R128" s="25">
        <v>-5.0477485694343595E-05</v>
      </c>
      <c r="S128" s="25">
        <v>-0.0004509133338883443</v>
      </c>
      <c r="T128" s="25">
        <v>-4.718296205172653E-06</v>
      </c>
      <c r="U128" s="25">
        <v>9.297682607445203E-05</v>
      </c>
      <c r="V128" s="25">
        <v>-3.990632776316655E-06</v>
      </c>
      <c r="W128" s="25">
        <v>-2.79283503425916E-05</v>
      </c>
      <c r="X128" s="25">
        <v>50</v>
      </c>
    </row>
    <row r="129" spans="1:24" ht="12.75" hidden="1">
      <c r="A129" s="25">
        <v>773</v>
      </c>
      <c r="B129" s="25">
        <v>88.76000213623047</v>
      </c>
      <c r="C129" s="25">
        <v>91.66000366210938</v>
      </c>
      <c r="D129" s="25">
        <v>9.566886901855469</v>
      </c>
      <c r="E129" s="25">
        <v>9.97256088256836</v>
      </c>
      <c r="F129" s="25">
        <v>18.156367234943676</v>
      </c>
      <c r="G129" s="25" t="s">
        <v>58</v>
      </c>
      <c r="H129" s="25">
        <v>6.345372998899954</v>
      </c>
      <c r="I129" s="25">
        <v>45.10537513513038</v>
      </c>
      <c r="J129" s="25" t="s">
        <v>61</v>
      </c>
      <c r="K129" s="25">
        <v>0.08789440286972977</v>
      </c>
      <c r="L129" s="25">
        <v>-0.1067987826903462</v>
      </c>
      <c r="M129" s="25">
        <v>0.018477344782428465</v>
      </c>
      <c r="N129" s="25">
        <v>-0.06066353630782302</v>
      </c>
      <c r="O129" s="25">
        <v>0.0039048205826965493</v>
      </c>
      <c r="P129" s="25">
        <v>-0.003063052328544341</v>
      </c>
      <c r="Q129" s="25">
        <v>0.00027023362596649287</v>
      </c>
      <c r="R129" s="25">
        <v>-0.00093243871796327</v>
      </c>
      <c r="S129" s="25">
        <v>8.18555640241773E-05</v>
      </c>
      <c r="T129" s="25">
        <v>-4.4864391573888815E-05</v>
      </c>
      <c r="U129" s="25">
        <v>-1.4671263765187413E-06</v>
      </c>
      <c r="V129" s="25">
        <v>-3.441540726880837E-05</v>
      </c>
      <c r="W129" s="25">
        <v>6.038127718119717E-06</v>
      </c>
      <c r="X129" s="25">
        <v>50</v>
      </c>
    </row>
    <row r="130" ht="12.75" hidden="1">
      <c r="A130" s="25" t="s">
        <v>95</v>
      </c>
    </row>
    <row r="131" spans="1:24" ht="12.75" hidden="1">
      <c r="A131" s="25">
        <v>776</v>
      </c>
      <c r="B131" s="25">
        <v>114.58</v>
      </c>
      <c r="C131" s="25">
        <v>110.98</v>
      </c>
      <c r="D131" s="25">
        <v>9.008898899510504</v>
      </c>
      <c r="E131" s="25">
        <v>9.600631724104067</v>
      </c>
      <c r="F131" s="25">
        <v>24.77808275292235</v>
      </c>
      <c r="G131" s="25" t="s">
        <v>59</v>
      </c>
      <c r="H131" s="25">
        <v>0.8591310993131458</v>
      </c>
      <c r="I131" s="25">
        <v>65.4391310993131</v>
      </c>
      <c r="J131" s="25" t="s">
        <v>73</v>
      </c>
      <c r="K131" s="25">
        <v>0.558725009661354</v>
      </c>
      <c r="M131" s="25" t="s">
        <v>68</v>
      </c>
      <c r="N131" s="25">
        <v>0.29367744235949633</v>
      </c>
      <c r="X131" s="25">
        <v>50</v>
      </c>
    </row>
    <row r="132" spans="1:24" ht="12.75" hidden="1">
      <c r="A132" s="25">
        <v>775</v>
      </c>
      <c r="B132" s="25">
        <v>86.18000030517578</v>
      </c>
      <c r="C132" s="25">
        <v>99.68000030517578</v>
      </c>
      <c r="D132" s="25">
        <v>9.278047561645508</v>
      </c>
      <c r="E132" s="25">
        <v>9.962386131286621</v>
      </c>
      <c r="F132" s="25">
        <v>19.280877167633594</v>
      </c>
      <c r="G132" s="25" t="s">
        <v>56</v>
      </c>
      <c r="H132" s="25">
        <v>13.204768691864828</v>
      </c>
      <c r="I132" s="25">
        <v>49.38476899704057</v>
      </c>
      <c r="J132" s="25" t="s">
        <v>62</v>
      </c>
      <c r="K132" s="25">
        <v>0.7240289228022986</v>
      </c>
      <c r="L132" s="25">
        <v>0.0234229626099293</v>
      </c>
      <c r="M132" s="25">
        <v>0.17140429614618335</v>
      </c>
      <c r="N132" s="25">
        <v>0.06098766967430537</v>
      </c>
      <c r="O132" s="25">
        <v>0.02907833927191981</v>
      </c>
      <c r="P132" s="25">
        <v>0.0006720449322439053</v>
      </c>
      <c r="Q132" s="25">
        <v>0.003539581026659594</v>
      </c>
      <c r="R132" s="25">
        <v>0.0009387877955137718</v>
      </c>
      <c r="S132" s="25">
        <v>0.00038151372633411237</v>
      </c>
      <c r="T132" s="25">
        <v>9.908059153360332E-06</v>
      </c>
      <c r="U132" s="25">
        <v>7.74224130293939E-05</v>
      </c>
      <c r="V132" s="25">
        <v>3.4834845654015264E-05</v>
      </c>
      <c r="W132" s="25">
        <v>2.3787345633988655E-05</v>
      </c>
      <c r="X132" s="25">
        <v>50</v>
      </c>
    </row>
    <row r="133" spans="1:24" ht="12.75" hidden="1">
      <c r="A133" s="25">
        <v>773</v>
      </c>
      <c r="B133" s="25">
        <v>88.76000213623047</v>
      </c>
      <c r="C133" s="25">
        <v>91.66000366210938</v>
      </c>
      <c r="D133" s="25">
        <v>9.566886901855469</v>
      </c>
      <c r="E133" s="25">
        <v>9.97256088256836</v>
      </c>
      <c r="F133" s="25">
        <v>18.156367234943676</v>
      </c>
      <c r="G133" s="25" t="s">
        <v>57</v>
      </c>
      <c r="H133" s="25">
        <v>6.345372998899954</v>
      </c>
      <c r="I133" s="25">
        <v>45.10537513513038</v>
      </c>
      <c r="J133" s="25" t="s">
        <v>60</v>
      </c>
      <c r="K133" s="25">
        <v>-0.21370507675715117</v>
      </c>
      <c r="L133" s="25">
        <v>-0.00012659670722509373</v>
      </c>
      <c r="M133" s="25">
        <v>0.04872735888039637</v>
      </c>
      <c r="N133" s="25">
        <v>-0.0006306655792739344</v>
      </c>
      <c r="O133" s="25">
        <v>-0.0088819208886457</v>
      </c>
      <c r="P133" s="25">
        <v>-1.4484302886903103E-05</v>
      </c>
      <c r="Q133" s="25">
        <v>0.000916825011120505</v>
      </c>
      <c r="R133" s="25">
        <v>-5.070081963544644E-05</v>
      </c>
      <c r="S133" s="25">
        <v>-0.00014078127395367984</v>
      </c>
      <c r="T133" s="25">
        <v>-1.034757686806077E-06</v>
      </c>
      <c r="U133" s="25">
        <v>1.4053524367947307E-05</v>
      </c>
      <c r="V133" s="25">
        <v>-4.003258032470918E-06</v>
      </c>
      <c r="W133" s="25">
        <v>-9.50679547055676E-06</v>
      </c>
      <c r="X133" s="25">
        <v>50</v>
      </c>
    </row>
    <row r="134" spans="1:24" ht="12.75" hidden="1">
      <c r="A134" s="25">
        <v>774</v>
      </c>
      <c r="B134" s="25">
        <v>105.4800033569336</v>
      </c>
      <c r="C134" s="25">
        <v>111.4800033569336</v>
      </c>
      <c r="D134" s="25">
        <v>9.148418426513672</v>
      </c>
      <c r="E134" s="25">
        <v>9.723675727844238</v>
      </c>
      <c r="F134" s="25">
        <v>19.493331642987663</v>
      </c>
      <c r="G134" s="25" t="s">
        <v>58</v>
      </c>
      <c r="H134" s="25">
        <v>-4.802471819224849</v>
      </c>
      <c r="I134" s="25">
        <v>50.6775315377087</v>
      </c>
      <c r="J134" s="25" t="s">
        <v>61</v>
      </c>
      <c r="K134" s="25">
        <v>-0.6917716539599443</v>
      </c>
      <c r="L134" s="25">
        <v>-0.02342262049173546</v>
      </c>
      <c r="M134" s="25">
        <v>-0.1643322160561026</v>
      </c>
      <c r="N134" s="25">
        <v>-0.060984408771663154</v>
      </c>
      <c r="O134" s="25">
        <v>-0.027688649229254812</v>
      </c>
      <c r="P134" s="25">
        <v>-0.0006718888270574201</v>
      </c>
      <c r="Q134" s="25">
        <v>-0.0034187813242839145</v>
      </c>
      <c r="R134" s="25">
        <v>-0.0009374177040646829</v>
      </c>
      <c r="S134" s="25">
        <v>-0.0003545889962834703</v>
      </c>
      <c r="T134" s="25">
        <v>-9.853878054658642E-06</v>
      </c>
      <c r="U134" s="25">
        <v>-7.613624952763022E-05</v>
      </c>
      <c r="V134" s="25">
        <v>-3.46040517405769E-05</v>
      </c>
      <c r="W134" s="25">
        <v>-2.1805014381830632E-05</v>
      </c>
      <c r="X134" s="25">
        <v>50</v>
      </c>
    </row>
    <row r="135" ht="12.75" hidden="1">
      <c r="A135" s="25" t="s">
        <v>94</v>
      </c>
    </row>
    <row r="136" spans="1:24" ht="12.75" hidden="1">
      <c r="A136" s="25">
        <v>776</v>
      </c>
      <c r="B136" s="25">
        <v>114.58</v>
      </c>
      <c r="C136" s="25">
        <v>110.98</v>
      </c>
      <c r="D136" s="25">
        <v>9.008898899510504</v>
      </c>
      <c r="E136" s="25">
        <v>9.600631724104067</v>
      </c>
      <c r="F136" s="25">
        <v>21.14433096725711</v>
      </c>
      <c r="G136" s="25" t="s">
        <v>59</v>
      </c>
      <c r="H136" s="25">
        <v>-8.737638830614785</v>
      </c>
      <c r="I136" s="25">
        <v>55.84236116938517</v>
      </c>
      <c r="J136" s="25" t="s">
        <v>73</v>
      </c>
      <c r="K136" s="25">
        <v>0.5605897917857678</v>
      </c>
      <c r="M136" s="25" t="s">
        <v>68</v>
      </c>
      <c r="N136" s="25">
        <v>0.4866628642403687</v>
      </c>
      <c r="X136" s="25">
        <v>50</v>
      </c>
    </row>
    <row r="137" spans="1:24" ht="12.75" hidden="1">
      <c r="A137" s="25">
        <v>775</v>
      </c>
      <c r="B137" s="25">
        <v>86.18000030517578</v>
      </c>
      <c r="C137" s="25">
        <v>99.68000030517578</v>
      </c>
      <c r="D137" s="25">
        <v>9.278047561645508</v>
      </c>
      <c r="E137" s="25">
        <v>9.962386131286621</v>
      </c>
      <c r="F137" s="25">
        <v>19.280877167633594</v>
      </c>
      <c r="G137" s="25" t="s">
        <v>56</v>
      </c>
      <c r="H137" s="25">
        <v>13.204768691864828</v>
      </c>
      <c r="I137" s="25">
        <v>49.38476899704057</v>
      </c>
      <c r="J137" s="25" t="s">
        <v>62</v>
      </c>
      <c r="K137" s="25">
        <v>0.3159485062423734</v>
      </c>
      <c r="L137" s="25">
        <v>0.6715212261296207</v>
      </c>
      <c r="M137" s="25">
        <v>0.07479662870791341</v>
      </c>
      <c r="N137" s="25">
        <v>0.060791149365523</v>
      </c>
      <c r="O137" s="25">
        <v>0.012688888089813385</v>
      </c>
      <c r="P137" s="25">
        <v>0.019263873268776405</v>
      </c>
      <c r="Q137" s="25">
        <v>0.0015445570594175312</v>
      </c>
      <c r="R137" s="25">
        <v>0.000935766284471243</v>
      </c>
      <c r="S137" s="25">
        <v>0.00016648282791147302</v>
      </c>
      <c r="T137" s="25">
        <v>0.0002834742901989321</v>
      </c>
      <c r="U137" s="25">
        <v>3.378760094304879E-05</v>
      </c>
      <c r="V137" s="25">
        <v>3.472967501283274E-05</v>
      </c>
      <c r="W137" s="25">
        <v>1.0383792890073045E-05</v>
      </c>
      <c r="X137" s="25">
        <v>50</v>
      </c>
    </row>
    <row r="138" spans="1:24" ht="12.75" hidden="1">
      <c r="A138" s="25">
        <v>774</v>
      </c>
      <c r="B138" s="25">
        <v>105.4800033569336</v>
      </c>
      <c r="C138" s="25">
        <v>111.4800033569336</v>
      </c>
      <c r="D138" s="25">
        <v>9.148418426513672</v>
      </c>
      <c r="E138" s="25">
        <v>9.723675727844238</v>
      </c>
      <c r="F138" s="25">
        <v>21.089015863043848</v>
      </c>
      <c r="G138" s="25" t="s">
        <v>57</v>
      </c>
      <c r="H138" s="25">
        <v>-0.654112838464826</v>
      </c>
      <c r="I138" s="25">
        <v>54.825890518468725</v>
      </c>
      <c r="J138" s="25" t="s">
        <v>60</v>
      </c>
      <c r="K138" s="25">
        <v>-0.3111252445677821</v>
      </c>
      <c r="L138" s="25">
        <v>-0.0036531074651217953</v>
      </c>
      <c r="M138" s="25">
        <v>0.07350199388509869</v>
      </c>
      <c r="N138" s="25">
        <v>-0.0006285595768699456</v>
      </c>
      <c r="O138" s="25">
        <v>-0.012518263308214157</v>
      </c>
      <c r="P138" s="25">
        <v>-0.0004179664209044639</v>
      </c>
      <c r="Q138" s="25">
        <v>0.0015097812086524748</v>
      </c>
      <c r="R138" s="25">
        <v>-5.0553390504963376E-05</v>
      </c>
      <c r="S138" s="25">
        <v>-0.00016570362888402044</v>
      </c>
      <c r="T138" s="25">
        <v>-2.976534892847335E-05</v>
      </c>
      <c r="U138" s="25">
        <v>3.2359239857850486E-05</v>
      </c>
      <c r="V138" s="25">
        <v>-3.992763328275862E-06</v>
      </c>
      <c r="W138" s="25">
        <v>-1.0362844374552974E-05</v>
      </c>
      <c r="X138" s="25">
        <v>50</v>
      </c>
    </row>
    <row r="139" spans="1:24" ht="12.75" hidden="1">
      <c r="A139" s="25">
        <v>773</v>
      </c>
      <c r="B139" s="25">
        <v>88.76000213623047</v>
      </c>
      <c r="C139" s="25">
        <v>91.66000366210938</v>
      </c>
      <c r="D139" s="25">
        <v>9.566886901855469</v>
      </c>
      <c r="E139" s="25">
        <v>9.97256088256836</v>
      </c>
      <c r="F139" s="25">
        <v>20.32925513027367</v>
      </c>
      <c r="G139" s="25" t="s">
        <v>58</v>
      </c>
      <c r="H139" s="25">
        <v>11.743419996804661</v>
      </c>
      <c r="I139" s="25">
        <v>50.50342213303509</v>
      </c>
      <c r="J139" s="25" t="s">
        <v>61</v>
      </c>
      <c r="K139" s="25">
        <v>-0.05499582519996258</v>
      </c>
      <c r="L139" s="25">
        <v>-0.6715112895167716</v>
      </c>
      <c r="M139" s="25">
        <v>-0.013856138025596088</v>
      </c>
      <c r="N139" s="25">
        <v>-0.060787899733743496</v>
      </c>
      <c r="O139" s="25">
        <v>-0.0020738767326018066</v>
      </c>
      <c r="P139" s="25">
        <v>-0.019259338446231077</v>
      </c>
      <c r="Q139" s="25">
        <v>-0.0003259098215709423</v>
      </c>
      <c r="R139" s="25">
        <v>-0.0009343997505680146</v>
      </c>
      <c r="S139" s="25">
        <v>-1.6088485449785733E-05</v>
      </c>
      <c r="T139" s="25">
        <v>-0.00028190724929833677</v>
      </c>
      <c r="U139" s="25">
        <v>-9.720163234679322E-06</v>
      </c>
      <c r="V139" s="25">
        <v>-3.449939372657661E-05</v>
      </c>
      <c r="W139" s="25">
        <v>-6.592505234941294E-07</v>
      </c>
      <c r="X139" s="25">
        <v>50</v>
      </c>
    </row>
    <row r="140" ht="12.75" hidden="1">
      <c r="A140" s="25" t="s">
        <v>111</v>
      </c>
    </row>
    <row r="141" spans="1:24" ht="12.75" hidden="1">
      <c r="A141" s="25">
        <v>776</v>
      </c>
      <c r="B141" s="25">
        <v>111.48</v>
      </c>
      <c r="C141" s="25">
        <v>117.68</v>
      </c>
      <c r="D141" s="25">
        <v>8.815331836027893</v>
      </c>
      <c r="E141" s="25">
        <v>9.392421014160487</v>
      </c>
      <c r="F141" s="25">
        <v>19.505116401520343</v>
      </c>
      <c r="G141" s="25" t="s">
        <v>59</v>
      </c>
      <c r="H141" s="25">
        <v>-8.842551386299014</v>
      </c>
      <c r="I141" s="25">
        <v>52.63744861370095</v>
      </c>
      <c r="J141" s="25" t="s">
        <v>73</v>
      </c>
      <c r="K141" s="25">
        <v>0.6300211972552359</v>
      </c>
      <c r="M141" s="25" t="s">
        <v>68</v>
      </c>
      <c r="N141" s="25">
        <v>0.470068033730689</v>
      </c>
      <c r="X141" s="25">
        <v>50</v>
      </c>
    </row>
    <row r="142" spans="1:24" ht="12.75" hidden="1">
      <c r="A142" s="25">
        <v>773</v>
      </c>
      <c r="B142" s="25">
        <v>96.41999816894531</v>
      </c>
      <c r="C142" s="25">
        <v>104.62000274658203</v>
      </c>
      <c r="D142" s="25">
        <v>9.396736145019531</v>
      </c>
      <c r="E142" s="25">
        <v>9.799013137817383</v>
      </c>
      <c r="F142" s="25">
        <v>22.533508069380254</v>
      </c>
      <c r="G142" s="25" t="s">
        <v>56</v>
      </c>
      <c r="H142" s="25">
        <v>10.591402024250385</v>
      </c>
      <c r="I142" s="25">
        <v>57.011400193195655</v>
      </c>
      <c r="J142" s="25" t="s">
        <v>62</v>
      </c>
      <c r="K142" s="25">
        <v>0.5356917739468313</v>
      </c>
      <c r="L142" s="25">
        <v>0.5655281920796956</v>
      </c>
      <c r="M142" s="25">
        <v>0.12681774523950884</v>
      </c>
      <c r="N142" s="25">
        <v>0.08010036679895269</v>
      </c>
      <c r="O142" s="25">
        <v>0.021514201843766016</v>
      </c>
      <c r="P142" s="25">
        <v>0.016223251280588064</v>
      </c>
      <c r="Q142" s="25">
        <v>0.0026187703146913674</v>
      </c>
      <c r="R142" s="25">
        <v>0.0012329672979084175</v>
      </c>
      <c r="S142" s="25">
        <v>0.00028225026582881014</v>
      </c>
      <c r="T142" s="25">
        <v>0.00023873868009142643</v>
      </c>
      <c r="U142" s="25">
        <v>5.7278438310783714E-05</v>
      </c>
      <c r="V142" s="25">
        <v>4.5756470317179496E-05</v>
      </c>
      <c r="W142" s="25">
        <v>1.7600961982187835E-05</v>
      </c>
      <c r="X142" s="25">
        <v>50</v>
      </c>
    </row>
    <row r="143" spans="1:24" ht="12.75" hidden="1">
      <c r="A143" s="25">
        <v>774</v>
      </c>
      <c r="B143" s="25">
        <v>97.77999877929688</v>
      </c>
      <c r="C143" s="25">
        <v>111.18000030517578</v>
      </c>
      <c r="D143" s="25">
        <v>9.343299865722656</v>
      </c>
      <c r="E143" s="25">
        <v>9.774824142456055</v>
      </c>
      <c r="F143" s="25">
        <v>20.596452496242016</v>
      </c>
      <c r="G143" s="25" t="s">
        <v>57</v>
      </c>
      <c r="H143" s="25">
        <v>4.631540007174863</v>
      </c>
      <c r="I143" s="25">
        <v>52.411538786471695</v>
      </c>
      <c r="J143" s="25" t="s">
        <v>60</v>
      </c>
      <c r="K143" s="25">
        <v>-0.5177099036417642</v>
      </c>
      <c r="L143" s="25">
        <v>-0.003076302900061209</v>
      </c>
      <c r="M143" s="25">
        <v>0.12292330998588015</v>
      </c>
      <c r="N143" s="25">
        <v>-0.0008284012681203551</v>
      </c>
      <c r="O143" s="25">
        <v>-0.02073116445335926</v>
      </c>
      <c r="P143" s="25">
        <v>-0.0003519548989530118</v>
      </c>
      <c r="Q143" s="25">
        <v>0.002554389374962083</v>
      </c>
      <c r="R143" s="25">
        <v>-6.661883912163988E-05</v>
      </c>
      <c r="S143" s="25">
        <v>-0.00026626941038478255</v>
      </c>
      <c r="T143" s="25">
        <v>-2.506287966676529E-05</v>
      </c>
      <c r="U143" s="25">
        <v>5.6694881857437486E-05</v>
      </c>
      <c r="V143" s="25">
        <v>-5.261809999895893E-06</v>
      </c>
      <c r="W143" s="25">
        <v>-1.6400748895175815E-05</v>
      </c>
      <c r="X143" s="25">
        <v>50</v>
      </c>
    </row>
    <row r="144" spans="1:24" ht="12.75" hidden="1">
      <c r="A144" s="25">
        <v>775</v>
      </c>
      <c r="B144" s="25">
        <v>86.0999984741211</v>
      </c>
      <c r="C144" s="25">
        <v>87.5999984741211</v>
      </c>
      <c r="D144" s="25">
        <v>9.151117324829102</v>
      </c>
      <c r="E144" s="25">
        <v>9.981165885925293</v>
      </c>
      <c r="F144" s="25">
        <v>19.337761799098853</v>
      </c>
      <c r="G144" s="25" t="s">
        <v>58</v>
      </c>
      <c r="H144" s="25">
        <v>14.117312574182016</v>
      </c>
      <c r="I144" s="25">
        <v>50.21731104830307</v>
      </c>
      <c r="J144" s="25" t="s">
        <v>61</v>
      </c>
      <c r="K144" s="25">
        <v>0.13763041940478982</v>
      </c>
      <c r="L144" s="25">
        <v>-0.565519824937549</v>
      </c>
      <c r="M144" s="25">
        <v>0.03118654148423935</v>
      </c>
      <c r="N144" s="25">
        <v>-0.08009608300451239</v>
      </c>
      <c r="O144" s="25">
        <v>0.005751495577854378</v>
      </c>
      <c r="P144" s="25">
        <v>-0.016219433093120277</v>
      </c>
      <c r="Q144" s="25">
        <v>0.0005771073402665596</v>
      </c>
      <c r="R144" s="25">
        <v>-0.0012311662308501113</v>
      </c>
      <c r="S144" s="25">
        <v>9.36259240476389E-05</v>
      </c>
      <c r="T144" s="25">
        <v>-0.00023741947989709203</v>
      </c>
      <c r="U144" s="25">
        <v>8.155358146241136E-06</v>
      </c>
      <c r="V144" s="25">
        <v>-4.545291994373875E-05</v>
      </c>
      <c r="W144" s="25">
        <v>6.388215586203307E-06</v>
      </c>
      <c r="X144" s="25">
        <v>50</v>
      </c>
    </row>
    <row r="145" s="101" customFormat="1" ht="12.75">
      <c r="A145" s="101" t="s">
        <v>93</v>
      </c>
    </row>
    <row r="146" spans="1:24" s="101" customFormat="1" ht="12.75">
      <c r="A146" s="101">
        <v>776</v>
      </c>
      <c r="B146" s="101">
        <v>111.48</v>
      </c>
      <c r="C146" s="101">
        <v>117.68</v>
      </c>
      <c r="D146" s="101">
        <v>8.815331836027893</v>
      </c>
      <c r="E146" s="101">
        <v>9.392421014160487</v>
      </c>
      <c r="F146" s="101">
        <v>23.899300698939435</v>
      </c>
      <c r="G146" s="101" t="s">
        <v>59</v>
      </c>
      <c r="H146" s="101">
        <v>3.0158064616192917</v>
      </c>
      <c r="I146" s="101">
        <v>64.49580646161925</v>
      </c>
      <c r="J146" s="101" t="s">
        <v>73</v>
      </c>
      <c r="K146" s="101">
        <v>0.43768332156640033</v>
      </c>
      <c r="M146" s="101" t="s">
        <v>68</v>
      </c>
      <c r="N146" s="101">
        <v>0.24221512292688088</v>
      </c>
      <c r="X146" s="101">
        <v>50</v>
      </c>
    </row>
    <row r="147" spans="1:24" s="101" customFormat="1" ht="12.75">
      <c r="A147" s="101">
        <v>773</v>
      </c>
      <c r="B147" s="101">
        <v>96.41999816894531</v>
      </c>
      <c r="C147" s="101">
        <v>104.62000274658203</v>
      </c>
      <c r="D147" s="101">
        <v>9.396736145019531</v>
      </c>
      <c r="E147" s="101">
        <v>9.799013137817383</v>
      </c>
      <c r="F147" s="101">
        <v>22.533508069380254</v>
      </c>
      <c r="G147" s="101" t="s">
        <v>56</v>
      </c>
      <c r="H147" s="101">
        <v>10.591402024250385</v>
      </c>
      <c r="I147" s="101">
        <v>57.011400193195655</v>
      </c>
      <c r="J147" s="101" t="s">
        <v>62</v>
      </c>
      <c r="K147" s="101">
        <v>0.6248476266935654</v>
      </c>
      <c r="L147" s="101">
        <v>0.13472185898423333</v>
      </c>
      <c r="M147" s="101">
        <v>0.1479245762469847</v>
      </c>
      <c r="N147" s="101">
        <v>0.08100252051846127</v>
      </c>
      <c r="O147" s="101">
        <v>0.025094959428780244</v>
      </c>
      <c r="P147" s="101">
        <v>0.0038646379785870367</v>
      </c>
      <c r="Q147" s="101">
        <v>0.003054733023672957</v>
      </c>
      <c r="R147" s="101">
        <v>0.0012468523871457648</v>
      </c>
      <c r="S147" s="101">
        <v>0.00032923827509855817</v>
      </c>
      <c r="T147" s="101">
        <v>5.6844281820131515E-05</v>
      </c>
      <c r="U147" s="101">
        <v>6.681629525006675E-05</v>
      </c>
      <c r="V147" s="101">
        <v>4.62654885005001E-05</v>
      </c>
      <c r="W147" s="101">
        <v>2.0524907449766648E-05</v>
      </c>
      <c r="X147" s="101">
        <v>50</v>
      </c>
    </row>
    <row r="148" spans="1:24" s="101" customFormat="1" ht="12.75">
      <c r="A148" s="101">
        <v>775</v>
      </c>
      <c r="B148" s="101">
        <v>86.0999984741211</v>
      </c>
      <c r="C148" s="101">
        <v>87.5999984741211</v>
      </c>
      <c r="D148" s="101">
        <v>9.151117324829102</v>
      </c>
      <c r="E148" s="101">
        <v>9.981165885925293</v>
      </c>
      <c r="F148" s="101">
        <v>18.05770372375381</v>
      </c>
      <c r="G148" s="101" t="s">
        <v>57</v>
      </c>
      <c r="H148" s="101">
        <v>10.793190827450715</v>
      </c>
      <c r="I148" s="101">
        <v>46.893189301571766</v>
      </c>
      <c r="J148" s="101" t="s">
        <v>60</v>
      </c>
      <c r="K148" s="101">
        <v>-0.301266359087487</v>
      </c>
      <c r="L148" s="101">
        <v>0.0007340085640874564</v>
      </c>
      <c r="M148" s="101">
        <v>0.06984343989084509</v>
      </c>
      <c r="N148" s="101">
        <v>-0.0008377662635210593</v>
      </c>
      <c r="O148" s="101">
        <v>-0.012335843092309702</v>
      </c>
      <c r="P148" s="101">
        <v>8.39784077986133E-05</v>
      </c>
      <c r="Q148" s="101">
        <v>0.001371114625060841</v>
      </c>
      <c r="R148" s="101">
        <v>-6.734646898001692E-05</v>
      </c>
      <c r="S148" s="101">
        <v>-0.00018081525083287953</v>
      </c>
      <c r="T148" s="101">
        <v>5.977243270499208E-06</v>
      </c>
      <c r="U148" s="101">
        <v>2.5147090635053683E-05</v>
      </c>
      <c r="V148" s="101">
        <v>-5.316993795840558E-06</v>
      </c>
      <c r="W148" s="101">
        <v>-1.1834967164079661E-05</v>
      </c>
      <c r="X148" s="101">
        <v>50</v>
      </c>
    </row>
    <row r="149" spans="1:24" s="101" customFormat="1" ht="12.75">
      <c r="A149" s="101">
        <v>774</v>
      </c>
      <c r="B149" s="101">
        <v>97.77999877929688</v>
      </c>
      <c r="C149" s="101">
        <v>111.18000030517578</v>
      </c>
      <c r="D149" s="101">
        <v>9.343299865722656</v>
      </c>
      <c r="E149" s="101">
        <v>9.774824142456055</v>
      </c>
      <c r="F149" s="101">
        <v>17.33346322620377</v>
      </c>
      <c r="G149" s="101" t="s">
        <v>58</v>
      </c>
      <c r="H149" s="101">
        <v>-3.6717485672849435</v>
      </c>
      <c r="I149" s="101">
        <v>44.10825021201189</v>
      </c>
      <c r="J149" s="101" t="s">
        <v>61</v>
      </c>
      <c r="K149" s="101">
        <v>-0.5474240928811507</v>
      </c>
      <c r="L149" s="101">
        <v>0.13471985941053938</v>
      </c>
      <c r="M149" s="101">
        <v>-0.13039775366954717</v>
      </c>
      <c r="N149" s="101">
        <v>-0.0809981881157316</v>
      </c>
      <c r="O149" s="101">
        <v>-0.021853694514521828</v>
      </c>
      <c r="P149" s="101">
        <v>0.0038637254473578874</v>
      </c>
      <c r="Q149" s="101">
        <v>-0.0027297323185364523</v>
      </c>
      <c r="R149" s="101">
        <v>-0.0012450322600025333</v>
      </c>
      <c r="S149" s="101">
        <v>-0.00027514302981561557</v>
      </c>
      <c r="T149" s="101">
        <v>5.6529151227767485E-05</v>
      </c>
      <c r="U149" s="101">
        <v>-6.190348248310823E-05</v>
      </c>
      <c r="V149" s="101">
        <v>-4.595894910857841E-05</v>
      </c>
      <c r="W149" s="101">
        <v>-1.6769179408863235E-05</v>
      </c>
      <c r="X149" s="101">
        <v>50</v>
      </c>
    </row>
    <row r="150" ht="12.75" hidden="1">
      <c r="A150" s="25" t="s">
        <v>92</v>
      </c>
    </row>
    <row r="151" spans="1:24" ht="12.75" hidden="1">
      <c r="A151" s="25">
        <v>776</v>
      </c>
      <c r="B151" s="25">
        <v>111.48</v>
      </c>
      <c r="C151" s="25">
        <v>117.68</v>
      </c>
      <c r="D151" s="25">
        <v>8.815331836027893</v>
      </c>
      <c r="E151" s="25">
        <v>9.392421014160487</v>
      </c>
      <c r="F151" s="25">
        <v>19.505116401520343</v>
      </c>
      <c r="G151" s="25" t="s">
        <v>59</v>
      </c>
      <c r="H151" s="25">
        <v>-8.842551386299014</v>
      </c>
      <c r="I151" s="25">
        <v>52.63744861370095</v>
      </c>
      <c r="J151" s="25" t="s">
        <v>73</v>
      </c>
      <c r="K151" s="25">
        <v>0.6471361275095099</v>
      </c>
      <c r="M151" s="25" t="s">
        <v>68</v>
      </c>
      <c r="N151" s="25">
        <v>0.4164012781790356</v>
      </c>
      <c r="X151" s="25">
        <v>50</v>
      </c>
    </row>
    <row r="152" spans="1:24" ht="12.75" hidden="1">
      <c r="A152" s="25">
        <v>774</v>
      </c>
      <c r="B152" s="25">
        <v>97.77999877929688</v>
      </c>
      <c r="C152" s="25">
        <v>111.18000030517578</v>
      </c>
      <c r="D152" s="25">
        <v>9.343299865722656</v>
      </c>
      <c r="E152" s="25">
        <v>9.774824142456055</v>
      </c>
      <c r="F152" s="25">
        <v>22.73646649591237</v>
      </c>
      <c r="G152" s="25" t="s">
        <v>56</v>
      </c>
      <c r="H152" s="25">
        <v>10.077207253404772</v>
      </c>
      <c r="I152" s="25">
        <v>57.857206032701605</v>
      </c>
      <c r="J152" s="25" t="s">
        <v>62</v>
      </c>
      <c r="K152" s="25">
        <v>0.6646904431794574</v>
      </c>
      <c r="L152" s="25">
        <v>0.4163010831565284</v>
      </c>
      <c r="M152" s="25">
        <v>0.15735655830693965</v>
      </c>
      <c r="N152" s="25">
        <v>0.07992237136741846</v>
      </c>
      <c r="O152" s="25">
        <v>0.026695024471684887</v>
      </c>
      <c r="P152" s="25">
        <v>0.01194240117782202</v>
      </c>
      <c r="Q152" s="25">
        <v>0.003249408010842707</v>
      </c>
      <c r="R152" s="25">
        <v>0.0012302212555843405</v>
      </c>
      <c r="S152" s="25">
        <v>0.0003502229078343763</v>
      </c>
      <c r="T152" s="25">
        <v>0.00017575332212763276</v>
      </c>
      <c r="U152" s="25">
        <v>7.106674272025501E-05</v>
      </c>
      <c r="V152" s="25">
        <v>4.565120910316591E-05</v>
      </c>
      <c r="W152" s="25">
        <v>2.1837718949197306E-05</v>
      </c>
      <c r="X152" s="25">
        <v>50</v>
      </c>
    </row>
    <row r="153" spans="1:24" ht="12.75" hidden="1">
      <c r="A153" s="25">
        <v>773</v>
      </c>
      <c r="B153" s="25">
        <v>96.41999816894531</v>
      </c>
      <c r="C153" s="25">
        <v>104.62000274658203</v>
      </c>
      <c r="D153" s="25">
        <v>9.396736145019531</v>
      </c>
      <c r="E153" s="25">
        <v>9.799013137817383</v>
      </c>
      <c r="F153" s="25">
        <v>21.676977462591584</v>
      </c>
      <c r="G153" s="25" t="s">
        <v>57</v>
      </c>
      <c r="H153" s="25">
        <v>8.424317828971226</v>
      </c>
      <c r="I153" s="25">
        <v>54.844315997916496</v>
      </c>
      <c r="J153" s="25" t="s">
        <v>60</v>
      </c>
      <c r="K153" s="25">
        <v>-0.6640075258422772</v>
      </c>
      <c r="L153" s="25">
        <v>-0.0022643561617363387</v>
      </c>
      <c r="M153" s="25">
        <v>0.15726580612666083</v>
      </c>
      <c r="N153" s="25">
        <v>-0.0008266523605991935</v>
      </c>
      <c r="O153" s="25">
        <v>-0.026652991471016307</v>
      </c>
      <c r="P153" s="25">
        <v>-0.0002590285987826241</v>
      </c>
      <c r="Q153" s="25">
        <v>0.003249311747604872</v>
      </c>
      <c r="R153" s="25">
        <v>-6.647571931208248E-05</v>
      </c>
      <c r="S153" s="25">
        <v>-0.0003475495220266464</v>
      </c>
      <c r="T153" s="25">
        <v>-1.8444011004672273E-05</v>
      </c>
      <c r="U153" s="25">
        <v>7.088432136898235E-05</v>
      </c>
      <c r="V153" s="25">
        <v>-5.251716908313479E-06</v>
      </c>
      <c r="W153" s="25">
        <v>-2.1569225800605294E-05</v>
      </c>
      <c r="X153" s="25">
        <v>50</v>
      </c>
    </row>
    <row r="154" spans="1:24" ht="12.75" hidden="1">
      <c r="A154" s="25">
        <v>775</v>
      </c>
      <c r="B154" s="25">
        <v>86.0999984741211</v>
      </c>
      <c r="C154" s="25">
        <v>87.5999984741211</v>
      </c>
      <c r="D154" s="25">
        <v>9.151117324829102</v>
      </c>
      <c r="E154" s="25">
        <v>9.981165885925293</v>
      </c>
      <c r="F154" s="25">
        <v>18.05770372375381</v>
      </c>
      <c r="G154" s="25" t="s">
        <v>58</v>
      </c>
      <c r="H154" s="25">
        <v>10.793190827450715</v>
      </c>
      <c r="I154" s="25">
        <v>46.893189301571766</v>
      </c>
      <c r="J154" s="25" t="s">
        <v>61</v>
      </c>
      <c r="K154" s="25">
        <v>0.030122929454504548</v>
      </c>
      <c r="L154" s="25">
        <v>-0.41629492493720316</v>
      </c>
      <c r="M154" s="25">
        <v>0.005343469428828585</v>
      </c>
      <c r="N154" s="25">
        <v>-0.07991809614140133</v>
      </c>
      <c r="O154" s="25">
        <v>0.0014974569074891553</v>
      </c>
      <c r="P154" s="25">
        <v>-0.01193959170478863</v>
      </c>
      <c r="Q154" s="25">
        <v>2.5011753351775983E-05</v>
      </c>
      <c r="R154" s="25">
        <v>-0.001228423915606275</v>
      </c>
      <c r="S154" s="25">
        <v>4.319044930323942E-05</v>
      </c>
      <c r="T154" s="25">
        <v>-0.00017478286156531189</v>
      </c>
      <c r="U154" s="25">
        <v>-5.088703658668838E-06</v>
      </c>
      <c r="V154" s="25">
        <v>-4.53481241298459E-05</v>
      </c>
      <c r="W154" s="25">
        <v>3.4138639789297466E-06</v>
      </c>
      <c r="X154" s="25">
        <v>50</v>
      </c>
    </row>
    <row r="155" ht="12.75" hidden="1">
      <c r="A155" s="25" t="s">
        <v>91</v>
      </c>
    </row>
    <row r="156" spans="1:24" ht="12.75" hidden="1">
      <c r="A156" s="25">
        <v>776</v>
      </c>
      <c r="B156" s="25">
        <v>111.48</v>
      </c>
      <c r="C156" s="25">
        <v>117.68</v>
      </c>
      <c r="D156" s="25">
        <v>8.815331836027893</v>
      </c>
      <c r="E156" s="25">
        <v>9.392421014160487</v>
      </c>
      <c r="F156" s="25">
        <v>22.65060673342085</v>
      </c>
      <c r="G156" s="25" t="s">
        <v>59</v>
      </c>
      <c r="H156" s="25">
        <v>-0.3539793469442287</v>
      </c>
      <c r="I156" s="25">
        <v>61.12602065305573</v>
      </c>
      <c r="J156" s="25" t="s">
        <v>73</v>
      </c>
      <c r="K156" s="25">
        <v>0.6251661933492177</v>
      </c>
      <c r="M156" s="25" t="s">
        <v>68</v>
      </c>
      <c r="N156" s="25">
        <v>0.3389356605008155</v>
      </c>
      <c r="X156" s="25">
        <v>50</v>
      </c>
    </row>
    <row r="157" spans="1:24" ht="12.75" hidden="1">
      <c r="A157" s="25">
        <v>774</v>
      </c>
      <c r="B157" s="25">
        <v>97.77999877929688</v>
      </c>
      <c r="C157" s="25">
        <v>111.18000030517578</v>
      </c>
      <c r="D157" s="25">
        <v>9.343299865722656</v>
      </c>
      <c r="E157" s="25">
        <v>9.774824142456055</v>
      </c>
      <c r="F157" s="25">
        <v>22.73646649591237</v>
      </c>
      <c r="G157" s="25" t="s">
        <v>56</v>
      </c>
      <c r="H157" s="25">
        <v>10.077207253404772</v>
      </c>
      <c r="I157" s="25">
        <v>57.857206032701605</v>
      </c>
      <c r="J157" s="25" t="s">
        <v>62</v>
      </c>
      <c r="K157" s="25">
        <v>0.7536870162042856</v>
      </c>
      <c r="L157" s="25">
        <v>0.13339228741539583</v>
      </c>
      <c r="M157" s="25">
        <v>0.17842572286901584</v>
      </c>
      <c r="N157" s="25">
        <v>0.08091143851046906</v>
      </c>
      <c r="O157" s="25">
        <v>0.03026935284265942</v>
      </c>
      <c r="P157" s="25">
        <v>0.003826510354852374</v>
      </c>
      <c r="Q157" s="25">
        <v>0.003684563238884537</v>
      </c>
      <c r="R157" s="25">
        <v>0.0012454429937884522</v>
      </c>
      <c r="S157" s="25">
        <v>0.0003971178187962686</v>
      </c>
      <c r="T157" s="25">
        <v>5.6276222112669255E-05</v>
      </c>
      <c r="U157" s="25">
        <v>8.058423791355523E-05</v>
      </c>
      <c r="V157" s="25">
        <v>4.6210466461784055E-05</v>
      </c>
      <c r="W157" s="25">
        <v>2.4756816424377097E-05</v>
      </c>
      <c r="X157" s="25">
        <v>50</v>
      </c>
    </row>
    <row r="158" spans="1:24" ht="12.75" hidden="1">
      <c r="A158" s="25">
        <v>775</v>
      </c>
      <c r="B158" s="25">
        <v>86.0999984741211</v>
      </c>
      <c r="C158" s="25">
        <v>87.5999984741211</v>
      </c>
      <c r="D158" s="25">
        <v>9.151117324829102</v>
      </c>
      <c r="E158" s="25">
        <v>9.981165885925293</v>
      </c>
      <c r="F158" s="25">
        <v>19.337761799098853</v>
      </c>
      <c r="G158" s="25" t="s">
        <v>57</v>
      </c>
      <c r="H158" s="25">
        <v>14.117312574182016</v>
      </c>
      <c r="I158" s="25">
        <v>50.21731104830307</v>
      </c>
      <c r="J158" s="25" t="s">
        <v>60</v>
      </c>
      <c r="K158" s="25">
        <v>-0.5585689368983937</v>
      </c>
      <c r="L158" s="25">
        <v>0.0007267133876335887</v>
      </c>
      <c r="M158" s="25">
        <v>0.13086382463048468</v>
      </c>
      <c r="N158" s="25">
        <v>-0.0008369348643120774</v>
      </c>
      <c r="O158" s="25">
        <v>-0.022651014279906324</v>
      </c>
      <c r="P158" s="25">
        <v>8.318693668112176E-05</v>
      </c>
      <c r="Q158" s="25">
        <v>0.002635684208166034</v>
      </c>
      <c r="R158" s="25">
        <v>-6.728345514157005E-05</v>
      </c>
      <c r="S158" s="25">
        <v>-0.0003142657844725609</v>
      </c>
      <c r="T158" s="25">
        <v>5.923715855189826E-06</v>
      </c>
      <c r="U158" s="25">
        <v>5.298531461659854E-05</v>
      </c>
      <c r="V158" s="25">
        <v>-5.31427541855009E-06</v>
      </c>
      <c r="W158" s="25">
        <v>-2.008391546301479E-05</v>
      </c>
      <c r="X158" s="25">
        <v>50</v>
      </c>
    </row>
    <row r="159" spans="1:24" ht="12.75" hidden="1">
      <c r="A159" s="25">
        <v>773</v>
      </c>
      <c r="B159" s="25">
        <v>96.41999816894531</v>
      </c>
      <c r="C159" s="25">
        <v>104.62000274658203</v>
      </c>
      <c r="D159" s="25">
        <v>9.396736145019531</v>
      </c>
      <c r="E159" s="25">
        <v>9.799013137817383</v>
      </c>
      <c r="F159" s="25">
        <v>17.108125022815372</v>
      </c>
      <c r="G159" s="25" t="s">
        <v>58</v>
      </c>
      <c r="H159" s="25">
        <v>-3.135208280578034</v>
      </c>
      <c r="I159" s="25">
        <v>43.284789888367236</v>
      </c>
      <c r="J159" s="25" t="s">
        <v>61</v>
      </c>
      <c r="K159" s="25">
        <v>-0.5060087559787056</v>
      </c>
      <c r="L159" s="25">
        <v>0.1333903078546706</v>
      </c>
      <c r="M159" s="25">
        <v>-0.12128642951465178</v>
      </c>
      <c r="N159" s="25">
        <v>-0.0809071098350838</v>
      </c>
      <c r="O159" s="25">
        <v>-0.0200789759102623</v>
      </c>
      <c r="P159" s="25">
        <v>0.003825606021189068</v>
      </c>
      <c r="Q159" s="25">
        <v>-0.0025747184343464617</v>
      </c>
      <c r="R159" s="25">
        <v>-0.0012436242147212135</v>
      </c>
      <c r="S159" s="25">
        <v>-0.0002427747489244957</v>
      </c>
      <c r="T159" s="25">
        <v>5.596358428247298E-05</v>
      </c>
      <c r="U159" s="25">
        <v>-6.071553207449096E-05</v>
      </c>
      <c r="V159" s="25">
        <v>-4.5903874426800436E-05</v>
      </c>
      <c r="W159" s="25">
        <v>-1.4475368704968557E-05</v>
      </c>
      <c r="X159" s="25">
        <v>50</v>
      </c>
    </row>
    <row r="160" ht="12.75" hidden="1">
      <c r="A160" s="25" t="s">
        <v>90</v>
      </c>
    </row>
    <row r="161" spans="1:24" ht="12.75" hidden="1">
      <c r="A161" s="25">
        <v>776</v>
      </c>
      <c r="B161" s="25">
        <v>111.48</v>
      </c>
      <c r="C161" s="25">
        <v>117.68</v>
      </c>
      <c r="D161" s="25">
        <v>8.815331836027893</v>
      </c>
      <c r="E161" s="25">
        <v>9.392421014160487</v>
      </c>
      <c r="F161" s="25">
        <v>23.899300698939435</v>
      </c>
      <c r="G161" s="25" t="s">
        <v>59</v>
      </c>
      <c r="H161" s="25">
        <v>3.0158064616192917</v>
      </c>
      <c r="I161" s="25">
        <v>64.49580646161925</v>
      </c>
      <c r="J161" s="25" t="s">
        <v>73</v>
      </c>
      <c r="K161" s="25">
        <v>0.45544842969969207</v>
      </c>
      <c r="M161" s="25" t="s">
        <v>68</v>
      </c>
      <c r="N161" s="25">
        <v>0.31698898824867316</v>
      </c>
      <c r="X161" s="25">
        <v>50</v>
      </c>
    </row>
    <row r="162" spans="1:24" ht="12.75" hidden="1">
      <c r="A162" s="25">
        <v>775</v>
      </c>
      <c r="B162" s="25">
        <v>86.0999984741211</v>
      </c>
      <c r="C162" s="25">
        <v>87.5999984741211</v>
      </c>
      <c r="D162" s="25">
        <v>9.151117324829102</v>
      </c>
      <c r="E162" s="25">
        <v>9.981165885925293</v>
      </c>
      <c r="F162" s="25">
        <v>20.228637862131503</v>
      </c>
      <c r="G162" s="25" t="s">
        <v>56</v>
      </c>
      <c r="H162" s="25">
        <v>16.430786120271655</v>
      </c>
      <c r="I162" s="25">
        <v>52.530784594392706</v>
      </c>
      <c r="J162" s="25" t="s">
        <v>62</v>
      </c>
      <c r="K162" s="25">
        <v>0.5117891242358004</v>
      </c>
      <c r="L162" s="25">
        <v>0.4142118055679847</v>
      </c>
      <c r="M162" s="25">
        <v>0.12115887306059024</v>
      </c>
      <c r="N162" s="25">
        <v>0.08184003235688364</v>
      </c>
      <c r="O162" s="25">
        <v>0.020554509908329927</v>
      </c>
      <c r="P162" s="25">
        <v>0.011882553084835983</v>
      </c>
      <c r="Q162" s="25">
        <v>0.0025019911076179548</v>
      </c>
      <c r="R162" s="25">
        <v>0.0012597801820740594</v>
      </c>
      <c r="S162" s="25">
        <v>0.00026969670029889113</v>
      </c>
      <c r="T162" s="25">
        <v>0.00017485189550779843</v>
      </c>
      <c r="U162" s="25">
        <v>5.472525905804194E-05</v>
      </c>
      <c r="V162" s="25">
        <v>4.6756548668789666E-05</v>
      </c>
      <c r="W162" s="25">
        <v>1.681507980844871E-05</v>
      </c>
      <c r="X162" s="25">
        <v>50</v>
      </c>
    </row>
    <row r="163" spans="1:24" ht="12.75" hidden="1">
      <c r="A163" s="25">
        <v>773</v>
      </c>
      <c r="B163" s="25">
        <v>96.41999816894531</v>
      </c>
      <c r="C163" s="25">
        <v>104.62000274658203</v>
      </c>
      <c r="D163" s="25">
        <v>9.396736145019531</v>
      </c>
      <c r="E163" s="25">
        <v>9.799013137817383</v>
      </c>
      <c r="F163" s="25">
        <v>17.108125022815372</v>
      </c>
      <c r="G163" s="25" t="s">
        <v>57</v>
      </c>
      <c r="H163" s="25">
        <v>-3.135208280578034</v>
      </c>
      <c r="I163" s="25">
        <v>43.284789888367236</v>
      </c>
      <c r="J163" s="25" t="s">
        <v>60</v>
      </c>
      <c r="K163" s="25">
        <v>0.23481401723309367</v>
      </c>
      <c r="L163" s="25">
        <v>-0.002252641136366874</v>
      </c>
      <c r="M163" s="25">
        <v>-0.056808822694743445</v>
      </c>
      <c r="N163" s="25">
        <v>-0.0008460372924713079</v>
      </c>
      <c r="O163" s="25">
        <v>0.009233093124406793</v>
      </c>
      <c r="P163" s="25">
        <v>-0.0002578341599011099</v>
      </c>
      <c r="Q163" s="25">
        <v>-0.0012306779599472522</v>
      </c>
      <c r="R163" s="25">
        <v>-6.801996549810303E-05</v>
      </c>
      <c r="S163" s="25">
        <v>0.00010459412828933247</v>
      </c>
      <c r="T163" s="25">
        <v>-1.8369885828910427E-05</v>
      </c>
      <c r="U163" s="25">
        <v>-3.06070864027779E-05</v>
      </c>
      <c r="V163" s="25">
        <v>-5.366118611352847E-06</v>
      </c>
      <c r="W163" s="25">
        <v>6.001342918368625E-06</v>
      </c>
      <c r="X163" s="25">
        <v>50</v>
      </c>
    </row>
    <row r="164" spans="1:24" ht="12.75" hidden="1">
      <c r="A164" s="25">
        <v>774</v>
      </c>
      <c r="B164" s="25">
        <v>97.77999877929688</v>
      </c>
      <c r="C164" s="25">
        <v>111.18000030517578</v>
      </c>
      <c r="D164" s="25">
        <v>9.343299865722656</v>
      </c>
      <c r="E164" s="25">
        <v>9.774824142456055</v>
      </c>
      <c r="F164" s="25">
        <v>20.596452496242016</v>
      </c>
      <c r="G164" s="25" t="s">
        <v>58</v>
      </c>
      <c r="H164" s="25">
        <v>4.631540007174863</v>
      </c>
      <c r="I164" s="25">
        <v>52.411538786471695</v>
      </c>
      <c r="J164" s="25" t="s">
        <v>61</v>
      </c>
      <c r="K164" s="25">
        <v>-0.45474221818180005</v>
      </c>
      <c r="L164" s="25">
        <v>-0.41420568016361237</v>
      </c>
      <c r="M164" s="25">
        <v>-0.10701509325954645</v>
      </c>
      <c r="N164" s="25">
        <v>-0.08183565920230318</v>
      </c>
      <c r="O164" s="25">
        <v>-0.01836403738091559</v>
      </c>
      <c r="P164" s="25">
        <v>-0.011879755441924435</v>
      </c>
      <c r="Q164" s="25">
        <v>-0.0021783918980521825</v>
      </c>
      <c r="R164" s="25">
        <v>-0.0012579425231067543</v>
      </c>
      <c r="S164" s="25">
        <v>-0.0002485887738404624</v>
      </c>
      <c r="T164" s="25">
        <v>-0.00017388425074543943</v>
      </c>
      <c r="U164" s="25">
        <v>-4.536584883921704E-05</v>
      </c>
      <c r="V164" s="25">
        <v>-4.644760073960537E-05</v>
      </c>
      <c r="W164" s="25">
        <v>-1.5707666667606818E-05</v>
      </c>
      <c r="X164" s="25">
        <v>50</v>
      </c>
    </row>
    <row r="165" ht="12.75" hidden="1">
      <c r="A165" s="25" t="s">
        <v>89</v>
      </c>
    </row>
    <row r="166" spans="1:24" ht="12.75" hidden="1">
      <c r="A166" s="25">
        <v>776</v>
      </c>
      <c r="B166" s="25">
        <v>111.48</v>
      </c>
      <c r="C166" s="25">
        <v>117.68</v>
      </c>
      <c r="D166" s="25">
        <v>8.815331836027893</v>
      </c>
      <c r="E166" s="25">
        <v>9.392421014160487</v>
      </c>
      <c r="F166" s="25">
        <v>22.65060673342085</v>
      </c>
      <c r="G166" s="25" t="s">
        <v>59</v>
      </c>
      <c r="H166" s="25">
        <v>-0.3539793469442287</v>
      </c>
      <c r="I166" s="25">
        <v>61.12602065305573</v>
      </c>
      <c r="J166" s="25" t="s">
        <v>73</v>
      </c>
      <c r="K166" s="25">
        <v>0.4433771706904213</v>
      </c>
      <c r="M166" s="25" t="s">
        <v>68</v>
      </c>
      <c r="N166" s="25">
        <v>0.3735087167209459</v>
      </c>
      <c r="X166" s="25">
        <v>50</v>
      </c>
    </row>
    <row r="167" spans="1:24" ht="12.75" hidden="1">
      <c r="A167" s="25">
        <v>775</v>
      </c>
      <c r="B167" s="25">
        <v>86.0999984741211</v>
      </c>
      <c r="C167" s="25">
        <v>87.5999984741211</v>
      </c>
      <c r="D167" s="25">
        <v>9.151117324829102</v>
      </c>
      <c r="E167" s="25">
        <v>9.981165885925293</v>
      </c>
      <c r="F167" s="25">
        <v>20.228637862131503</v>
      </c>
      <c r="G167" s="25" t="s">
        <v>56</v>
      </c>
      <c r="H167" s="25">
        <v>16.430786120271655</v>
      </c>
      <c r="I167" s="25">
        <v>52.530784594392706</v>
      </c>
      <c r="J167" s="25" t="s">
        <v>62</v>
      </c>
      <c r="K167" s="25">
        <v>0.33333916223650634</v>
      </c>
      <c r="L167" s="25">
        <v>0.564768486082418</v>
      </c>
      <c r="M167" s="25">
        <v>0.07891338326275363</v>
      </c>
      <c r="N167" s="25">
        <v>0.08139639589812044</v>
      </c>
      <c r="O167" s="25">
        <v>0.013387644107622027</v>
      </c>
      <c r="P167" s="25">
        <v>0.01620153081610309</v>
      </c>
      <c r="Q167" s="25">
        <v>0.0016296207810101739</v>
      </c>
      <c r="R167" s="25">
        <v>0.0012529504467839717</v>
      </c>
      <c r="S167" s="25">
        <v>0.00017567214756318827</v>
      </c>
      <c r="T167" s="25">
        <v>0.00023840521780787595</v>
      </c>
      <c r="U167" s="25">
        <v>3.5641639086750995E-05</v>
      </c>
      <c r="V167" s="25">
        <v>4.650374538440074E-05</v>
      </c>
      <c r="W167" s="25">
        <v>1.0952421608727859E-05</v>
      </c>
      <c r="X167" s="25">
        <v>50</v>
      </c>
    </row>
    <row r="168" spans="1:24" ht="12.75" hidden="1">
      <c r="A168" s="25">
        <v>774</v>
      </c>
      <c r="B168" s="25">
        <v>97.77999877929688</v>
      </c>
      <c r="C168" s="25">
        <v>111.18000030517578</v>
      </c>
      <c r="D168" s="25">
        <v>9.343299865722656</v>
      </c>
      <c r="E168" s="25">
        <v>9.774824142456055</v>
      </c>
      <c r="F168" s="25">
        <v>17.33346322620377</v>
      </c>
      <c r="G168" s="25" t="s">
        <v>57</v>
      </c>
      <c r="H168" s="25">
        <v>-3.6717485672849435</v>
      </c>
      <c r="I168" s="25">
        <v>44.10825021201189</v>
      </c>
      <c r="J168" s="25" t="s">
        <v>60</v>
      </c>
      <c r="K168" s="25">
        <v>0.1264098524549035</v>
      </c>
      <c r="L168" s="25">
        <v>-0.0030718873074856825</v>
      </c>
      <c r="M168" s="25">
        <v>-0.030753650260938282</v>
      </c>
      <c r="N168" s="25">
        <v>-0.0008414665672825637</v>
      </c>
      <c r="O168" s="25">
        <v>0.004943059801274364</v>
      </c>
      <c r="P168" s="25">
        <v>-0.0003515523878460807</v>
      </c>
      <c r="Q168" s="25">
        <v>-0.0006742178935355718</v>
      </c>
      <c r="R168" s="25">
        <v>-6.765883289133539E-05</v>
      </c>
      <c r="S168" s="25">
        <v>5.368166631617524E-05</v>
      </c>
      <c r="T168" s="25">
        <v>-2.504231741179205E-05</v>
      </c>
      <c r="U168" s="25">
        <v>-1.726712367753105E-05</v>
      </c>
      <c r="V168" s="25">
        <v>-5.338658292355341E-06</v>
      </c>
      <c r="W168" s="25">
        <v>2.9961690137799784E-06</v>
      </c>
      <c r="X168" s="25">
        <v>50</v>
      </c>
    </row>
    <row r="169" spans="1:24" ht="12.75" hidden="1">
      <c r="A169" s="25">
        <v>773</v>
      </c>
      <c r="B169" s="25">
        <v>96.41999816894531</v>
      </c>
      <c r="C169" s="25">
        <v>104.62000274658203</v>
      </c>
      <c r="D169" s="25">
        <v>9.396736145019531</v>
      </c>
      <c r="E169" s="25">
        <v>9.799013137817383</v>
      </c>
      <c r="F169" s="25">
        <v>21.676977462591584</v>
      </c>
      <c r="G169" s="25" t="s">
        <v>58</v>
      </c>
      <c r="H169" s="25">
        <v>8.424317828971226</v>
      </c>
      <c r="I169" s="25">
        <v>54.844315997916496</v>
      </c>
      <c r="J169" s="25" t="s">
        <v>61</v>
      </c>
      <c r="K169" s="25">
        <v>-0.3084405068775264</v>
      </c>
      <c r="L169" s="25">
        <v>-0.5647601317198272</v>
      </c>
      <c r="M169" s="25">
        <v>-0.07267417047068467</v>
      </c>
      <c r="N169" s="25">
        <v>-0.0813920462896695</v>
      </c>
      <c r="O169" s="25">
        <v>-0.012441670890735385</v>
      </c>
      <c r="P169" s="25">
        <v>-0.016197716249636483</v>
      </c>
      <c r="Q169" s="25">
        <v>-0.0014836084800029506</v>
      </c>
      <c r="R169" s="25">
        <v>-0.0012511223379142171</v>
      </c>
      <c r="S169" s="25">
        <v>-0.00016726919062093118</v>
      </c>
      <c r="T169" s="25">
        <v>-0.0002370863349429229</v>
      </c>
      <c r="U169" s="25">
        <v>-3.117968692426309E-05</v>
      </c>
      <c r="V169" s="25">
        <v>-4.619628840518076E-05</v>
      </c>
      <c r="W169" s="25">
        <v>-1.0534633849175474E-05</v>
      </c>
      <c r="X169" s="25">
        <v>50</v>
      </c>
    </row>
    <row r="170" ht="12.75" hidden="1">
      <c r="A170" s="25" t="s">
        <v>110</v>
      </c>
    </row>
    <row r="171" spans="1:24" ht="12.75" hidden="1">
      <c r="A171" s="25">
        <v>776</v>
      </c>
      <c r="B171" s="25">
        <v>107.96</v>
      </c>
      <c r="C171" s="25">
        <v>111.06</v>
      </c>
      <c r="D171" s="25">
        <v>8.659928215985136</v>
      </c>
      <c r="E171" s="25">
        <v>9.235162532292234</v>
      </c>
      <c r="F171" s="25">
        <v>19.835701133210133</v>
      </c>
      <c r="G171" s="25" t="s">
        <v>59</v>
      </c>
      <c r="H171" s="25">
        <v>-3.4778862966107127</v>
      </c>
      <c r="I171" s="25">
        <v>54.48211370338924</v>
      </c>
      <c r="J171" s="25" t="s">
        <v>73</v>
      </c>
      <c r="K171" s="25">
        <v>0.4234419933933698</v>
      </c>
      <c r="M171" s="25" t="s">
        <v>68</v>
      </c>
      <c r="N171" s="25">
        <v>0.29379352734516767</v>
      </c>
      <c r="X171" s="25">
        <v>50</v>
      </c>
    </row>
    <row r="172" spans="1:24" ht="12.75" hidden="1">
      <c r="A172" s="25">
        <v>773</v>
      </c>
      <c r="B172" s="25">
        <v>89.72000122070312</v>
      </c>
      <c r="C172" s="25">
        <v>116.12000274658203</v>
      </c>
      <c r="D172" s="25">
        <v>9.337443351745605</v>
      </c>
      <c r="E172" s="25">
        <v>9.768938064575195</v>
      </c>
      <c r="F172" s="25">
        <v>19.678433360541277</v>
      </c>
      <c r="G172" s="25" t="s">
        <v>56</v>
      </c>
      <c r="H172" s="25">
        <v>10.369887044973886</v>
      </c>
      <c r="I172" s="25">
        <v>50.08988826567697</v>
      </c>
      <c r="J172" s="25" t="s">
        <v>62</v>
      </c>
      <c r="K172" s="25">
        <v>0.5098460009519356</v>
      </c>
      <c r="L172" s="25">
        <v>0.3666207060658718</v>
      </c>
      <c r="M172" s="25">
        <v>0.12069925160420496</v>
      </c>
      <c r="N172" s="25">
        <v>0.11823907278498737</v>
      </c>
      <c r="O172" s="25">
        <v>0.02047627600224596</v>
      </c>
      <c r="P172" s="25">
        <v>0.010517247788724633</v>
      </c>
      <c r="Q172" s="25">
        <v>0.002492421889515836</v>
      </c>
      <c r="R172" s="25">
        <v>0.0018200121016583545</v>
      </c>
      <c r="S172" s="25">
        <v>0.00026862349673759285</v>
      </c>
      <c r="T172" s="25">
        <v>0.000154780046247715</v>
      </c>
      <c r="U172" s="25">
        <v>5.4506130465080785E-05</v>
      </c>
      <c r="V172" s="25">
        <v>6.754082038637604E-05</v>
      </c>
      <c r="W172" s="25">
        <v>1.6749930228068136E-05</v>
      </c>
      <c r="X172" s="25">
        <v>50</v>
      </c>
    </row>
    <row r="173" spans="1:24" ht="12.75" hidden="1">
      <c r="A173" s="25">
        <v>774</v>
      </c>
      <c r="B173" s="25">
        <v>100.23999786376953</v>
      </c>
      <c r="C173" s="25">
        <v>109.73999786376953</v>
      </c>
      <c r="D173" s="25">
        <v>9.338062286376953</v>
      </c>
      <c r="E173" s="25">
        <v>9.746586799621582</v>
      </c>
      <c r="F173" s="25">
        <v>23.355754091965657</v>
      </c>
      <c r="G173" s="25" t="s">
        <v>57</v>
      </c>
      <c r="H173" s="25">
        <v>9.232589606550349</v>
      </c>
      <c r="I173" s="25">
        <v>59.47258747031984</v>
      </c>
      <c r="J173" s="25" t="s">
        <v>60</v>
      </c>
      <c r="K173" s="25">
        <v>-0.4883043971882309</v>
      </c>
      <c r="L173" s="25">
        <v>-0.001993650399330082</v>
      </c>
      <c r="M173" s="25">
        <v>0.11598678240020087</v>
      </c>
      <c r="N173" s="25">
        <v>-0.0012228745081536462</v>
      </c>
      <c r="O173" s="25">
        <v>-0.019546412732229616</v>
      </c>
      <c r="P173" s="25">
        <v>-0.00022811856393853077</v>
      </c>
      <c r="Q173" s="25">
        <v>0.002412406150776695</v>
      </c>
      <c r="R173" s="25">
        <v>-9.832403842571351E-05</v>
      </c>
      <c r="S173" s="25">
        <v>-0.00025044024635516743</v>
      </c>
      <c r="T173" s="25">
        <v>-1.6246621725726535E-05</v>
      </c>
      <c r="U173" s="25">
        <v>5.367679163112787E-05</v>
      </c>
      <c r="V173" s="25">
        <v>-7.762843792146529E-06</v>
      </c>
      <c r="W173" s="25">
        <v>-1.5404403850851947E-05</v>
      </c>
      <c r="X173" s="25">
        <v>50</v>
      </c>
    </row>
    <row r="174" spans="1:24" ht="12.75" hidden="1">
      <c r="A174" s="25">
        <v>775</v>
      </c>
      <c r="B174" s="25">
        <v>83.69999694824219</v>
      </c>
      <c r="C174" s="25">
        <v>94.69999694824219</v>
      </c>
      <c r="D174" s="25">
        <v>9.282881736755371</v>
      </c>
      <c r="E174" s="25">
        <v>9.78764820098877</v>
      </c>
      <c r="F174" s="25">
        <v>18.686669457985456</v>
      </c>
      <c r="G174" s="25" t="s">
        <v>58</v>
      </c>
      <c r="H174" s="25">
        <v>14.132890100686886</v>
      </c>
      <c r="I174" s="25">
        <v>47.83288704892903</v>
      </c>
      <c r="J174" s="25" t="s">
        <v>61</v>
      </c>
      <c r="K174" s="25">
        <v>0.14663478568647859</v>
      </c>
      <c r="L174" s="25">
        <v>-0.36661528538008836</v>
      </c>
      <c r="M174" s="25">
        <v>0.03339724009949962</v>
      </c>
      <c r="N174" s="25">
        <v>-0.11823274889382741</v>
      </c>
      <c r="O174" s="25">
        <v>0.0061004613121866235</v>
      </c>
      <c r="P174" s="25">
        <v>-0.010514773557724379</v>
      </c>
      <c r="Q174" s="25">
        <v>0.0006264690247988793</v>
      </c>
      <c r="R174" s="25">
        <v>-0.0018173542400012495</v>
      </c>
      <c r="S174" s="25">
        <v>9.715073857204893E-05</v>
      </c>
      <c r="T174" s="25">
        <v>-0.00015392501420804204</v>
      </c>
      <c r="U174" s="25">
        <v>9.47207994396629E-06</v>
      </c>
      <c r="V174" s="25">
        <v>-6.70932237615949E-05</v>
      </c>
      <c r="W174" s="25">
        <v>6.577575894279625E-06</v>
      </c>
      <c r="X174" s="25">
        <v>50</v>
      </c>
    </row>
    <row r="175" s="101" customFormat="1" ht="12.75">
      <c r="A175" s="101" t="s">
        <v>88</v>
      </c>
    </row>
    <row r="176" spans="1:24" s="101" customFormat="1" ht="12.75">
      <c r="A176" s="101">
        <v>776</v>
      </c>
      <c r="B176" s="101">
        <v>107.96</v>
      </c>
      <c r="C176" s="101">
        <v>111.06</v>
      </c>
      <c r="D176" s="101">
        <v>8.659928215985136</v>
      </c>
      <c r="E176" s="101">
        <v>9.235162532292234</v>
      </c>
      <c r="F176" s="101">
        <v>22.690065930174253</v>
      </c>
      <c r="G176" s="101" t="s">
        <v>59</v>
      </c>
      <c r="H176" s="101">
        <v>4.362110201359471</v>
      </c>
      <c r="I176" s="101">
        <v>62.32211020135942</v>
      </c>
      <c r="J176" s="101" t="s">
        <v>73</v>
      </c>
      <c r="K176" s="101">
        <v>0.5738135896727635</v>
      </c>
      <c r="M176" s="101" t="s">
        <v>68</v>
      </c>
      <c r="N176" s="101">
        <v>0.34245444343931963</v>
      </c>
      <c r="X176" s="101">
        <v>50</v>
      </c>
    </row>
    <row r="177" spans="1:24" s="101" customFormat="1" ht="12.75">
      <c r="A177" s="101">
        <v>773</v>
      </c>
      <c r="B177" s="101">
        <v>89.72000122070312</v>
      </c>
      <c r="C177" s="101">
        <v>116.12000274658203</v>
      </c>
      <c r="D177" s="101">
        <v>9.337443351745605</v>
      </c>
      <c r="E177" s="101">
        <v>9.768938064575195</v>
      </c>
      <c r="F177" s="101">
        <v>19.678433360541277</v>
      </c>
      <c r="G177" s="101" t="s">
        <v>56</v>
      </c>
      <c r="H177" s="101">
        <v>10.369887044973886</v>
      </c>
      <c r="I177" s="101">
        <v>50.08988826567697</v>
      </c>
      <c r="J177" s="101" t="s">
        <v>62</v>
      </c>
      <c r="K177" s="101">
        <v>0.6834138558053925</v>
      </c>
      <c r="L177" s="101">
        <v>0.2559792268207051</v>
      </c>
      <c r="M177" s="101">
        <v>0.1617895553861751</v>
      </c>
      <c r="N177" s="101">
        <v>0.1193143666655974</v>
      </c>
      <c r="O177" s="101">
        <v>0.027447033875758944</v>
      </c>
      <c r="P177" s="101">
        <v>0.007343120222214312</v>
      </c>
      <c r="Q177" s="101">
        <v>0.003341053329472222</v>
      </c>
      <c r="R177" s="101">
        <v>0.0018365577531063311</v>
      </c>
      <c r="S177" s="101">
        <v>0.0003600792513516428</v>
      </c>
      <c r="T177" s="101">
        <v>0.00010801999959286525</v>
      </c>
      <c r="U177" s="101">
        <v>7.307068866799244E-05</v>
      </c>
      <c r="V177" s="101">
        <v>6.814694356719384E-05</v>
      </c>
      <c r="W177" s="101">
        <v>2.244437509856557E-05</v>
      </c>
      <c r="X177" s="101">
        <v>50</v>
      </c>
    </row>
    <row r="178" spans="1:24" s="101" customFormat="1" ht="12.75">
      <c r="A178" s="101">
        <v>775</v>
      </c>
      <c r="B178" s="101">
        <v>83.69999694824219</v>
      </c>
      <c r="C178" s="101">
        <v>94.69999694824219</v>
      </c>
      <c r="D178" s="101">
        <v>9.282881736755371</v>
      </c>
      <c r="E178" s="101">
        <v>9.78764820098877</v>
      </c>
      <c r="F178" s="101">
        <v>19.982284933377485</v>
      </c>
      <c r="G178" s="101" t="s">
        <v>57</v>
      </c>
      <c r="H178" s="101">
        <v>17.449319967047494</v>
      </c>
      <c r="I178" s="101">
        <v>51.14931691528964</v>
      </c>
      <c r="J178" s="101" t="s">
        <v>60</v>
      </c>
      <c r="K178" s="101">
        <v>-0.5051559509615482</v>
      </c>
      <c r="L178" s="101">
        <v>0.001394103835103605</v>
      </c>
      <c r="M178" s="101">
        <v>0.1183429776912649</v>
      </c>
      <c r="N178" s="101">
        <v>-0.0012341108824569147</v>
      </c>
      <c r="O178" s="101">
        <v>-0.020486217239680263</v>
      </c>
      <c r="P178" s="101">
        <v>0.00015950591195048737</v>
      </c>
      <c r="Q178" s="101">
        <v>0.0023831683082821717</v>
      </c>
      <c r="R178" s="101">
        <v>-9.92079043181939E-05</v>
      </c>
      <c r="S178" s="101">
        <v>-0.00028431315523881715</v>
      </c>
      <c r="T178" s="101">
        <v>1.1355927229272115E-05</v>
      </c>
      <c r="U178" s="101">
        <v>4.7877816499693245E-05</v>
      </c>
      <c r="V178" s="101">
        <v>-7.832472841184417E-06</v>
      </c>
      <c r="W178" s="101">
        <v>-1.8170109118723267E-05</v>
      </c>
      <c r="X178" s="101">
        <v>50</v>
      </c>
    </row>
    <row r="179" spans="1:24" s="101" customFormat="1" ht="12.75">
      <c r="A179" s="101">
        <v>774</v>
      </c>
      <c r="B179" s="101">
        <v>100.23999786376953</v>
      </c>
      <c r="C179" s="101">
        <v>109.73999786376953</v>
      </c>
      <c r="D179" s="101">
        <v>9.338062286376953</v>
      </c>
      <c r="E179" s="101">
        <v>9.746586799621582</v>
      </c>
      <c r="F179" s="101">
        <v>19.082551511370934</v>
      </c>
      <c r="G179" s="101" t="s">
        <v>58</v>
      </c>
      <c r="H179" s="101">
        <v>-1.648601094983853</v>
      </c>
      <c r="I179" s="101">
        <v>48.591396768785636</v>
      </c>
      <c r="J179" s="101" t="s">
        <v>61</v>
      </c>
      <c r="K179" s="101">
        <v>-0.4602955175916096</v>
      </c>
      <c r="L179" s="101">
        <v>0.2559754305362586</v>
      </c>
      <c r="M179" s="101">
        <v>-0.11032134817532369</v>
      </c>
      <c r="N179" s="101">
        <v>-0.1193079840712365</v>
      </c>
      <c r="O179" s="101">
        <v>-0.018266213942294832</v>
      </c>
      <c r="P179" s="101">
        <v>0.007341387638719645</v>
      </c>
      <c r="Q179" s="101">
        <v>-0.002341611873214029</v>
      </c>
      <c r="R179" s="101">
        <v>-0.0018338762696037505</v>
      </c>
      <c r="S179" s="101">
        <v>-0.00022095949179002882</v>
      </c>
      <c r="T179" s="101">
        <v>0.00010742142816405899</v>
      </c>
      <c r="U179" s="101">
        <v>-5.520000208003964E-05</v>
      </c>
      <c r="V179" s="101">
        <v>-6.769533430556651E-05</v>
      </c>
      <c r="W179" s="101">
        <v>-1.3175625532732775E-05</v>
      </c>
      <c r="X179" s="101">
        <v>50</v>
      </c>
    </row>
    <row r="180" ht="12.75" hidden="1">
      <c r="A180" s="25" t="s">
        <v>87</v>
      </c>
    </row>
    <row r="181" spans="1:24" ht="12.75" hidden="1">
      <c r="A181" s="25">
        <v>776</v>
      </c>
      <c r="B181" s="25">
        <v>107.96</v>
      </c>
      <c r="C181" s="25">
        <v>111.06</v>
      </c>
      <c r="D181" s="25">
        <v>8.659928215985136</v>
      </c>
      <c r="E181" s="25">
        <v>9.235162532292234</v>
      </c>
      <c r="F181" s="25">
        <v>19.835701133210133</v>
      </c>
      <c r="G181" s="25" t="s">
        <v>59</v>
      </c>
      <c r="H181" s="25">
        <v>-3.4778862966107127</v>
      </c>
      <c r="I181" s="25">
        <v>54.48211370338924</v>
      </c>
      <c r="J181" s="25" t="s">
        <v>73</v>
      </c>
      <c r="K181" s="25">
        <v>0.6690377625732281</v>
      </c>
      <c r="M181" s="25" t="s">
        <v>68</v>
      </c>
      <c r="N181" s="25">
        <v>0.3997363546341654</v>
      </c>
      <c r="X181" s="25">
        <v>50</v>
      </c>
    </row>
    <row r="182" spans="1:24" ht="12.75" hidden="1">
      <c r="A182" s="25">
        <v>774</v>
      </c>
      <c r="B182" s="25">
        <v>100.23999786376953</v>
      </c>
      <c r="C182" s="25">
        <v>109.73999786376953</v>
      </c>
      <c r="D182" s="25">
        <v>9.338062286376953</v>
      </c>
      <c r="E182" s="25">
        <v>9.746586799621582</v>
      </c>
      <c r="F182" s="25">
        <v>21.728517563321383</v>
      </c>
      <c r="G182" s="25" t="s">
        <v>56</v>
      </c>
      <c r="H182" s="25">
        <v>5.089029676794667</v>
      </c>
      <c r="I182" s="25">
        <v>55.329027540564155</v>
      </c>
      <c r="J182" s="25" t="s">
        <v>62</v>
      </c>
      <c r="K182" s="25">
        <v>0.7337993294541431</v>
      </c>
      <c r="L182" s="25">
        <v>0.29256399775710484</v>
      </c>
      <c r="M182" s="25">
        <v>0.1737169261225279</v>
      </c>
      <c r="N182" s="25">
        <v>0.11768496751591431</v>
      </c>
      <c r="O182" s="25">
        <v>0.029470800828566415</v>
      </c>
      <c r="P182" s="25">
        <v>0.008392753703528525</v>
      </c>
      <c r="Q182" s="25">
        <v>0.0035872096332410577</v>
      </c>
      <c r="R182" s="25">
        <v>0.0018114629094234103</v>
      </c>
      <c r="S182" s="25">
        <v>0.0003866307971406402</v>
      </c>
      <c r="T182" s="25">
        <v>0.00012351751948046905</v>
      </c>
      <c r="U182" s="25">
        <v>7.844960647885964E-05</v>
      </c>
      <c r="V182" s="25">
        <v>6.72232175854765E-05</v>
      </c>
      <c r="W182" s="25">
        <v>2.411004346463359E-05</v>
      </c>
      <c r="X182" s="25">
        <v>50</v>
      </c>
    </row>
    <row r="183" spans="1:24" ht="12.75" hidden="1">
      <c r="A183" s="25">
        <v>773</v>
      </c>
      <c r="B183" s="25">
        <v>89.72000122070312</v>
      </c>
      <c r="C183" s="25">
        <v>116.12000274658203</v>
      </c>
      <c r="D183" s="25">
        <v>9.337443351745605</v>
      </c>
      <c r="E183" s="25">
        <v>9.768938064575195</v>
      </c>
      <c r="F183" s="25">
        <v>19.947681264888203</v>
      </c>
      <c r="G183" s="25" t="s">
        <v>57</v>
      </c>
      <c r="H183" s="25">
        <v>11.055236188241985</v>
      </c>
      <c r="I183" s="25">
        <v>50.77523740894507</v>
      </c>
      <c r="J183" s="25" t="s">
        <v>60</v>
      </c>
      <c r="K183" s="25">
        <v>-0.5571203008891361</v>
      </c>
      <c r="L183" s="25">
        <v>-0.0015908434770170482</v>
      </c>
      <c r="M183" s="25">
        <v>0.1331674186262775</v>
      </c>
      <c r="N183" s="25">
        <v>-0.0012172556898257308</v>
      </c>
      <c r="O183" s="25">
        <v>-0.022166681726515355</v>
      </c>
      <c r="P183" s="25">
        <v>-0.00018202517634194264</v>
      </c>
      <c r="Q183" s="25">
        <v>0.0028094169605027784</v>
      </c>
      <c r="R183" s="25">
        <v>-9.787196252053105E-05</v>
      </c>
      <c r="S183" s="25">
        <v>-0.0002729363673098183</v>
      </c>
      <c r="T183" s="25">
        <v>-1.2962482841377716E-05</v>
      </c>
      <c r="U183" s="25">
        <v>6.511238707228332E-05</v>
      </c>
      <c r="V183" s="25">
        <v>-7.727255696350907E-06</v>
      </c>
      <c r="W183" s="25">
        <v>-1.6439235305368174E-05</v>
      </c>
      <c r="X183" s="25">
        <v>50</v>
      </c>
    </row>
    <row r="184" spans="1:24" ht="12.75" hidden="1">
      <c r="A184" s="25">
        <v>775</v>
      </c>
      <c r="B184" s="25">
        <v>83.69999694824219</v>
      </c>
      <c r="C184" s="25">
        <v>94.69999694824219</v>
      </c>
      <c r="D184" s="25">
        <v>9.282881736755371</v>
      </c>
      <c r="E184" s="25">
        <v>9.78764820098877</v>
      </c>
      <c r="F184" s="25">
        <v>19.982284933377485</v>
      </c>
      <c r="G184" s="25" t="s">
        <v>58</v>
      </c>
      <c r="H184" s="25">
        <v>17.449319967047494</v>
      </c>
      <c r="I184" s="25">
        <v>51.14931691528964</v>
      </c>
      <c r="J184" s="25" t="s">
        <v>61</v>
      </c>
      <c r="K184" s="25">
        <v>0.4775755712393049</v>
      </c>
      <c r="L184" s="25">
        <v>-0.2925596725467317</v>
      </c>
      <c r="M184" s="25">
        <v>0.11155271864850975</v>
      </c>
      <c r="N184" s="25">
        <v>-0.11767867210249865</v>
      </c>
      <c r="O184" s="25">
        <v>0.019420770394410238</v>
      </c>
      <c r="P184" s="25">
        <v>-0.008390779556350498</v>
      </c>
      <c r="Q184" s="25">
        <v>0.0022305266855289522</v>
      </c>
      <c r="R184" s="25">
        <v>-0.0018088170032286588</v>
      </c>
      <c r="S184" s="25">
        <v>0.0002738414006269447</v>
      </c>
      <c r="T184" s="25">
        <v>-0.0001228354657954902</v>
      </c>
      <c r="U184" s="25">
        <v>4.37574885755237E-05</v>
      </c>
      <c r="V184" s="25">
        <v>-6.677761976850873E-05</v>
      </c>
      <c r="W184" s="25">
        <v>1.7636488835401945E-05</v>
      </c>
      <c r="X184" s="25">
        <v>50</v>
      </c>
    </row>
    <row r="185" ht="12.75" hidden="1">
      <c r="A185" s="25" t="s">
        <v>86</v>
      </c>
    </row>
    <row r="186" spans="1:24" ht="12.75" hidden="1">
      <c r="A186" s="25">
        <v>776</v>
      </c>
      <c r="B186" s="25">
        <v>107.96</v>
      </c>
      <c r="C186" s="25">
        <v>111.06</v>
      </c>
      <c r="D186" s="25">
        <v>8.659928215985136</v>
      </c>
      <c r="E186" s="25">
        <v>9.235162532292234</v>
      </c>
      <c r="F186" s="25">
        <v>23.942755673029044</v>
      </c>
      <c r="G186" s="25" t="s">
        <v>59</v>
      </c>
      <c r="H186" s="25">
        <v>7.802834809324921</v>
      </c>
      <c r="I186" s="25">
        <v>65.76283480932487</v>
      </c>
      <c r="J186" s="25" t="s">
        <v>73</v>
      </c>
      <c r="K186" s="25">
        <v>0.1493502607358882</v>
      </c>
      <c r="M186" s="25" t="s">
        <v>68</v>
      </c>
      <c r="N186" s="25">
        <v>0.12425441002242556</v>
      </c>
      <c r="X186" s="25">
        <v>50</v>
      </c>
    </row>
    <row r="187" spans="1:24" ht="12.75" hidden="1">
      <c r="A187" s="25">
        <v>774</v>
      </c>
      <c r="B187" s="25">
        <v>100.23999786376953</v>
      </c>
      <c r="C187" s="25">
        <v>109.73999786376953</v>
      </c>
      <c r="D187" s="25">
        <v>9.338062286376953</v>
      </c>
      <c r="E187" s="25">
        <v>9.746586799621582</v>
      </c>
      <c r="F187" s="25">
        <v>21.728517563321383</v>
      </c>
      <c r="G187" s="25" t="s">
        <v>56</v>
      </c>
      <c r="H187" s="25">
        <v>5.089029676794667</v>
      </c>
      <c r="I187" s="25">
        <v>55.329027540564155</v>
      </c>
      <c r="J187" s="25" t="s">
        <v>62</v>
      </c>
      <c r="K187" s="25">
        <v>0.2512170956689683</v>
      </c>
      <c r="L187" s="25">
        <v>0.2614023840840475</v>
      </c>
      <c r="M187" s="25">
        <v>0.05947266424624743</v>
      </c>
      <c r="N187" s="25">
        <v>0.1192018946397256</v>
      </c>
      <c r="O187" s="25">
        <v>0.010089337679674803</v>
      </c>
      <c r="P187" s="25">
        <v>0.007498729245169388</v>
      </c>
      <c r="Q187" s="25">
        <v>0.0012281565987857267</v>
      </c>
      <c r="R187" s="25">
        <v>0.001834814238221685</v>
      </c>
      <c r="S187" s="25">
        <v>0.0001323405259675456</v>
      </c>
      <c r="T187" s="25">
        <v>0.0001103215762713756</v>
      </c>
      <c r="U187" s="25">
        <v>2.6848174542880523E-05</v>
      </c>
      <c r="V187" s="25">
        <v>6.808644424065671E-05</v>
      </c>
      <c r="W187" s="25">
        <v>8.245329165536525E-06</v>
      </c>
      <c r="X187" s="25">
        <v>50</v>
      </c>
    </row>
    <row r="188" spans="1:24" ht="12.75" hidden="1">
      <c r="A188" s="25">
        <v>775</v>
      </c>
      <c r="B188" s="25">
        <v>83.69999694824219</v>
      </c>
      <c r="C188" s="25">
        <v>94.69999694824219</v>
      </c>
      <c r="D188" s="25">
        <v>9.282881736755371</v>
      </c>
      <c r="E188" s="25">
        <v>9.78764820098877</v>
      </c>
      <c r="F188" s="25">
        <v>18.686669457985456</v>
      </c>
      <c r="G188" s="25" t="s">
        <v>57</v>
      </c>
      <c r="H188" s="25">
        <v>14.132890100686886</v>
      </c>
      <c r="I188" s="25">
        <v>47.83288704892903</v>
      </c>
      <c r="J188" s="25" t="s">
        <v>60</v>
      </c>
      <c r="K188" s="25">
        <v>-0.24370610598005207</v>
      </c>
      <c r="L188" s="25">
        <v>0.0014235187766396388</v>
      </c>
      <c r="M188" s="25">
        <v>0.057526728521016805</v>
      </c>
      <c r="N188" s="25">
        <v>-0.0012329143189003134</v>
      </c>
      <c r="O188" s="25">
        <v>-0.00981358051844538</v>
      </c>
      <c r="P188" s="25">
        <v>0.00016281953914547246</v>
      </c>
      <c r="Q188" s="25">
        <v>0.0011793580428941864</v>
      </c>
      <c r="R188" s="25">
        <v>-9.910877328431551E-05</v>
      </c>
      <c r="S188" s="25">
        <v>-0.00013050424437823497</v>
      </c>
      <c r="T188" s="25">
        <v>1.1590242866420049E-05</v>
      </c>
      <c r="U188" s="25">
        <v>2.5099495003728885E-05</v>
      </c>
      <c r="V188" s="25">
        <v>-7.821803939506155E-06</v>
      </c>
      <c r="W188" s="25">
        <v>-8.172634394650482E-06</v>
      </c>
      <c r="X188" s="25">
        <v>50</v>
      </c>
    </row>
    <row r="189" spans="1:24" ht="12.75" hidden="1">
      <c r="A189" s="25">
        <v>773</v>
      </c>
      <c r="B189" s="25">
        <v>89.72000122070312</v>
      </c>
      <c r="C189" s="25">
        <v>116.12000274658203</v>
      </c>
      <c r="D189" s="25">
        <v>9.337443351745605</v>
      </c>
      <c r="E189" s="25">
        <v>9.768938064575195</v>
      </c>
      <c r="F189" s="25">
        <v>16.97134253846211</v>
      </c>
      <c r="G189" s="25" t="s">
        <v>58</v>
      </c>
      <c r="H189" s="25">
        <v>3.479202491045797</v>
      </c>
      <c r="I189" s="25">
        <v>43.19920371174888</v>
      </c>
      <c r="J189" s="25" t="s">
        <v>61</v>
      </c>
      <c r="K189" s="25">
        <v>-0.06097018176445933</v>
      </c>
      <c r="L189" s="25">
        <v>0.261398508027717</v>
      </c>
      <c r="M189" s="25">
        <v>-0.015088846815317223</v>
      </c>
      <c r="N189" s="25">
        <v>-0.11919551840561159</v>
      </c>
      <c r="O189" s="25">
        <v>-0.0023427275177653585</v>
      </c>
      <c r="P189" s="25">
        <v>0.007496961390458879</v>
      </c>
      <c r="Q189" s="25">
        <v>-0.00034275827896889543</v>
      </c>
      <c r="R189" s="25">
        <v>-0.0018321355680841688</v>
      </c>
      <c r="S189" s="25">
        <v>-2.196945635723697E-05</v>
      </c>
      <c r="T189" s="25">
        <v>0.00010971105897446413</v>
      </c>
      <c r="U189" s="25">
        <v>-9.530992962056285E-06</v>
      </c>
      <c r="V189" s="25">
        <v>-6.76356656836316E-05</v>
      </c>
      <c r="W189" s="25">
        <v>-1.0924743014932616E-06</v>
      </c>
      <c r="X189" s="25">
        <v>50</v>
      </c>
    </row>
    <row r="190" ht="12.75" hidden="1">
      <c r="A190" s="25" t="s">
        <v>85</v>
      </c>
    </row>
    <row r="191" spans="1:24" ht="12.75" hidden="1">
      <c r="A191" s="25">
        <v>776</v>
      </c>
      <c r="B191" s="25">
        <v>107.96</v>
      </c>
      <c r="C191" s="25">
        <v>111.06</v>
      </c>
      <c r="D191" s="25">
        <v>8.659928215985136</v>
      </c>
      <c r="E191" s="25">
        <v>9.235162532292234</v>
      </c>
      <c r="F191" s="25">
        <v>22.690065930174253</v>
      </c>
      <c r="G191" s="25" t="s">
        <v>59</v>
      </c>
      <c r="H191" s="25">
        <v>4.362110201359471</v>
      </c>
      <c r="I191" s="25">
        <v>62.32211020135942</v>
      </c>
      <c r="J191" s="25" t="s">
        <v>73</v>
      </c>
      <c r="K191" s="25">
        <v>0.12964855385620846</v>
      </c>
      <c r="M191" s="25" t="s">
        <v>68</v>
      </c>
      <c r="N191" s="25">
        <v>0.12136189157485933</v>
      </c>
      <c r="X191" s="25">
        <v>50</v>
      </c>
    </row>
    <row r="192" spans="1:24" ht="12.75" hidden="1">
      <c r="A192" s="25">
        <v>775</v>
      </c>
      <c r="B192" s="25">
        <v>83.69999694824219</v>
      </c>
      <c r="C192" s="25">
        <v>94.69999694824219</v>
      </c>
      <c r="D192" s="25">
        <v>9.282881736755371</v>
      </c>
      <c r="E192" s="25">
        <v>9.78764820098877</v>
      </c>
      <c r="F192" s="25">
        <v>18.451393461569328</v>
      </c>
      <c r="G192" s="25" t="s">
        <v>56</v>
      </c>
      <c r="H192" s="25">
        <v>13.5306463361038</v>
      </c>
      <c r="I192" s="25">
        <v>47.230643284345945</v>
      </c>
      <c r="J192" s="25" t="s">
        <v>62</v>
      </c>
      <c r="K192" s="25">
        <v>0.16876492379939845</v>
      </c>
      <c r="L192" s="25">
        <v>0.2918006274207718</v>
      </c>
      <c r="M192" s="25">
        <v>0.0399527030426735</v>
      </c>
      <c r="N192" s="25">
        <v>0.11959523229234151</v>
      </c>
      <c r="O192" s="25">
        <v>0.006777866029361442</v>
      </c>
      <c r="P192" s="25">
        <v>0.008370948725092246</v>
      </c>
      <c r="Q192" s="25">
        <v>0.0008251157989036194</v>
      </c>
      <c r="R192" s="25">
        <v>0.001840908322047726</v>
      </c>
      <c r="S192" s="25">
        <v>8.894518387071773E-05</v>
      </c>
      <c r="T192" s="25">
        <v>0.00012318652767635976</v>
      </c>
      <c r="U192" s="25">
        <v>1.805545074120552E-05</v>
      </c>
      <c r="V192" s="25">
        <v>6.83203878977682E-05</v>
      </c>
      <c r="W192" s="25">
        <v>5.542337403651355E-06</v>
      </c>
      <c r="X192" s="25">
        <v>50</v>
      </c>
    </row>
    <row r="193" spans="1:24" ht="12.75" hidden="1">
      <c r="A193" s="25">
        <v>773</v>
      </c>
      <c r="B193" s="25">
        <v>89.72000122070312</v>
      </c>
      <c r="C193" s="25">
        <v>116.12000274658203</v>
      </c>
      <c r="D193" s="25">
        <v>9.337443351745605</v>
      </c>
      <c r="E193" s="25">
        <v>9.768938064575195</v>
      </c>
      <c r="F193" s="25">
        <v>16.97134253846211</v>
      </c>
      <c r="G193" s="25" t="s">
        <v>57</v>
      </c>
      <c r="H193" s="25">
        <v>3.479202491045797</v>
      </c>
      <c r="I193" s="25">
        <v>43.19920371174888</v>
      </c>
      <c r="J193" s="25" t="s">
        <v>60</v>
      </c>
      <c r="K193" s="25">
        <v>0.03331552577827244</v>
      </c>
      <c r="L193" s="25">
        <v>-0.001586343152609895</v>
      </c>
      <c r="M193" s="25">
        <v>-0.008331341160383018</v>
      </c>
      <c r="N193" s="25">
        <v>-0.0012366602308250452</v>
      </c>
      <c r="O193" s="25">
        <v>0.0012663174049662934</v>
      </c>
      <c r="P193" s="25">
        <v>-0.00018160066574855757</v>
      </c>
      <c r="Q193" s="25">
        <v>-0.00019314132020791476</v>
      </c>
      <c r="R193" s="25">
        <v>-9.942185769604064E-05</v>
      </c>
      <c r="S193" s="25">
        <v>1.0691330609071857E-05</v>
      </c>
      <c r="T193" s="25">
        <v>-1.294036362776329E-05</v>
      </c>
      <c r="U193" s="25">
        <v>-5.607194768495636E-06</v>
      </c>
      <c r="V193" s="25">
        <v>-7.845062885395356E-06</v>
      </c>
      <c r="W193" s="25">
        <v>4.841893233154337E-07</v>
      </c>
      <c r="X193" s="25">
        <v>50</v>
      </c>
    </row>
    <row r="194" spans="1:24" ht="12.75" hidden="1">
      <c r="A194" s="25">
        <v>774</v>
      </c>
      <c r="B194" s="25">
        <v>100.23999786376953</v>
      </c>
      <c r="C194" s="25">
        <v>109.73999786376953</v>
      </c>
      <c r="D194" s="25">
        <v>9.338062286376953</v>
      </c>
      <c r="E194" s="25">
        <v>9.746586799621582</v>
      </c>
      <c r="F194" s="25">
        <v>23.355754091965657</v>
      </c>
      <c r="G194" s="25" t="s">
        <v>58</v>
      </c>
      <c r="H194" s="25">
        <v>9.232589606550349</v>
      </c>
      <c r="I194" s="25">
        <v>59.47258747031984</v>
      </c>
      <c r="J194" s="25" t="s">
        <v>61</v>
      </c>
      <c r="K194" s="25">
        <v>-0.16544387340465053</v>
      </c>
      <c r="L194" s="25">
        <v>-0.2917963153957881</v>
      </c>
      <c r="M194" s="25">
        <v>-0.03907438079976905</v>
      </c>
      <c r="N194" s="25">
        <v>-0.11958883835263481</v>
      </c>
      <c r="O194" s="25">
        <v>-0.006658521468152766</v>
      </c>
      <c r="P194" s="25">
        <v>-0.008368978656701378</v>
      </c>
      <c r="Q194" s="25">
        <v>-0.0008021923161117301</v>
      </c>
      <c r="R194" s="25">
        <v>-0.0018382216254839464</v>
      </c>
      <c r="S194" s="25">
        <v>-8.830028982740266E-05</v>
      </c>
      <c r="T194" s="25">
        <v>-0.00012250496965486669</v>
      </c>
      <c r="U194" s="25">
        <v>-1.716271156595758E-05</v>
      </c>
      <c r="V194" s="25">
        <v>-6.786847862465832E-05</v>
      </c>
      <c r="W194" s="25">
        <v>-5.521147036178279E-06</v>
      </c>
      <c r="X194" s="25">
        <v>50</v>
      </c>
    </row>
    <row r="195" ht="12.75" hidden="1">
      <c r="A195" s="25" t="s">
        <v>84</v>
      </c>
    </row>
    <row r="196" spans="1:24" ht="12.75" hidden="1">
      <c r="A196" s="25">
        <v>776</v>
      </c>
      <c r="B196" s="25">
        <v>107.96</v>
      </c>
      <c r="C196" s="25">
        <v>111.06</v>
      </c>
      <c r="D196" s="25">
        <v>8.659928215985136</v>
      </c>
      <c r="E196" s="25">
        <v>9.235162532292234</v>
      </c>
      <c r="F196" s="25">
        <v>23.942755673029044</v>
      </c>
      <c r="G196" s="25" t="s">
        <v>59</v>
      </c>
      <c r="H196" s="25">
        <v>7.802834809324921</v>
      </c>
      <c r="I196" s="25">
        <v>65.76283480932487</v>
      </c>
      <c r="J196" s="25" t="s">
        <v>73</v>
      </c>
      <c r="K196" s="25">
        <v>0.2938121721403472</v>
      </c>
      <c r="M196" s="25" t="s">
        <v>68</v>
      </c>
      <c r="N196" s="25">
        <v>0.2254502689136871</v>
      </c>
      <c r="X196" s="25">
        <v>50</v>
      </c>
    </row>
    <row r="197" spans="1:24" ht="12.75" hidden="1">
      <c r="A197" s="25">
        <v>775</v>
      </c>
      <c r="B197" s="25">
        <v>83.69999694824219</v>
      </c>
      <c r="C197" s="25">
        <v>94.69999694824219</v>
      </c>
      <c r="D197" s="25">
        <v>9.282881736755371</v>
      </c>
      <c r="E197" s="25">
        <v>9.78764820098877</v>
      </c>
      <c r="F197" s="25">
        <v>18.451393461569328</v>
      </c>
      <c r="G197" s="25" t="s">
        <v>56</v>
      </c>
      <c r="H197" s="25">
        <v>13.5306463361038</v>
      </c>
      <c r="I197" s="25">
        <v>47.230643284345945</v>
      </c>
      <c r="J197" s="25" t="s">
        <v>62</v>
      </c>
      <c r="K197" s="25">
        <v>0.375784095102749</v>
      </c>
      <c r="L197" s="25">
        <v>0.3604341784613553</v>
      </c>
      <c r="M197" s="25">
        <v>0.08896140465804486</v>
      </c>
      <c r="N197" s="25">
        <v>0.12012496872631666</v>
      </c>
      <c r="O197" s="25">
        <v>0.01509220182546156</v>
      </c>
      <c r="P197" s="25">
        <v>0.010339833785590188</v>
      </c>
      <c r="Q197" s="25">
        <v>0.0018370511838839265</v>
      </c>
      <c r="R197" s="25">
        <v>0.001849070110634514</v>
      </c>
      <c r="S197" s="25">
        <v>0.00019802324491219518</v>
      </c>
      <c r="T197" s="25">
        <v>0.000152147493817643</v>
      </c>
      <c r="U197" s="25">
        <v>4.0181677328823325E-05</v>
      </c>
      <c r="V197" s="25">
        <v>6.86278151809134E-05</v>
      </c>
      <c r="W197" s="25">
        <v>1.2345937916381967E-05</v>
      </c>
      <c r="X197" s="25">
        <v>50</v>
      </c>
    </row>
    <row r="198" spans="1:24" ht="12.75" hidden="1">
      <c r="A198" s="25">
        <v>774</v>
      </c>
      <c r="B198" s="25">
        <v>100.23999786376953</v>
      </c>
      <c r="C198" s="25">
        <v>109.73999786376953</v>
      </c>
      <c r="D198" s="25">
        <v>9.338062286376953</v>
      </c>
      <c r="E198" s="25">
        <v>9.746586799621582</v>
      </c>
      <c r="F198" s="25">
        <v>19.082551511370934</v>
      </c>
      <c r="G198" s="25" t="s">
        <v>57</v>
      </c>
      <c r="H198" s="25">
        <v>-1.648601094983853</v>
      </c>
      <c r="I198" s="25">
        <v>48.591396768785636</v>
      </c>
      <c r="J198" s="25" t="s">
        <v>60</v>
      </c>
      <c r="K198" s="25">
        <v>0.3631493867581879</v>
      </c>
      <c r="L198" s="25">
        <v>-0.0019597344265784465</v>
      </c>
      <c r="M198" s="25">
        <v>-0.08622481822009886</v>
      </c>
      <c r="N198" s="25">
        <v>-0.0012419938624468427</v>
      </c>
      <c r="O198" s="25">
        <v>0.01454206730629497</v>
      </c>
      <c r="P198" s="25">
        <v>-0.0002243803503176179</v>
      </c>
      <c r="Q198" s="25">
        <v>-0.0017917725362699226</v>
      </c>
      <c r="R198" s="25">
        <v>-9.984807470952867E-05</v>
      </c>
      <c r="S198" s="25">
        <v>0.00018678746540031418</v>
      </c>
      <c r="T198" s="25">
        <v>-1.5990180978919152E-05</v>
      </c>
      <c r="U198" s="25">
        <v>-3.9769828721929234E-05</v>
      </c>
      <c r="V198" s="25">
        <v>-7.87576679018883E-06</v>
      </c>
      <c r="W198" s="25">
        <v>1.1503991589983261E-05</v>
      </c>
      <c r="X198" s="25">
        <v>50</v>
      </c>
    </row>
    <row r="199" spans="1:24" ht="12.75" hidden="1">
      <c r="A199" s="25">
        <v>773</v>
      </c>
      <c r="B199" s="25">
        <v>89.72000122070312</v>
      </c>
      <c r="C199" s="25">
        <v>116.12000274658203</v>
      </c>
      <c r="D199" s="25">
        <v>9.337443351745605</v>
      </c>
      <c r="E199" s="25">
        <v>9.768938064575195</v>
      </c>
      <c r="F199" s="25">
        <v>19.947681264888203</v>
      </c>
      <c r="G199" s="25" t="s">
        <v>58</v>
      </c>
      <c r="H199" s="25">
        <v>11.055236188241985</v>
      </c>
      <c r="I199" s="25">
        <v>50.77523740894507</v>
      </c>
      <c r="J199" s="25" t="s">
        <v>61</v>
      </c>
      <c r="K199" s="25">
        <v>-0.09662406030251444</v>
      </c>
      <c r="L199" s="25">
        <v>-0.3604288507376864</v>
      </c>
      <c r="M199" s="25">
        <v>-0.021895484503506982</v>
      </c>
      <c r="N199" s="25">
        <v>-0.12011854795469432</v>
      </c>
      <c r="O199" s="25">
        <v>-0.004037676856764561</v>
      </c>
      <c r="P199" s="25">
        <v>-0.01033739890746331</v>
      </c>
      <c r="Q199" s="25">
        <v>-0.00040534951644005267</v>
      </c>
      <c r="R199" s="25">
        <v>-0.0018463722907416952</v>
      </c>
      <c r="S199" s="25">
        <v>-6.57544545630307E-05</v>
      </c>
      <c r="T199" s="25">
        <v>-0.000151304904042305</v>
      </c>
      <c r="U199" s="25">
        <v>-5.738285143323489E-06</v>
      </c>
      <c r="V199" s="25">
        <v>-6.8174403656887E-05</v>
      </c>
      <c r="W199" s="25">
        <v>-4.481111528711632E-06</v>
      </c>
      <c r="X199" s="25">
        <v>50</v>
      </c>
    </row>
    <row r="200" ht="12.75" hidden="1">
      <c r="A200" s="25" t="s">
        <v>109</v>
      </c>
    </row>
    <row r="201" spans="1:24" ht="12.75" hidden="1">
      <c r="A201" s="25">
        <v>776</v>
      </c>
      <c r="B201" s="25">
        <v>103.16</v>
      </c>
      <c r="C201" s="25">
        <v>110.26</v>
      </c>
      <c r="D201" s="25">
        <v>8.838258880755157</v>
      </c>
      <c r="E201" s="25">
        <v>9.57921154648796</v>
      </c>
      <c r="F201" s="25">
        <v>19.521518218714768</v>
      </c>
      <c r="G201" s="25" t="s">
        <v>59</v>
      </c>
      <c r="H201" s="25">
        <v>-0.6333254065414522</v>
      </c>
      <c r="I201" s="25">
        <v>52.5266745934585</v>
      </c>
      <c r="J201" s="25" t="s">
        <v>73</v>
      </c>
      <c r="K201" s="25">
        <v>0.21132898368249964</v>
      </c>
      <c r="M201" s="25" t="s">
        <v>68</v>
      </c>
      <c r="N201" s="25">
        <v>0.1858135912930075</v>
      </c>
      <c r="X201" s="25">
        <v>50</v>
      </c>
    </row>
    <row r="202" spans="1:24" ht="12.75" hidden="1">
      <c r="A202" s="25">
        <v>773</v>
      </c>
      <c r="B202" s="25">
        <v>98.04000091552734</v>
      </c>
      <c r="C202" s="25">
        <v>100.13999938964844</v>
      </c>
      <c r="D202" s="25">
        <v>9.312132835388184</v>
      </c>
      <c r="E202" s="25">
        <v>9.88041877746582</v>
      </c>
      <c r="F202" s="25">
        <v>21.50279850735634</v>
      </c>
      <c r="G202" s="25" t="s">
        <v>56</v>
      </c>
      <c r="H202" s="25">
        <v>6.861642615550949</v>
      </c>
      <c r="I202" s="25">
        <v>54.90164353107825</v>
      </c>
      <c r="J202" s="25" t="s">
        <v>62</v>
      </c>
      <c r="K202" s="25">
        <v>0.19342270511105114</v>
      </c>
      <c r="L202" s="25">
        <v>0.40930353761552013</v>
      </c>
      <c r="M202" s="25">
        <v>0.04579022179141869</v>
      </c>
      <c r="N202" s="25">
        <v>0.06395618116914395</v>
      </c>
      <c r="O202" s="25">
        <v>0.007768243735950363</v>
      </c>
      <c r="P202" s="25">
        <v>0.011741658696698245</v>
      </c>
      <c r="Q202" s="25">
        <v>0.0009455309770600903</v>
      </c>
      <c r="R202" s="25">
        <v>0.0009844675999220143</v>
      </c>
      <c r="S202" s="25">
        <v>0.00010190357431460219</v>
      </c>
      <c r="T202" s="25">
        <v>0.00017277585569206775</v>
      </c>
      <c r="U202" s="25">
        <v>2.0680211254235295E-05</v>
      </c>
      <c r="V202" s="25">
        <v>3.653936801724086E-05</v>
      </c>
      <c r="W202" s="25">
        <v>6.3552935322840845E-06</v>
      </c>
      <c r="X202" s="25">
        <v>50</v>
      </c>
    </row>
    <row r="203" spans="1:24" ht="12.75" hidden="1">
      <c r="A203" s="25">
        <v>774</v>
      </c>
      <c r="B203" s="25">
        <v>106.27999877929688</v>
      </c>
      <c r="C203" s="25">
        <v>106.58000183105469</v>
      </c>
      <c r="D203" s="25">
        <v>9.368782043457031</v>
      </c>
      <c r="E203" s="25">
        <v>9.729424476623535</v>
      </c>
      <c r="F203" s="25">
        <v>21.519570221323267</v>
      </c>
      <c r="G203" s="25" t="s">
        <v>57</v>
      </c>
      <c r="H203" s="25">
        <v>-1.648833146108089</v>
      </c>
      <c r="I203" s="25">
        <v>54.63116563318874</v>
      </c>
      <c r="J203" s="25" t="s">
        <v>60</v>
      </c>
      <c r="K203" s="25">
        <v>0.03979558594827956</v>
      </c>
      <c r="L203" s="25">
        <v>-0.0022263815633376724</v>
      </c>
      <c r="M203" s="25">
        <v>-0.008911041794487127</v>
      </c>
      <c r="N203" s="25">
        <v>-0.0006612833429376047</v>
      </c>
      <c r="O203" s="25">
        <v>0.0016802480867337466</v>
      </c>
      <c r="P203" s="25">
        <v>-0.00025479393405708885</v>
      </c>
      <c r="Q203" s="25">
        <v>-0.0001596031563359673</v>
      </c>
      <c r="R203" s="25">
        <v>-5.317192975641578E-05</v>
      </c>
      <c r="S203" s="25">
        <v>2.8714520438462928E-05</v>
      </c>
      <c r="T203" s="25">
        <v>-1.8148488412206783E-05</v>
      </c>
      <c r="U203" s="25">
        <v>-1.860401916383428E-06</v>
      </c>
      <c r="V203" s="25">
        <v>-4.195499098079197E-06</v>
      </c>
      <c r="W203" s="25">
        <v>1.990763371549398E-06</v>
      </c>
      <c r="X203" s="25">
        <v>50</v>
      </c>
    </row>
    <row r="204" spans="1:24" ht="12.75" hidden="1">
      <c r="A204" s="25">
        <v>775</v>
      </c>
      <c r="B204" s="25">
        <v>84.63999938964844</v>
      </c>
      <c r="C204" s="25">
        <v>96.73999786376953</v>
      </c>
      <c r="D204" s="25">
        <v>9.378360748291016</v>
      </c>
      <c r="E204" s="25">
        <v>9.797054290771484</v>
      </c>
      <c r="F204" s="25">
        <v>18.323243631870078</v>
      </c>
      <c r="G204" s="25" t="s">
        <v>58</v>
      </c>
      <c r="H204" s="25">
        <v>11.78694597226685</v>
      </c>
      <c r="I204" s="25">
        <v>46.426945361915244</v>
      </c>
      <c r="J204" s="25" t="s">
        <v>61</v>
      </c>
      <c r="K204" s="25">
        <v>0.18928458519253422</v>
      </c>
      <c r="L204" s="25">
        <v>-0.4092974824375468</v>
      </c>
      <c r="M204" s="25">
        <v>0.04491478315481684</v>
      </c>
      <c r="N204" s="25">
        <v>-0.06395276236473853</v>
      </c>
      <c r="O204" s="25">
        <v>0.007584350803342343</v>
      </c>
      <c r="P204" s="25">
        <v>-0.01173889385763911</v>
      </c>
      <c r="Q204" s="25">
        <v>0.0009319633367615948</v>
      </c>
      <c r="R204" s="25">
        <v>-0.0009830306206737357</v>
      </c>
      <c r="S204" s="25">
        <v>9.777430528559506E-05</v>
      </c>
      <c r="T204" s="25">
        <v>-0.0001718200473707251</v>
      </c>
      <c r="U204" s="25">
        <v>2.0596359926679204E-05</v>
      </c>
      <c r="V204" s="25">
        <v>-3.62977024399256E-05</v>
      </c>
      <c r="W204" s="25">
        <v>6.035446717517203E-06</v>
      </c>
      <c r="X204" s="25">
        <v>50</v>
      </c>
    </row>
    <row r="205" s="101" customFormat="1" ht="12.75">
      <c r="A205" s="101" t="s">
        <v>83</v>
      </c>
    </row>
    <row r="206" spans="1:24" s="101" customFormat="1" ht="12.75">
      <c r="A206" s="101">
        <v>776</v>
      </c>
      <c r="B206" s="101">
        <v>103.16</v>
      </c>
      <c r="C206" s="101">
        <v>110.26</v>
      </c>
      <c r="D206" s="101">
        <v>8.838258880755157</v>
      </c>
      <c r="E206" s="101">
        <v>9.57921154648796</v>
      </c>
      <c r="F206" s="101">
        <v>21.369696199124068</v>
      </c>
      <c r="G206" s="101" t="s">
        <v>59</v>
      </c>
      <c r="H206" s="101">
        <v>4.339578969035642</v>
      </c>
      <c r="I206" s="101">
        <v>57.499578969035596</v>
      </c>
      <c r="J206" s="101" t="s">
        <v>73</v>
      </c>
      <c r="K206" s="101">
        <v>0.24508483634086284</v>
      </c>
      <c r="M206" s="101" t="s">
        <v>68</v>
      </c>
      <c r="N206" s="101">
        <v>0.1479363458425968</v>
      </c>
      <c r="X206" s="101">
        <v>50</v>
      </c>
    </row>
    <row r="207" spans="1:24" s="101" customFormat="1" ht="12.75">
      <c r="A207" s="101">
        <v>773</v>
      </c>
      <c r="B207" s="101">
        <v>98.04000091552734</v>
      </c>
      <c r="C207" s="101">
        <v>100.13999938964844</v>
      </c>
      <c r="D207" s="101">
        <v>9.312132835388184</v>
      </c>
      <c r="E207" s="101">
        <v>9.88041877746582</v>
      </c>
      <c r="F207" s="101">
        <v>21.50279850735634</v>
      </c>
      <c r="G207" s="101" t="s">
        <v>56</v>
      </c>
      <c r="H207" s="101">
        <v>6.861642615550949</v>
      </c>
      <c r="I207" s="101">
        <v>54.90164353107825</v>
      </c>
      <c r="J207" s="101" t="s">
        <v>62</v>
      </c>
      <c r="K207" s="101">
        <v>0.4383544445436483</v>
      </c>
      <c r="L207" s="101">
        <v>0.19413994598046536</v>
      </c>
      <c r="M207" s="101">
        <v>0.10377470183940599</v>
      </c>
      <c r="N207" s="101">
        <v>0.06421933174570167</v>
      </c>
      <c r="O207" s="101">
        <v>0.01760505855507243</v>
      </c>
      <c r="P207" s="101">
        <v>0.0055691801386912815</v>
      </c>
      <c r="Q207" s="101">
        <v>0.0021430212326395202</v>
      </c>
      <c r="R207" s="101">
        <v>0.00098850821075722</v>
      </c>
      <c r="S207" s="101">
        <v>0.00023096968022098512</v>
      </c>
      <c r="T207" s="101">
        <v>8.193261619710242E-05</v>
      </c>
      <c r="U207" s="101">
        <v>4.687659634385515E-05</v>
      </c>
      <c r="V207" s="101">
        <v>3.667943982006227E-05</v>
      </c>
      <c r="W207" s="101">
        <v>1.4397844871697447E-05</v>
      </c>
      <c r="X207" s="101">
        <v>50</v>
      </c>
    </row>
    <row r="208" spans="1:24" s="101" customFormat="1" ht="12.75">
      <c r="A208" s="101">
        <v>775</v>
      </c>
      <c r="B208" s="101">
        <v>84.63999938964844</v>
      </c>
      <c r="C208" s="101">
        <v>96.73999786376953</v>
      </c>
      <c r="D208" s="101">
        <v>9.378360748291016</v>
      </c>
      <c r="E208" s="101">
        <v>9.797054290771484</v>
      </c>
      <c r="F208" s="101">
        <v>17.160672979629233</v>
      </c>
      <c r="G208" s="101" t="s">
        <v>57</v>
      </c>
      <c r="H208" s="101">
        <v>8.841255501990481</v>
      </c>
      <c r="I208" s="101">
        <v>43.481254891638876</v>
      </c>
      <c r="J208" s="101" t="s">
        <v>60</v>
      </c>
      <c r="K208" s="101">
        <v>-0.1747092460383516</v>
      </c>
      <c r="L208" s="101">
        <v>0.001057094163925149</v>
      </c>
      <c r="M208" s="101">
        <v>0.04027585615804819</v>
      </c>
      <c r="N208" s="101">
        <v>-0.0006641966475051588</v>
      </c>
      <c r="O208" s="101">
        <v>-0.007190421640131815</v>
      </c>
      <c r="P208" s="101">
        <v>0.00012093356195014931</v>
      </c>
      <c r="Q208" s="101">
        <v>0.0007795902628542978</v>
      </c>
      <c r="R208" s="101">
        <v>-5.339013707344961E-05</v>
      </c>
      <c r="S208" s="101">
        <v>-0.00010834054180529785</v>
      </c>
      <c r="T208" s="101">
        <v>8.609013293776094E-06</v>
      </c>
      <c r="U208" s="101">
        <v>1.3523508895665004E-05</v>
      </c>
      <c r="V208" s="101">
        <v>-4.214386758731587E-06</v>
      </c>
      <c r="W208" s="101">
        <v>-7.1710713120418315E-06</v>
      </c>
      <c r="X208" s="101">
        <v>50</v>
      </c>
    </row>
    <row r="209" spans="1:24" s="101" customFormat="1" ht="12.75">
      <c r="A209" s="101">
        <v>774</v>
      </c>
      <c r="B209" s="101">
        <v>106.27999877929688</v>
      </c>
      <c r="C209" s="101">
        <v>106.58000183105469</v>
      </c>
      <c r="D209" s="101">
        <v>9.368782043457031</v>
      </c>
      <c r="E209" s="101">
        <v>9.729424476623535</v>
      </c>
      <c r="F209" s="101">
        <v>20.747585288973962</v>
      </c>
      <c r="G209" s="101" t="s">
        <v>58</v>
      </c>
      <c r="H209" s="101">
        <v>-3.608650943199194</v>
      </c>
      <c r="I209" s="101">
        <v>52.67134783609764</v>
      </c>
      <c r="J209" s="101" t="s">
        <v>61</v>
      </c>
      <c r="K209" s="101">
        <v>-0.4020339517999458</v>
      </c>
      <c r="L209" s="101">
        <v>0.194137068014397</v>
      </c>
      <c r="M209" s="101">
        <v>-0.09564018063865115</v>
      </c>
      <c r="N209" s="101">
        <v>-0.06421589688447814</v>
      </c>
      <c r="O209" s="101">
        <v>-0.01606972069964668</v>
      </c>
      <c r="P209" s="101">
        <v>0.005567866960586207</v>
      </c>
      <c r="Q209" s="101">
        <v>-0.001996191129528076</v>
      </c>
      <c r="R209" s="101">
        <v>-0.000987065335222405</v>
      </c>
      <c r="S209" s="101">
        <v>-0.0002039836272417927</v>
      </c>
      <c r="T209" s="101">
        <v>8.14790677843658E-05</v>
      </c>
      <c r="U209" s="101">
        <v>-4.488351581520329E-05</v>
      </c>
      <c r="V209" s="101">
        <v>-3.6436523568548605E-05</v>
      </c>
      <c r="W209" s="101">
        <v>-1.2484937852751816E-05</v>
      </c>
      <c r="X209" s="101">
        <v>50</v>
      </c>
    </row>
    <row r="210" ht="12.75" hidden="1">
      <c r="A210" s="25" t="s">
        <v>82</v>
      </c>
    </row>
    <row r="211" spans="1:24" ht="12.75" hidden="1">
      <c r="A211" s="25">
        <v>776</v>
      </c>
      <c r="B211" s="25">
        <v>103.16</v>
      </c>
      <c r="C211" s="25">
        <v>110.26</v>
      </c>
      <c r="D211" s="25">
        <v>8.838258880755157</v>
      </c>
      <c r="E211" s="25">
        <v>9.57921154648796</v>
      </c>
      <c r="F211" s="25">
        <v>19.521518218714768</v>
      </c>
      <c r="G211" s="25" t="s">
        <v>59</v>
      </c>
      <c r="H211" s="25">
        <v>-0.6333254065414522</v>
      </c>
      <c r="I211" s="25">
        <v>52.5266745934585</v>
      </c>
      <c r="J211" s="25" t="s">
        <v>73</v>
      </c>
      <c r="K211" s="25">
        <v>0.138619251810365</v>
      </c>
      <c r="M211" s="25" t="s">
        <v>68</v>
      </c>
      <c r="N211" s="25">
        <v>0.08404536567841928</v>
      </c>
      <c r="X211" s="25">
        <v>50</v>
      </c>
    </row>
    <row r="212" spans="1:24" ht="12.75" hidden="1">
      <c r="A212" s="25">
        <v>774</v>
      </c>
      <c r="B212" s="25">
        <v>106.27999877929688</v>
      </c>
      <c r="C212" s="25">
        <v>106.58000183105469</v>
      </c>
      <c r="D212" s="25">
        <v>9.368782043457031</v>
      </c>
      <c r="E212" s="25">
        <v>9.729424476623535</v>
      </c>
      <c r="F212" s="25">
        <v>23.20591724543488</v>
      </c>
      <c r="G212" s="25" t="s">
        <v>56</v>
      </c>
      <c r="H212" s="25">
        <v>2.632251589403488</v>
      </c>
      <c r="I212" s="25">
        <v>58.91225036870032</v>
      </c>
      <c r="J212" s="25" t="s">
        <v>62</v>
      </c>
      <c r="K212" s="25">
        <v>0.33317404484466506</v>
      </c>
      <c r="L212" s="25">
        <v>0.1310165569093895</v>
      </c>
      <c r="M212" s="25">
        <v>0.0788744015156879</v>
      </c>
      <c r="N212" s="25">
        <v>0.06348998561450815</v>
      </c>
      <c r="O212" s="25">
        <v>0.013380939102606506</v>
      </c>
      <c r="P212" s="25">
        <v>0.0037584641453381434</v>
      </c>
      <c r="Q212" s="25">
        <v>0.001628730153956894</v>
      </c>
      <c r="R212" s="25">
        <v>0.000977268920320777</v>
      </c>
      <c r="S212" s="25">
        <v>0.00017554529229167276</v>
      </c>
      <c r="T212" s="25">
        <v>5.5314125112166354E-05</v>
      </c>
      <c r="U212" s="25">
        <v>3.561803978320383E-05</v>
      </c>
      <c r="V212" s="25">
        <v>3.6266823898871526E-05</v>
      </c>
      <c r="W212" s="25">
        <v>1.094735550341121E-05</v>
      </c>
      <c r="X212" s="25">
        <v>50</v>
      </c>
    </row>
    <row r="213" spans="1:24" ht="12.75" hidden="1">
      <c r="A213" s="25">
        <v>773</v>
      </c>
      <c r="B213" s="25">
        <v>98.04000091552734</v>
      </c>
      <c r="C213" s="25">
        <v>100.13999938964844</v>
      </c>
      <c r="D213" s="25">
        <v>9.312132835388184</v>
      </c>
      <c r="E213" s="25">
        <v>9.88041877746582</v>
      </c>
      <c r="F213" s="25">
        <v>20.933062674225695</v>
      </c>
      <c r="G213" s="25" t="s">
        <v>57</v>
      </c>
      <c r="H213" s="25">
        <v>5.406974582144997</v>
      </c>
      <c r="I213" s="25">
        <v>53.4469754976723</v>
      </c>
      <c r="J213" s="25" t="s">
        <v>60</v>
      </c>
      <c r="K213" s="25">
        <v>-0.23139160117268634</v>
      </c>
      <c r="L213" s="25">
        <v>-0.0007123058638707307</v>
      </c>
      <c r="M213" s="25">
        <v>0.055420427152217136</v>
      </c>
      <c r="N213" s="25">
        <v>-0.0006566768062781954</v>
      </c>
      <c r="O213" s="25">
        <v>-0.009188684573385189</v>
      </c>
      <c r="P213" s="25">
        <v>-8.151464605281531E-05</v>
      </c>
      <c r="Q213" s="25">
        <v>0.0011744555342415612</v>
      </c>
      <c r="R213" s="25">
        <v>-5.279748262110342E-05</v>
      </c>
      <c r="S213" s="25">
        <v>-0.00011165156684086982</v>
      </c>
      <c r="T213" s="25">
        <v>-5.805632552583947E-06</v>
      </c>
      <c r="U213" s="25">
        <v>2.7558440324291564E-05</v>
      </c>
      <c r="V213" s="25">
        <v>-4.167863351711854E-06</v>
      </c>
      <c r="W213" s="25">
        <v>-6.675926002240949E-06</v>
      </c>
      <c r="X213" s="25">
        <v>50</v>
      </c>
    </row>
    <row r="214" spans="1:24" ht="12.75" hidden="1">
      <c r="A214" s="25">
        <v>775</v>
      </c>
      <c r="B214" s="25">
        <v>84.63999938964844</v>
      </c>
      <c r="C214" s="25">
        <v>96.73999786376953</v>
      </c>
      <c r="D214" s="25">
        <v>9.378360748291016</v>
      </c>
      <c r="E214" s="25">
        <v>9.797054290771484</v>
      </c>
      <c r="F214" s="25">
        <v>17.160672979629233</v>
      </c>
      <c r="G214" s="25" t="s">
        <v>58</v>
      </c>
      <c r="H214" s="25">
        <v>8.841255501990481</v>
      </c>
      <c r="I214" s="25">
        <v>43.481254891638876</v>
      </c>
      <c r="J214" s="25" t="s">
        <v>61</v>
      </c>
      <c r="K214" s="25">
        <v>0.23971414448232997</v>
      </c>
      <c r="L214" s="25">
        <v>-0.13101462057628374</v>
      </c>
      <c r="M214" s="25">
        <v>0.05612261102910079</v>
      </c>
      <c r="N214" s="25">
        <v>-0.06348658952016992</v>
      </c>
      <c r="O214" s="25">
        <v>0.009727158222137483</v>
      </c>
      <c r="P214" s="25">
        <v>-0.0037575800848779345</v>
      </c>
      <c r="Q214" s="25">
        <v>0.001128457403935929</v>
      </c>
      <c r="R214" s="25">
        <v>-0.0009758416718165971</v>
      </c>
      <c r="S214" s="25">
        <v>0.000135462457041601</v>
      </c>
      <c r="T214" s="25">
        <v>-5.500860903157587E-05</v>
      </c>
      <c r="U214" s="25">
        <v>2.2564953465282204E-05</v>
      </c>
      <c r="V214" s="25">
        <v>-3.6026537868538185E-05</v>
      </c>
      <c r="W214" s="25">
        <v>8.67620911058919E-06</v>
      </c>
      <c r="X214" s="25">
        <v>50</v>
      </c>
    </row>
    <row r="215" ht="12.75" hidden="1">
      <c r="A215" s="25" t="s">
        <v>81</v>
      </c>
    </row>
    <row r="216" spans="1:24" ht="12.75" hidden="1">
      <c r="A216" s="25">
        <v>776</v>
      </c>
      <c r="B216" s="25">
        <v>103.16</v>
      </c>
      <c r="C216" s="25">
        <v>110.26</v>
      </c>
      <c r="D216" s="25">
        <v>8.838258880755157</v>
      </c>
      <c r="E216" s="25">
        <v>9.57921154648796</v>
      </c>
      <c r="F216" s="25">
        <v>20.265635653738965</v>
      </c>
      <c r="G216" s="25" t="s">
        <v>59</v>
      </c>
      <c r="H216" s="25">
        <v>1.368876160515164</v>
      </c>
      <c r="I216" s="25">
        <v>54.52887616051512</v>
      </c>
      <c r="J216" s="25" t="s">
        <v>73</v>
      </c>
      <c r="K216" s="25">
        <v>0.2187005656330946</v>
      </c>
      <c r="M216" s="25" t="s">
        <v>68</v>
      </c>
      <c r="N216" s="25">
        <v>0.1343787897708845</v>
      </c>
      <c r="X216" s="25">
        <v>50</v>
      </c>
    </row>
    <row r="217" spans="1:24" ht="12.75" hidden="1">
      <c r="A217" s="25">
        <v>774</v>
      </c>
      <c r="B217" s="25">
        <v>106.27999877929688</v>
      </c>
      <c r="C217" s="25">
        <v>106.58000183105469</v>
      </c>
      <c r="D217" s="25">
        <v>9.368782043457031</v>
      </c>
      <c r="E217" s="25">
        <v>9.729424476623535</v>
      </c>
      <c r="F217" s="25">
        <v>23.20591724543488</v>
      </c>
      <c r="G217" s="25" t="s">
        <v>56</v>
      </c>
      <c r="H217" s="25">
        <v>2.632251589403488</v>
      </c>
      <c r="I217" s="25">
        <v>58.91225036870032</v>
      </c>
      <c r="J217" s="25" t="s">
        <v>62</v>
      </c>
      <c r="K217" s="25">
        <v>0.40859674147376174</v>
      </c>
      <c r="L217" s="25">
        <v>0.19495859659083922</v>
      </c>
      <c r="M217" s="25">
        <v>0.09673001414088599</v>
      </c>
      <c r="N217" s="25">
        <v>0.0638603171602265</v>
      </c>
      <c r="O217" s="25">
        <v>0.01640997377827468</v>
      </c>
      <c r="P217" s="25">
        <v>0.005592708938010758</v>
      </c>
      <c r="Q217" s="25">
        <v>0.001997493972326962</v>
      </c>
      <c r="R217" s="25">
        <v>0.0009829626757049345</v>
      </c>
      <c r="S217" s="25">
        <v>0.0002152769475706468</v>
      </c>
      <c r="T217" s="25">
        <v>8.227573247525392E-05</v>
      </c>
      <c r="U217" s="25">
        <v>4.3677645018853896E-05</v>
      </c>
      <c r="V217" s="25">
        <v>3.647219340326635E-05</v>
      </c>
      <c r="W217" s="25">
        <v>1.3419019681492757E-05</v>
      </c>
      <c r="X217" s="25">
        <v>50</v>
      </c>
    </row>
    <row r="218" spans="1:24" ht="12.75" hidden="1">
      <c r="A218" s="25">
        <v>775</v>
      </c>
      <c r="B218" s="25">
        <v>84.63999938964844</v>
      </c>
      <c r="C218" s="25">
        <v>96.73999786376953</v>
      </c>
      <c r="D218" s="25">
        <v>9.378360748291016</v>
      </c>
      <c r="E218" s="25">
        <v>9.797054290771484</v>
      </c>
      <c r="F218" s="25">
        <v>18.323243631870078</v>
      </c>
      <c r="G218" s="25" t="s">
        <v>57</v>
      </c>
      <c r="H218" s="25">
        <v>11.78694597226685</v>
      </c>
      <c r="I218" s="25">
        <v>46.426945361915244</v>
      </c>
      <c r="J218" s="25" t="s">
        <v>60</v>
      </c>
      <c r="K218" s="25">
        <v>-0.40100875166312355</v>
      </c>
      <c r="L218" s="25">
        <v>0.0010613928198067444</v>
      </c>
      <c r="M218" s="25">
        <v>0.0947165682031596</v>
      </c>
      <c r="N218" s="25">
        <v>-0.0006606321881672416</v>
      </c>
      <c r="O218" s="25">
        <v>-0.016138272039622984</v>
      </c>
      <c r="P218" s="25">
        <v>0.00012145831542525395</v>
      </c>
      <c r="Q218" s="25">
        <v>0.001944588532731944</v>
      </c>
      <c r="R218" s="25">
        <v>-5.3107587125911275E-05</v>
      </c>
      <c r="S218" s="25">
        <v>-0.00021386353357230378</v>
      </c>
      <c r="T218" s="25">
        <v>8.649681211857019E-06</v>
      </c>
      <c r="U218" s="25">
        <v>4.1591977944516744E-05</v>
      </c>
      <c r="V218" s="25">
        <v>-4.193713268667408E-06</v>
      </c>
      <c r="W218" s="25">
        <v>-1.3374823770307828E-05</v>
      </c>
      <c r="X218" s="25">
        <v>50</v>
      </c>
    </row>
    <row r="219" spans="1:24" ht="12.75" hidden="1">
      <c r="A219" s="25">
        <v>773</v>
      </c>
      <c r="B219" s="25">
        <v>98.04000091552734</v>
      </c>
      <c r="C219" s="25">
        <v>100.13999938964844</v>
      </c>
      <c r="D219" s="25">
        <v>9.312132835388184</v>
      </c>
      <c r="E219" s="25">
        <v>9.88041877746582</v>
      </c>
      <c r="F219" s="25">
        <v>19.032297240831166</v>
      </c>
      <c r="G219" s="25" t="s">
        <v>58</v>
      </c>
      <c r="H219" s="25">
        <v>0.5538785432865723</v>
      </c>
      <c r="I219" s="25">
        <v>48.59387945881387</v>
      </c>
      <c r="J219" s="25" t="s">
        <v>61</v>
      </c>
      <c r="K219" s="25">
        <v>-0.07837906756627958</v>
      </c>
      <c r="L219" s="25">
        <v>0.19495570735413634</v>
      </c>
      <c r="M219" s="25">
        <v>-0.01963332227393568</v>
      </c>
      <c r="N219" s="25">
        <v>-0.06385689996325124</v>
      </c>
      <c r="O219" s="25">
        <v>-0.002973787984841137</v>
      </c>
      <c r="P219" s="25">
        <v>0.005591389911544309</v>
      </c>
      <c r="Q219" s="25">
        <v>-0.0004566810789270459</v>
      </c>
      <c r="R219" s="25">
        <v>-0.0009815269767146839</v>
      </c>
      <c r="S219" s="25">
        <v>-2.4628300048990264E-05</v>
      </c>
      <c r="T219" s="25">
        <v>8.181979692759448E-05</v>
      </c>
      <c r="U219" s="25">
        <v>-1.333581812472881E-05</v>
      </c>
      <c r="V219" s="25">
        <v>-3.623028651094921E-05</v>
      </c>
      <c r="W219" s="25">
        <v>-1.0881995798099946E-06</v>
      </c>
      <c r="X219" s="25">
        <v>50</v>
      </c>
    </row>
    <row r="220" ht="12.75" hidden="1">
      <c r="A220" s="25" t="s">
        <v>80</v>
      </c>
    </row>
    <row r="221" spans="1:24" ht="12.75" hidden="1">
      <c r="A221" s="25">
        <v>776</v>
      </c>
      <c r="B221" s="25">
        <v>103.16</v>
      </c>
      <c r="C221" s="25">
        <v>110.26</v>
      </c>
      <c r="D221" s="25">
        <v>8.838258880755157</v>
      </c>
      <c r="E221" s="25">
        <v>9.57921154648796</v>
      </c>
      <c r="F221" s="25">
        <v>21.369696199124068</v>
      </c>
      <c r="G221" s="25" t="s">
        <v>59</v>
      </c>
      <c r="H221" s="25">
        <v>4.339578969035642</v>
      </c>
      <c r="I221" s="25">
        <v>57.499578969035596</v>
      </c>
      <c r="J221" s="25" t="s">
        <v>73</v>
      </c>
      <c r="K221" s="25">
        <v>0.3930628736353222</v>
      </c>
      <c r="M221" s="25" t="s">
        <v>68</v>
      </c>
      <c r="N221" s="25">
        <v>0.21582042373268337</v>
      </c>
      <c r="X221" s="25">
        <v>50</v>
      </c>
    </row>
    <row r="222" spans="1:24" ht="12.75" hidden="1">
      <c r="A222" s="25">
        <v>775</v>
      </c>
      <c r="B222" s="25">
        <v>84.63999938964844</v>
      </c>
      <c r="C222" s="25">
        <v>96.73999786376953</v>
      </c>
      <c r="D222" s="25">
        <v>9.378360748291016</v>
      </c>
      <c r="E222" s="25">
        <v>9.797054290771484</v>
      </c>
      <c r="F222" s="25">
        <v>18.915329931173176</v>
      </c>
      <c r="G222" s="25" t="s">
        <v>56</v>
      </c>
      <c r="H222" s="25">
        <v>13.287158424797447</v>
      </c>
      <c r="I222" s="25">
        <v>47.92715781444584</v>
      </c>
      <c r="J222" s="25" t="s">
        <v>62</v>
      </c>
      <c r="K222" s="25">
        <v>0.5926369429927831</v>
      </c>
      <c r="L222" s="25">
        <v>0.131897169339012</v>
      </c>
      <c r="M222" s="25">
        <v>0.14029859949858614</v>
      </c>
      <c r="N222" s="25">
        <v>0.06460225438597395</v>
      </c>
      <c r="O222" s="25">
        <v>0.023801454589253684</v>
      </c>
      <c r="P222" s="25">
        <v>0.0037838310297506916</v>
      </c>
      <c r="Q222" s="25">
        <v>0.002897233736178471</v>
      </c>
      <c r="R222" s="25">
        <v>0.000994434059252006</v>
      </c>
      <c r="S222" s="25">
        <v>0.0003122886934060429</v>
      </c>
      <c r="T222" s="25">
        <v>5.568526984588691E-05</v>
      </c>
      <c r="U222" s="25">
        <v>6.337485917599945E-05</v>
      </c>
      <c r="V222" s="25">
        <v>3.690529585691045E-05</v>
      </c>
      <c r="W222" s="25">
        <v>1.9471387471929115E-05</v>
      </c>
      <c r="X222" s="25">
        <v>50</v>
      </c>
    </row>
    <row r="223" spans="1:24" ht="12.75" hidden="1">
      <c r="A223" s="25">
        <v>773</v>
      </c>
      <c r="B223" s="25">
        <v>98.04000091552734</v>
      </c>
      <c r="C223" s="25">
        <v>100.13999938964844</v>
      </c>
      <c r="D223" s="25">
        <v>9.312132835388184</v>
      </c>
      <c r="E223" s="25">
        <v>9.88041877746582</v>
      </c>
      <c r="F223" s="25">
        <v>19.032297240831166</v>
      </c>
      <c r="G223" s="25" t="s">
        <v>57</v>
      </c>
      <c r="H223" s="25">
        <v>0.5538785432865723</v>
      </c>
      <c r="I223" s="25">
        <v>48.59387945881387</v>
      </c>
      <c r="J223" s="25" t="s">
        <v>60</v>
      </c>
      <c r="K223" s="25">
        <v>0.14337022026971713</v>
      </c>
      <c r="L223" s="25">
        <v>-0.0007167380703289087</v>
      </c>
      <c r="M223" s="25">
        <v>-0.03548580751477381</v>
      </c>
      <c r="N223" s="25">
        <v>-0.0006678850369881496</v>
      </c>
      <c r="O223" s="25">
        <v>0.005508594125896929</v>
      </c>
      <c r="P223" s="25">
        <v>-8.207154350735229E-05</v>
      </c>
      <c r="Q223" s="25">
        <v>-0.0008060754483181908</v>
      </c>
      <c r="R223" s="25">
        <v>-5.36912045815432E-05</v>
      </c>
      <c r="S223" s="25">
        <v>5.160078125429289E-05</v>
      </c>
      <c r="T223" s="25">
        <v>-5.851548555553619E-06</v>
      </c>
      <c r="U223" s="25">
        <v>-2.2403101763527637E-05</v>
      </c>
      <c r="V223" s="25">
        <v>-4.236043905881536E-06</v>
      </c>
      <c r="W223" s="25">
        <v>2.5775271279304997E-06</v>
      </c>
      <c r="X223" s="25">
        <v>50</v>
      </c>
    </row>
    <row r="224" spans="1:24" ht="12.75" hidden="1">
      <c r="A224" s="25">
        <v>774</v>
      </c>
      <c r="B224" s="25">
        <v>106.27999877929688</v>
      </c>
      <c r="C224" s="25">
        <v>106.58000183105469</v>
      </c>
      <c r="D224" s="25">
        <v>9.368782043457031</v>
      </c>
      <c r="E224" s="25">
        <v>9.729424476623535</v>
      </c>
      <c r="F224" s="25">
        <v>21.519570221323267</v>
      </c>
      <c r="G224" s="25" t="s">
        <v>58</v>
      </c>
      <c r="H224" s="25">
        <v>-1.648833146108089</v>
      </c>
      <c r="I224" s="25">
        <v>54.63116563318874</v>
      </c>
      <c r="J224" s="25" t="s">
        <v>61</v>
      </c>
      <c r="K224" s="25">
        <v>-0.5750335000151243</v>
      </c>
      <c r="L224" s="25">
        <v>-0.1318952219232469</v>
      </c>
      <c r="M224" s="25">
        <v>-0.13573671016452807</v>
      </c>
      <c r="N224" s="25">
        <v>-0.06459880185674853</v>
      </c>
      <c r="O224" s="25">
        <v>-0.023155229027596317</v>
      </c>
      <c r="P224" s="25">
        <v>-0.003782940856456852</v>
      </c>
      <c r="Q224" s="25">
        <v>-0.0027828412986854443</v>
      </c>
      <c r="R224" s="25">
        <v>-0.000992983561168565</v>
      </c>
      <c r="S224" s="25">
        <v>-0.00030799608342185145</v>
      </c>
      <c r="T224" s="25">
        <v>-5.5376968654046425E-05</v>
      </c>
      <c r="U224" s="25">
        <v>-5.928299762116274E-05</v>
      </c>
      <c r="V224" s="25">
        <v>-3.6661380147418556E-05</v>
      </c>
      <c r="W224" s="25">
        <v>-1.9300033263877565E-05</v>
      </c>
      <c r="X224" s="25">
        <v>50</v>
      </c>
    </row>
    <row r="225" ht="12.75" hidden="1">
      <c r="A225" s="25" t="s">
        <v>79</v>
      </c>
    </row>
    <row r="226" spans="1:24" ht="12.75" hidden="1">
      <c r="A226" s="25">
        <v>776</v>
      </c>
      <c r="B226" s="25">
        <v>103.16</v>
      </c>
      <c r="C226" s="25">
        <v>110.26</v>
      </c>
      <c r="D226" s="25">
        <v>8.838258880755157</v>
      </c>
      <c r="E226" s="25">
        <v>9.57921154648796</v>
      </c>
      <c r="F226" s="25">
        <v>20.265635653738965</v>
      </c>
      <c r="G226" s="25" t="s">
        <v>59</v>
      </c>
      <c r="H226" s="25">
        <v>1.368876160515164</v>
      </c>
      <c r="I226" s="25">
        <v>54.52887616051512</v>
      </c>
      <c r="J226" s="25" t="s">
        <v>73</v>
      </c>
      <c r="K226" s="25">
        <v>0.30778131865775843</v>
      </c>
      <c r="M226" s="25" t="s">
        <v>68</v>
      </c>
      <c r="N226" s="25">
        <v>0.23573750956417758</v>
      </c>
      <c r="X226" s="25">
        <v>50</v>
      </c>
    </row>
    <row r="227" spans="1:24" ht="12.75" hidden="1">
      <c r="A227" s="25">
        <v>775</v>
      </c>
      <c r="B227" s="25">
        <v>84.63999938964844</v>
      </c>
      <c r="C227" s="25">
        <v>96.73999786376953</v>
      </c>
      <c r="D227" s="25">
        <v>9.378360748291016</v>
      </c>
      <c r="E227" s="25">
        <v>9.797054290771484</v>
      </c>
      <c r="F227" s="25">
        <v>18.915329931173176</v>
      </c>
      <c r="G227" s="25" t="s">
        <v>56</v>
      </c>
      <c r="H227" s="25">
        <v>13.287158424797447</v>
      </c>
      <c r="I227" s="25">
        <v>47.92715781444584</v>
      </c>
      <c r="J227" s="25" t="s">
        <v>62</v>
      </c>
      <c r="K227" s="25">
        <v>0.35848980803651165</v>
      </c>
      <c r="L227" s="25">
        <v>0.4093654994504515</v>
      </c>
      <c r="M227" s="25">
        <v>0.08486739735714884</v>
      </c>
      <c r="N227" s="25">
        <v>0.06429980694528717</v>
      </c>
      <c r="O227" s="25">
        <v>0.014397722318809317</v>
      </c>
      <c r="P227" s="25">
        <v>0.011743496784500084</v>
      </c>
      <c r="Q227" s="25">
        <v>0.0017525532291575387</v>
      </c>
      <c r="R227" s="25">
        <v>0.0009897820794085423</v>
      </c>
      <c r="S227" s="25">
        <v>0.0001889158989432952</v>
      </c>
      <c r="T227" s="25">
        <v>0.0001728038098652187</v>
      </c>
      <c r="U227" s="25">
        <v>3.8330740933632035E-05</v>
      </c>
      <c r="V227" s="25">
        <v>3.67366196747702E-05</v>
      </c>
      <c r="W227" s="25">
        <v>1.1778248532028807E-05</v>
      </c>
      <c r="X227" s="25">
        <v>50</v>
      </c>
    </row>
    <row r="228" spans="1:24" ht="12.75" hidden="1">
      <c r="A228" s="25">
        <v>774</v>
      </c>
      <c r="B228" s="25">
        <v>106.27999877929688</v>
      </c>
      <c r="C228" s="25">
        <v>106.58000183105469</v>
      </c>
      <c r="D228" s="25">
        <v>9.368782043457031</v>
      </c>
      <c r="E228" s="25">
        <v>9.729424476623535</v>
      </c>
      <c r="F228" s="25">
        <v>20.747585288973962</v>
      </c>
      <c r="G228" s="25" t="s">
        <v>57</v>
      </c>
      <c r="H228" s="25">
        <v>-3.608650943199194</v>
      </c>
      <c r="I228" s="25">
        <v>52.67134783609764</v>
      </c>
      <c r="J228" s="25" t="s">
        <v>60</v>
      </c>
      <c r="K228" s="25">
        <v>0.1902659274924361</v>
      </c>
      <c r="L228" s="25">
        <v>-0.0022265184001609827</v>
      </c>
      <c r="M228" s="25">
        <v>-0.04585735282282665</v>
      </c>
      <c r="N228" s="25">
        <v>-0.0006646897439196155</v>
      </c>
      <c r="O228" s="25">
        <v>0.007509440908780443</v>
      </c>
      <c r="P228" s="25">
        <v>-0.00025482643061358243</v>
      </c>
      <c r="Q228" s="25">
        <v>-0.0009853174354037119</v>
      </c>
      <c r="R228" s="25">
        <v>-5.344242907663322E-05</v>
      </c>
      <c r="S228" s="25">
        <v>8.741512599634637E-05</v>
      </c>
      <c r="T228" s="25">
        <v>-1.8153763910263412E-05</v>
      </c>
      <c r="U228" s="25">
        <v>-2.3991910895948704E-05</v>
      </c>
      <c r="V228" s="25">
        <v>-4.216110634038632E-06</v>
      </c>
      <c r="W228" s="25">
        <v>5.098599935436577E-06</v>
      </c>
      <c r="X228" s="25">
        <v>50</v>
      </c>
    </row>
    <row r="229" spans="1:24" ht="12.75" hidden="1">
      <c r="A229" s="25">
        <v>773</v>
      </c>
      <c r="B229" s="25">
        <v>98.04000091552734</v>
      </c>
      <c r="C229" s="25">
        <v>100.13999938964844</v>
      </c>
      <c r="D229" s="25">
        <v>9.312132835388184</v>
      </c>
      <c r="E229" s="25">
        <v>9.88041877746582</v>
      </c>
      <c r="F229" s="25">
        <v>20.933062674225695</v>
      </c>
      <c r="G229" s="25" t="s">
        <v>58</v>
      </c>
      <c r="H229" s="25">
        <v>5.406974582144997</v>
      </c>
      <c r="I229" s="25">
        <v>53.4469754976723</v>
      </c>
      <c r="J229" s="25" t="s">
        <v>61</v>
      </c>
      <c r="K229" s="25">
        <v>-0.30383189316050746</v>
      </c>
      <c r="L229" s="25">
        <v>-0.4093594444447707</v>
      </c>
      <c r="M229" s="25">
        <v>-0.07141133191769347</v>
      </c>
      <c r="N229" s="25">
        <v>-0.06429637128754256</v>
      </c>
      <c r="O229" s="25">
        <v>-0.012284246220549093</v>
      </c>
      <c r="P229" s="25">
        <v>-0.011740731673018702</v>
      </c>
      <c r="Q229" s="25">
        <v>-0.0014493420481445946</v>
      </c>
      <c r="R229" s="25">
        <v>-0.00098833823739279</v>
      </c>
      <c r="S229" s="25">
        <v>-0.00016747481189897248</v>
      </c>
      <c r="T229" s="25">
        <v>-0.0001718475998081587</v>
      </c>
      <c r="U229" s="25">
        <v>-2.9893710242826544E-05</v>
      </c>
      <c r="V229" s="25">
        <v>-3.649388491583568E-05</v>
      </c>
      <c r="W229" s="25">
        <v>-1.061750522394997E-05</v>
      </c>
      <c r="X229" s="25">
        <v>50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2004-02-04T05:53:46Z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