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<sst xmlns="http://schemas.openxmlformats.org/spreadsheetml/2006/main" count="620" uniqueCount="140">
  <si>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</si>
  <si>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</si>
  <si>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</si>
  <si>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</si>
  <si>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</si>
  <si>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</si>
  <si>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</si>
  <si>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</si>
  <si>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</si>
  <si>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</si>
  <si>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</si>
  <si>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</si>
  <si>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</si>
  <si>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</si>
  <si>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</si>
  <si>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</si>
  <si>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</si>
  <si>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</si>
  <si>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</si>
  <si>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</si>
  <si>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</si>
  <si>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</si>
  <si>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</si>
  <si>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</si>
  <si>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</si>
  <si>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</si>
  <si>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</si>
  <si>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</si>
  <si>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</si>
  <si>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</si>
  <si>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</si>
  <si>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</si>
  <si>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</si>
  <si>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</si>
  <si>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</si>
  <si>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</si>
  <si>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</si>
  <si>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</si>
  <si>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</si>
  <si>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</si>
  <si>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</si>
  <si>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</si>
  <si>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</si>
  <si>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</si>
  <si>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</si>
  <si>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</si>
  <si>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</si>
  <si>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</si>
  <si>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</si>
  <si>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</si>
  <si>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</si>
  <si>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</si>
  <si>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</si>
  <si>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</si>
  <si>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</si>
  <si>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</si>
  <si>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</si>
  <si>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</si>
  <si>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</si>
  <si>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</si>
  <si>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</si>
  <si>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</si>
  <si>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</si>
  <si>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</si>
  <si>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</si>
  <si>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</si>
  <si>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</si>
  <si>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</si>
  <si>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</si>
  <si>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</si>
  <si>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</si>
  <si>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</si>
  <si>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</si>
  <si>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</si>
  <si>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</si>
  <si>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</si>
  <si>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</si>
  <si>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</si>
  <si>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</si>
  <si>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</si>
  <si>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</si>
  <si>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</si>
  <si>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</si>
  <si>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</si>
  <si>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</si>
  <si>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</si>
  <si>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</si>
  <si>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</si>
  <si>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</si>
  <si>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</si>
  <si>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</si>
  <si>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</si>
  <si>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</si>
  <si>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</si>
  <si>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</si>
  <si>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</si>
  <si>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</si>
  <si>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</si>
  <si>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</si>
  <si>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</si>
  <si>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</si>
  <si>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</si>
  <si>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</si>
  <si>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</si>
  <si>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</si>
  <si>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</si>
  <si>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</si>
  <si>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</si>
  <si>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</si>
  <si>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</si>
  <si>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</si>
  <si>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</si>
  <si>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</si>
  <si>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</si>
  <si>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</si>
  <si>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</si>
  <si>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</si>
  <si>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</si>
  <si>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</si>
  <si>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</si>
  <si>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</si>
  <si>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</si>
  <si>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</si>
  <si>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</si>
  <si>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</si>
  <si>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</si>
  <si>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</si>
  <si>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</si>
  <si>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</si>
  <si>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</si>
  <si>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</si>
  <si>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</si>
  <si>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</si>
  <si>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</si>
  <si>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</si>
  <si>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</si>
  <si>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</si>
  <si>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</si>
  <si>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5</t>
  </si>
  <si>
    <t>AP 178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</si>
</sst>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75.75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94.67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64.68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28.030097939160413</v>
      </c>
      <c r="C41" s="78">
        <f aca="true" t="shared" si="0" ref="C41:C55">($B$41*H41+$B$42*J41+$B$43*L41+$B$44*N41+$B$45*P41+$B$46*R41+$B$47*T41+$B$48*V41)/100</f>
        <v>-4.725066256773643E-08</v>
      </c>
      <c r="D41" s="78">
        <f aca="true" t="shared" si="1" ref="D41:D55">($B$41*I41+$B$42*K41+$B$43*M41+$B$44*O41+$B$45*Q41+$B$46*S41+$B$47*U41+$B$48*W41)/100</f>
        <v>-1.1497581692925993E-07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-7.11649123385682</v>
      </c>
      <c r="C42" s="78">
        <f t="shared" si="0"/>
        <v>-1.1960021572449307E-10</v>
      </c>
      <c r="D42" s="78">
        <f t="shared" si="1"/>
        <v>-4.4578195505215835E-08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-8.002774702952493</v>
      </c>
      <c r="C43" s="78">
        <f t="shared" si="0"/>
        <v>0.5619265501194948</v>
      </c>
      <c r="D43" s="78">
        <f t="shared" si="1"/>
        <v>-1.3881008405640523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7.633667668609931</v>
      </c>
      <c r="C44" s="78">
        <f t="shared" si="0"/>
        <v>-0.0020744261303583967</v>
      </c>
      <c r="D44" s="78">
        <f t="shared" si="1"/>
        <v>-0.38151855358289277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28.030097939160413</v>
      </c>
      <c r="C45" s="78">
        <f t="shared" si="0"/>
        <v>-0.136754608020943</v>
      </c>
      <c r="D45" s="78">
        <f t="shared" si="1"/>
        <v>-0.32708040088571644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-7.11649123385682</v>
      </c>
      <c r="C46" s="78">
        <f t="shared" si="0"/>
        <v>-0.0008296518681334087</v>
      </c>
      <c r="D46" s="78">
        <f t="shared" si="1"/>
        <v>-0.0802788206096026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-8.002774702952493</v>
      </c>
      <c r="C47" s="78">
        <f t="shared" si="0"/>
        <v>0.02196541973311058</v>
      </c>
      <c r="D47" s="78">
        <f t="shared" si="1"/>
        <v>-0.055989151348294304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7.633667668609931</v>
      </c>
      <c r="C48" s="78">
        <f t="shared" si="0"/>
        <v>-0.000237480941173426</v>
      </c>
      <c r="D48" s="78">
        <f t="shared" si="1"/>
        <v>-0.010942386054486115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-0.0030002397816957104</v>
      </c>
      <c r="D49" s="78">
        <f t="shared" si="1"/>
        <v>-0.0066778877477270335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-6.669486935286222E-05</v>
      </c>
      <c r="D50" s="78">
        <f t="shared" si="1"/>
        <v>-0.001234060933341128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0.00023792447561957425</v>
      </c>
      <c r="D51" s="78">
        <f t="shared" si="1"/>
        <v>-0.0007523891179550822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-1.692638179144137E-05</v>
      </c>
      <c r="D52" s="78">
        <f t="shared" si="1"/>
        <v>-0.0001601640495542979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-7.698978412379273E-05</v>
      </c>
      <c r="D53" s="78">
        <f t="shared" si="1"/>
        <v>-0.00014040454213824942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-5.2597474217955585E-06</v>
      </c>
      <c r="D54" s="78">
        <f t="shared" si="1"/>
        <v>-4.556657781443016E-05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1.3265218238930178E-05</v>
      </c>
      <c r="D55" s="78">
        <f t="shared" si="1"/>
        <v>-4.738263336794556E-05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817</v>
      </c>
      <c r="B3" s="12">
        <v>111.02</v>
      </c>
      <c r="C3" s="12">
        <v>123.02</v>
      </c>
      <c r="D3" s="12">
        <v>8.73852493609992</v>
      </c>
      <c r="E3" s="12">
        <v>9.093624838647548</v>
      </c>
      <c r="F3" s="13" t="s">
        <v>69</v>
      </c>
    </row>
    <row r="4" spans="1:9" ht="16.5" customHeight="1">
      <c r="A4" s="14">
        <v>819</v>
      </c>
      <c r="B4" s="15">
        <v>64.68666666666667</v>
      </c>
      <c r="C4" s="15">
        <v>75.75333333333333</v>
      </c>
      <c r="D4" s="15">
        <v>9.554061253137357</v>
      </c>
      <c r="E4" s="15">
        <v>10.109910351956936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818</v>
      </c>
      <c r="B5" s="27">
        <v>94.67</v>
      </c>
      <c r="C5" s="27">
        <v>111.98666666666668</v>
      </c>
      <c r="D5" s="27">
        <v>8.856046519850478</v>
      </c>
      <c r="E5" s="27">
        <v>9.221152490747514</v>
      </c>
      <c r="F5" s="16" t="s">
        <v>71</v>
      </c>
      <c r="I5" s="76">
        <v>1487</v>
      </c>
    </row>
    <row r="6" spans="1:6" s="2" customFormat="1" ht="13.5" thickBot="1">
      <c r="A6" s="17">
        <v>820</v>
      </c>
      <c r="B6" s="18">
        <v>132.29333333333332</v>
      </c>
      <c r="C6" s="18">
        <v>122.34333333333336</v>
      </c>
      <c r="D6" s="18">
        <v>8.69470105049953</v>
      </c>
      <c r="E6" s="18">
        <v>9.275543957529601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1491</v>
      </c>
      <c r="K15" s="76">
        <v>1468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28.030097939160413</v>
      </c>
      <c r="C19" s="35">
        <v>42.71676460582704</v>
      </c>
      <c r="D19" s="36">
        <v>17.189233523133495</v>
      </c>
      <c r="K19" s="98" t="s">
        <v>131</v>
      </c>
    </row>
    <row r="20" spans="1:11" ht="12.75">
      <c r="A20" s="34" t="s">
        <v>57</v>
      </c>
      <c r="B20" s="35">
        <v>-7.11649123385682</v>
      </c>
      <c r="C20" s="35">
        <v>37.55350876614314</v>
      </c>
      <c r="D20" s="36">
        <v>13.98983036472455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-8.002774702952493</v>
      </c>
      <c r="C21" s="35">
        <v>74.29055863038079</v>
      </c>
      <c r="D21" s="36">
        <v>27.128359534382135</v>
      </c>
      <c r="F21" s="25" t="s">
        <v>134</v>
      </c>
    </row>
    <row r="22" spans="1:11" ht="16.5" thickBot="1">
      <c r="A22" s="37" t="s">
        <v>59</v>
      </c>
      <c r="B22" s="38">
        <v>7.633667668609931</v>
      </c>
      <c r="C22" s="38">
        <v>68.65366766860988</v>
      </c>
      <c r="D22" s="39">
        <v>25.218852515860856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11.870223999023438</v>
      </c>
      <c r="I23" s="76">
        <v>1586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0.5619265501194948</v>
      </c>
      <c r="C27" s="45">
        <v>-0.0020744261303583967</v>
      </c>
      <c r="D27" s="45">
        <v>-0.136754608020943</v>
      </c>
      <c r="E27" s="45">
        <v>-0.0008296518681334087</v>
      </c>
      <c r="F27" s="45">
        <v>0.02196541973311058</v>
      </c>
      <c r="G27" s="45">
        <v>-0.000237480941173426</v>
      </c>
      <c r="H27" s="45">
        <v>-0.0030002397816957104</v>
      </c>
      <c r="I27" s="46">
        <v>-6.669486935286222E-05</v>
      </c>
    </row>
    <row r="28" spans="1:9" ht="13.5" thickBot="1">
      <c r="A28" s="47" t="s">
        <v>61</v>
      </c>
      <c r="B28" s="48">
        <v>-1.3881008405640523</v>
      </c>
      <c r="C28" s="48">
        <v>-0.38151855358289277</v>
      </c>
      <c r="D28" s="48">
        <v>-0.32708040088571644</v>
      </c>
      <c r="E28" s="48">
        <v>-0.0802788206096026</v>
      </c>
      <c r="F28" s="48">
        <v>-0.055989151348294304</v>
      </c>
      <c r="G28" s="48">
        <v>-0.010942386054486115</v>
      </c>
      <c r="H28" s="48">
        <v>-0.0066778877477270335</v>
      </c>
      <c r="I28" s="49">
        <v>-0.001234060933341128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817</v>
      </c>
      <c r="B39" s="51">
        <v>111.02</v>
      </c>
      <c r="C39" s="51">
        <v>123.02</v>
      </c>
      <c r="D39" s="51">
        <v>8.73852493609992</v>
      </c>
      <c r="E39" s="51">
        <v>9.093624838647548</v>
      </c>
      <c r="F39" s="55">
        <f>I39*D39/(23678+B39)*1000</f>
        <v>25.218852515860856</v>
      </c>
      <c r="G39" s="60" t="s">
        <v>59</v>
      </c>
      <c r="H39" s="59">
        <f>I39-B39+X39</f>
        <v>7.633667668609931</v>
      </c>
      <c r="I39" s="59">
        <f>(B39+C42-2*X39)*(23678+B39)*E42/((23678+C42)*D39+E42*(23678+B39))</f>
        <v>68.65366766860988</v>
      </c>
      <c r="J39" s="25" t="s">
        <v>73</v>
      </c>
      <c r="K39" s="25">
        <f>(K40*K40+L40*L40+M40*M40+N40*N40+O40*O40+P40*P40+Q40*Q40+R40*R40+S40*S40+T40*T40+U40*U40+V40*V40+W40*W40)</f>
        <v>2.5240677488178065</v>
      </c>
      <c r="M39" s="25" t="s">
        <v>68</v>
      </c>
      <c r="N39" s="25">
        <f>(K44*K44+L44*L44+M44*M44+N44*N44+O44*O44+P44*P44+Q44*Q44+R44*R44+S44*S44+T44*T44+U44*U44+V44*V44+W44*W44)</f>
        <v>1.3746421146169483</v>
      </c>
      <c r="X39" s="56">
        <f>(1-$H$2)*1000</f>
        <v>50.00000000000004</v>
      </c>
    </row>
    <row r="40" spans="1:24" ht="12.75">
      <c r="A40" s="50">
        <v>819</v>
      </c>
      <c r="B40" s="51">
        <v>64.68666666666667</v>
      </c>
      <c r="C40" s="51">
        <v>75.75333333333333</v>
      </c>
      <c r="D40" s="51">
        <v>9.554061253137357</v>
      </c>
      <c r="E40" s="51">
        <v>10.109910351956936</v>
      </c>
      <c r="F40" s="55">
        <f>I40*D40/(23678+B40)*1000</f>
        <v>17.189233523133495</v>
      </c>
      <c r="G40" s="60" t="s">
        <v>56</v>
      </c>
      <c r="H40" s="59">
        <f>I40-B40+X40</f>
        <v>28.030097939160413</v>
      </c>
      <c r="I40" s="59">
        <f>(B40+C39-2*X40)*(23678+B40)*E39/((23678+C39)*D40+E39*(23678+B40))</f>
        <v>42.71676460582704</v>
      </c>
      <c r="J40" s="25" t="s">
        <v>62</v>
      </c>
      <c r="K40" s="53">
        <f aca="true" t="shared" si="0" ref="K40:W40">SQRT(K41*K41+K42*K42)</f>
        <v>1.4975264242422655</v>
      </c>
      <c r="L40" s="53">
        <f t="shared" si="0"/>
        <v>0.3815241931670296</v>
      </c>
      <c r="M40" s="53">
        <f t="shared" si="0"/>
        <v>0.354518562925163</v>
      </c>
      <c r="N40" s="53">
        <f t="shared" si="0"/>
        <v>0.08028310756747681</v>
      </c>
      <c r="O40" s="53">
        <f t="shared" si="0"/>
        <v>0.06014370069054555</v>
      </c>
      <c r="P40" s="53">
        <f t="shared" si="0"/>
        <v>0.01094496275748953</v>
      </c>
      <c r="Q40" s="53">
        <f t="shared" si="0"/>
        <v>0.0073209031901065565</v>
      </c>
      <c r="R40" s="53">
        <f t="shared" si="0"/>
        <v>0.0012358618825729561</v>
      </c>
      <c r="S40" s="53">
        <f t="shared" si="0"/>
        <v>0.0007891118050796579</v>
      </c>
      <c r="T40" s="53">
        <f t="shared" si="0"/>
        <v>0.00016105596906101067</v>
      </c>
      <c r="U40" s="53">
        <f t="shared" si="0"/>
        <v>0.00016012764381105363</v>
      </c>
      <c r="V40" s="53">
        <f t="shared" si="0"/>
        <v>4.586913948026062E-05</v>
      </c>
      <c r="W40" s="53">
        <f t="shared" si="0"/>
        <v>4.9204470933113325E-05</v>
      </c>
      <c r="X40" s="56">
        <f>(1-$H$2)*1000</f>
        <v>50.00000000000004</v>
      </c>
    </row>
    <row r="41" spans="1:24" ht="12.75">
      <c r="A41" s="50">
        <v>818</v>
      </c>
      <c r="B41" s="51">
        <v>94.67</v>
      </c>
      <c r="C41" s="51">
        <v>111.98666666666668</v>
      </c>
      <c r="D41" s="51">
        <v>8.856046519850478</v>
      </c>
      <c r="E41" s="51">
        <v>9.221152490747514</v>
      </c>
      <c r="F41" s="55">
        <f>I41*D41/(23678+B41)*1000</f>
        <v>13.98983036472455</v>
      </c>
      <c r="G41" s="60" t="s">
        <v>57</v>
      </c>
      <c r="H41" s="59">
        <f>I41-B41+X41</f>
        <v>-7.11649123385682</v>
      </c>
      <c r="I41" s="59">
        <f>(B41+C40-2*X41)*(23678+B41)*E40/((23678+C40)*D41+E40*(23678+B41))</f>
        <v>37.55350876614314</v>
      </c>
      <c r="J41" s="25" t="s">
        <v>60</v>
      </c>
      <c r="K41" s="53">
        <f>'calcul config'!C43</f>
        <v>0.5619265501194948</v>
      </c>
      <c r="L41" s="53">
        <f>'calcul config'!C44</f>
        <v>-0.0020744261303583967</v>
      </c>
      <c r="M41" s="53">
        <f>'calcul config'!C45</f>
        <v>-0.136754608020943</v>
      </c>
      <c r="N41" s="53">
        <f>'calcul config'!C46</f>
        <v>-0.0008296518681334087</v>
      </c>
      <c r="O41" s="53">
        <f>'calcul config'!C47</f>
        <v>0.02196541973311058</v>
      </c>
      <c r="P41" s="53">
        <f>'calcul config'!C48</f>
        <v>-0.000237480941173426</v>
      </c>
      <c r="Q41" s="53">
        <f>'calcul config'!C49</f>
        <v>-0.0030002397816957104</v>
      </c>
      <c r="R41" s="53">
        <f>'calcul config'!C50</f>
        <v>-6.669486935286222E-05</v>
      </c>
      <c r="S41" s="53">
        <f>'calcul config'!C51</f>
        <v>0.00023792447561957425</v>
      </c>
      <c r="T41" s="53">
        <f>'calcul config'!C52</f>
        <v>-1.692638179144137E-05</v>
      </c>
      <c r="U41" s="53">
        <f>'calcul config'!C53</f>
        <v>-7.698978412379273E-05</v>
      </c>
      <c r="V41" s="53">
        <f>'calcul config'!C54</f>
        <v>-5.2597474217955585E-06</v>
      </c>
      <c r="W41" s="53">
        <f>'calcul config'!C55</f>
        <v>1.3265218238930178E-05</v>
      </c>
      <c r="X41" s="56">
        <f>(1-$H$2)*1000</f>
        <v>50.00000000000004</v>
      </c>
    </row>
    <row r="42" spans="1:24" ht="12.75">
      <c r="A42" s="50">
        <v>820</v>
      </c>
      <c r="B42" s="51">
        <v>132.29333333333332</v>
      </c>
      <c r="C42" s="51">
        <v>122.34333333333336</v>
      </c>
      <c r="D42" s="51">
        <v>8.69470105049953</v>
      </c>
      <c r="E42" s="51">
        <v>9.275543957529601</v>
      </c>
      <c r="F42" s="55">
        <f>I42*D42/(23678+B42)*1000</f>
        <v>27.128359534382135</v>
      </c>
      <c r="G42" s="60" t="s">
        <v>58</v>
      </c>
      <c r="H42" s="59">
        <f>I42-B42+X42</f>
        <v>-8.002774702952493</v>
      </c>
      <c r="I42" s="59">
        <f>(B42+C41-2*X42)*(23678+B42)*E41/((23678+C41)*D42+E41*(23678+B42))</f>
        <v>74.29055863038079</v>
      </c>
      <c r="J42" s="25" t="s">
        <v>61</v>
      </c>
      <c r="K42" s="53">
        <f>'calcul config'!D43</f>
        <v>-1.3881008405640523</v>
      </c>
      <c r="L42" s="53">
        <f>'calcul config'!D44</f>
        <v>-0.38151855358289277</v>
      </c>
      <c r="M42" s="53">
        <f>'calcul config'!D45</f>
        <v>-0.32708040088571644</v>
      </c>
      <c r="N42" s="53">
        <f>'calcul config'!D46</f>
        <v>-0.0802788206096026</v>
      </c>
      <c r="O42" s="53">
        <f>'calcul config'!D47</f>
        <v>-0.055989151348294304</v>
      </c>
      <c r="P42" s="53">
        <f>'calcul config'!D48</f>
        <v>-0.010942386054486115</v>
      </c>
      <c r="Q42" s="53">
        <f>'calcul config'!D49</f>
        <v>-0.0066778877477270335</v>
      </c>
      <c r="R42" s="53">
        <f>'calcul config'!D50</f>
        <v>-0.001234060933341128</v>
      </c>
      <c r="S42" s="53">
        <f>'calcul config'!D51</f>
        <v>-0.0007523891179550822</v>
      </c>
      <c r="T42" s="53">
        <f>'calcul config'!D52</f>
        <v>-0.0001601640495542979</v>
      </c>
      <c r="U42" s="53">
        <f>'calcul config'!D53</f>
        <v>-0.00014040454213824942</v>
      </c>
      <c r="V42" s="53">
        <f>'calcul config'!D54</f>
        <v>-4.556657781443016E-05</v>
      </c>
      <c r="W42" s="53">
        <f>'calcul config'!D55</f>
        <v>-4.738263336794556E-05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0.9983509494948436</v>
      </c>
      <c r="L44" s="53">
        <f>L40/(L43*1.5)</f>
        <v>0.3633563744447902</v>
      </c>
      <c r="M44" s="53">
        <f aca="true" t="shared" si="1" ref="M44:W44">M40/(M43*1.5)</f>
        <v>0.39390951436129223</v>
      </c>
      <c r="N44" s="53">
        <f t="shared" si="1"/>
        <v>0.10704414342330242</v>
      </c>
      <c r="O44" s="53">
        <f t="shared" si="1"/>
        <v>0.2673053364024247</v>
      </c>
      <c r="P44" s="53">
        <f t="shared" si="1"/>
        <v>0.07296641838326352</v>
      </c>
      <c r="Q44" s="53">
        <f t="shared" si="1"/>
        <v>0.048806021267377035</v>
      </c>
      <c r="R44" s="53">
        <f t="shared" si="1"/>
        <v>0.002746359739051014</v>
      </c>
      <c r="S44" s="53">
        <f t="shared" si="1"/>
        <v>0.010521490734395436</v>
      </c>
      <c r="T44" s="53">
        <f t="shared" si="1"/>
        <v>0.0021474129208134754</v>
      </c>
      <c r="U44" s="53">
        <f t="shared" si="1"/>
        <v>0.002135035250814048</v>
      </c>
      <c r="V44" s="53">
        <f t="shared" si="1"/>
        <v>0.0006115885264034748</v>
      </c>
      <c r="W44" s="53">
        <f t="shared" si="1"/>
        <v>0.0006560596124415109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820</v>
      </c>
      <c r="B51" s="25">
        <v>144.42</v>
      </c>
      <c r="C51" s="25">
        <v>127.92</v>
      </c>
      <c r="D51" s="25">
        <v>8.530033078718196</v>
      </c>
      <c r="E51" s="25">
        <v>9.315351542691573</v>
      </c>
      <c r="F51" s="25">
        <v>24.032719642012776</v>
      </c>
      <c r="G51" s="25" t="s">
        <v>59</v>
      </c>
      <c r="H51" s="25">
        <v>-27.302142921266324</v>
      </c>
      <c r="I51" s="25">
        <v>67.11785707873362</v>
      </c>
      <c r="J51" s="25" t="s">
        <v>73</v>
      </c>
      <c r="K51" s="25">
        <v>4.540776720331892</v>
      </c>
      <c r="M51" s="25" t="s">
        <v>68</v>
      </c>
      <c r="N51" s="25">
        <v>2.687648751617392</v>
      </c>
      <c r="X51" s="25">
        <v>50</v>
      </c>
    </row>
    <row r="52" spans="1:24" ht="12.75" hidden="1">
      <c r="A52" s="25">
        <v>817</v>
      </c>
      <c r="B52" s="25">
        <v>120.30000305175781</v>
      </c>
      <c r="C52" s="25">
        <v>139.3000030517578</v>
      </c>
      <c r="D52" s="25">
        <v>8.760482788085938</v>
      </c>
      <c r="E52" s="25">
        <v>9.151969909667969</v>
      </c>
      <c r="F52" s="25">
        <v>28.113986454245396</v>
      </c>
      <c r="G52" s="25" t="s">
        <v>56</v>
      </c>
      <c r="H52" s="25">
        <v>6.0730804990459575</v>
      </c>
      <c r="I52" s="25">
        <v>76.37308355080373</v>
      </c>
      <c r="J52" s="25" t="s">
        <v>62</v>
      </c>
      <c r="K52" s="25">
        <v>1.8846541833928299</v>
      </c>
      <c r="L52" s="25">
        <v>0.8803497193174854</v>
      </c>
      <c r="M52" s="25">
        <v>0.4461656342567667</v>
      </c>
      <c r="N52" s="25">
        <v>0.09121949699330366</v>
      </c>
      <c r="O52" s="25">
        <v>0.07569095248687535</v>
      </c>
      <c r="P52" s="25">
        <v>0.025254379448132604</v>
      </c>
      <c r="Q52" s="25">
        <v>0.00921327448916781</v>
      </c>
      <c r="R52" s="25">
        <v>0.0014040791463986394</v>
      </c>
      <c r="S52" s="25">
        <v>0.0009930296158650413</v>
      </c>
      <c r="T52" s="25">
        <v>0.0003716547677074964</v>
      </c>
      <c r="U52" s="25">
        <v>0.00020151337986249466</v>
      </c>
      <c r="V52" s="25">
        <v>5.2098913990087284E-05</v>
      </c>
      <c r="W52" s="25">
        <v>6.192092877984973E-05</v>
      </c>
      <c r="X52" s="25">
        <v>50</v>
      </c>
    </row>
    <row r="53" spans="1:24" ht="12.75" hidden="1">
      <c r="A53" s="25">
        <v>818</v>
      </c>
      <c r="B53" s="25">
        <v>112.04000091552734</v>
      </c>
      <c r="C53" s="25">
        <v>125.44000244140625</v>
      </c>
      <c r="D53" s="25">
        <v>8.48144245147705</v>
      </c>
      <c r="E53" s="25">
        <v>9.054309844970703</v>
      </c>
      <c r="F53" s="25">
        <v>27.987700378899714</v>
      </c>
      <c r="G53" s="25" t="s">
        <v>57</v>
      </c>
      <c r="H53" s="25">
        <v>16.464158648947276</v>
      </c>
      <c r="I53" s="25">
        <v>78.50415956447458</v>
      </c>
      <c r="J53" s="25" t="s">
        <v>60</v>
      </c>
      <c r="K53" s="25">
        <v>-1.6800334538141746</v>
      </c>
      <c r="L53" s="25">
        <v>-0.0047895678249636215</v>
      </c>
      <c r="M53" s="25">
        <v>0.39999745178832624</v>
      </c>
      <c r="N53" s="25">
        <v>-0.0009438758134169328</v>
      </c>
      <c r="O53" s="25">
        <v>-0.06709894677086976</v>
      </c>
      <c r="P53" s="25">
        <v>-0.0005478026261994242</v>
      </c>
      <c r="Q53" s="25">
        <v>0.008364185249941257</v>
      </c>
      <c r="R53" s="25">
        <v>-7.592931715191105E-05</v>
      </c>
      <c r="S53" s="25">
        <v>-0.0008472814816212443</v>
      </c>
      <c r="T53" s="25">
        <v>-3.899630926248892E-05</v>
      </c>
      <c r="U53" s="25">
        <v>0.000189061426643897</v>
      </c>
      <c r="V53" s="25">
        <v>-6.006459320827816E-06</v>
      </c>
      <c r="W53" s="25">
        <v>-5.172911771560397E-05</v>
      </c>
      <c r="X53" s="25">
        <v>50</v>
      </c>
    </row>
    <row r="54" spans="1:24" ht="12.75" hidden="1">
      <c r="A54" s="25">
        <v>819</v>
      </c>
      <c r="B54" s="25">
        <v>67.94000244140625</v>
      </c>
      <c r="C54" s="25">
        <v>80.04000091552734</v>
      </c>
      <c r="D54" s="25">
        <v>9.284324645996094</v>
      </c>
      <c r="E54" s="25">
        <v>9.957254409790039</v>
      </c>
      <c r="F54" s="25">
        <v>18.004087628934585</v>
      </c>
      <c r="G54" s="25" t="s">
        <v>58</v>
      </c>
      <c r="H54" s="25">
        <v>28.10793329291237</v>
      </c>
      <c r="I54" s="25">
        <v>46.04793573431858</v>
      </c>
      <c r="J54" s="25" t="s">
        <v>61</v>
      </c>
      <c r="K54" s="25">
        <v>0.8540544391578974</v>
      </c>
      <c r="L54" s="25">
        <v>-0.8803366903307083</v>
      </c>
      <c r="M54" s="25">
        <v>0.19765073173299552</v>
      </c>
      <c r="N54" s="25">
        <v>-0.0912146135778702</v>
      </c>
      <c r="O54" s="25">
        <v>0.03502644187767875</v>
      </c>
      <c r="P54" s="25">
        <v>-0.025248437448543055</v>
      </c>
      <c r="Q54" s="25">
        <v>0.003863267000534066</v>
      </c>
      <c r="R54" s="25">
        <v>-0.0014020246032607191</v>
      </c>
      <c r="S54" s="25">
        <v>0.0005179014470792495</v>
      </c>
      <c r="T54" s="25">
        <v>-0.0003696032389246845</v>
      </c>
      <c r="U54" s="25">
        <v>6.973821921285645E-05</v>
      </c>
      <c r="V54" s="25">
        <v>-5.175151481235842E-05</v>
      </c>
      <c r="W54" s="25">
        <v>3.40338038033425E-05</v>
      </c>
      <c r="X54" s="25">
        <v>50</v>
      </c>
    </row>
    <row r="55" s="101" customFormat="1" ht="12.75">
      <c r="A55" s="101" t="s">
        <v>108</v>
      </c>
    </row>
    <row r="56" spans="1:24" s="101" customFormat="1" ht="12.75">
      <c r="A56" s="101">
        <v>820</v>
      </c>
      <c r="B56" s="101">
        <v>144.42</v>
      </c>
      <c r="C56" s="101">
        <v>127.92</v>
      </c>
      <c r="D56" s="101">
        <v>8.530033078718196</v>
      </c>
      <c r="E56" s="101">
        <v>9.315351542691573</v>
      </c>
      <c r="F56" s="101">
        <v>31.329470389621605</v>
      </c>
      <c r="G56" s="101" t="s">
        <v>59</v>
      </c>
      <c r="H56" s="101">
        <v>-6.9239967475386806</v>
      </c>
      <c r="I56" s="101">
        <v>87.49600325246126</v>
      </c>
      <c r="J56" s="101" t="s">
        <v>73</v>
      </c>
      <c r="K56" s="101">
        <v>3.7686163652254465</v>
      </c>
      <c r="M56" s="101" t="s">
        <v>68</v>
      </c>
      <c r="N56" s="101">
        <v>2.151120010370504</v>
      </c>
      <c r="X56" s="101">
        <v>50</v>
      </c>
    </row>
    <row r="57" spans="1:24" s="101" customFormat="1" ht="12.75">
      <c r="A57" s="101">
        <v>817</v>
      </c>
      <c r="B57" s="101">
        <v>120.30000305175781</v>
      </c>
      <c r="C57" s="101">
        <v>139.3000030517578</v>
      </c>
      <c r="D57" s="101">
        <v>8.760482788085938</v>
      </c>
      <c r="E57" s="101">
        <v>9.151969909667969</v>
      </c>
      <c r="F57" s="101">
        <v>28.113986454245396</v>
      </c>
      <c r="G57" s="101" t="s">
        <v>56</v>
      </c>
      <c r="H57" s="101">
        <v>6.0730804990459575</v>
      </c>
      <c r="I57" s="101">
        <v>76.37308355080373</v>
      </c>
      <c r="J57" s="101" t="s">
        <v>62</v>
      </c>
      <c r="K57" s="101">
        <v>1.7678571109241932</v>
      </c>
      <c r="L57" s="101">
        <v>0.6746877122926325</v>
      </c>
      <c r="M57" s="101">
        <v>0.4185171115998792</v>
      </c>
      <c r="N57" s="101">
        <v>0.08628117663591087</v>
      </c>
      <c r="O57" s="101">
        <v>0.07100022363284375</v>
      </c>
      <c r="P57" s="101">
        <v>0.01935458687480557</v>
      </c>
      <c r="Q57" s="101">
        <v>0.00864242866401539</v>
      </c>
      <c r="R57" s="101">
        <v>0.0013280543981829456</v>
      </c>
      <c r="S57" s="101">
        <v>0.0009314697512556401</v>
      </c>
      <c r="T57" s="101">
        <v>0.00028473120677649635</v>
      </c>
      <c r="U57" s="101">
        <v>0.00018900005085672312</v>
      </c>
      <c r="V57" s="101">
        <v>4.9258797310185554E-05</v>
      </c>
      <c r="W57" s="101">
        <v>5.806936765542314E-05</v>
      </c>
      <c r="X57" s="101">
        <v>50</v>
      </c>
    </row>
    <row r="58" spans="1:24" s="101" customFormat="1" ht="12.75">
      <c r="A58" s="101">
        <v>819</v>
      </c>
      <c r="B58" s="101">
        <v>67.94000244140625</v>
      </c>
      <c r="C58" s="101">
        <v>80.04000091552734</v>
      </c>
      <c r="D58" s="101">
        <v>9.284324645996094</v>
      </c>
      <c r="E58" s="101">
        <v>9.957254409790039</v>
      </c>
      <c r="F58" s="101">
        <v>20.782700445130143</v>
      </c>
      <c r="G58" s="101" t="s">
        <v>57</v>
      </c>
      <c r="H58" s="101">
        <v>35.214618565044574</v>
      </c>
      <c r="I58" s="101">
        <v>53.15462100645078</v>
      </c>
      <c r="J58" s="101" t="s">
        <v>60</v>
      </c>
      <c r="K58" s="101">
        <v>-1.623474348663426</v>
      </c>
      <c r="L58" s="101">
        <v>0.0036718102271422553</v>
      </c>
      <c r="M58" s="101">
        <v>0.38242823614206245</v>
      </c>
      <c r="N58" s="101">
        <v>-0.0008930494130622624</v>
      </c>
      <c r="O58" s="101">
        <v>-0.06550100948691302</v>
      </c>
      <c r="P58" s="101">
        <v>0.00042033233275405666</v>
      </c>
      <c r="Q58" s="101">
        <v>0.007802279659183597</v>
      </c>
      <c r="R58" s="101">
        <v>-7.179341774899305E-05</v>
      </c>
      <c r="S58" s="101">
        <v>-0.0008816299040545672</v>
      </c>
      <c r="T58" s="101">
        <v>2.994341602342442E-05</v>
      </c>
      <c r="U58" s="101">
        <v>0.00016363045406605058</v>
      </c>
      <c r="V58" s="101">
        <v>-5.679012793099904E-06</v>
      </c>
      <c r="W58" s="101">
        <v>-5.5555202614826026E-05</v>
      </c>
      <c r="X58" s="101">
        <v>50</v>
      </c>
    </row>
    <row r="59" spans="1:24" s="101" customFormat="1" ht="12.75">
      <c r="A59" s="101">
        <v>818</v>
      </c>
      <c r="B59" s="101">
        <v>112.04000091552734</v>
      </c>
      <c r="C59" s="101">
        <v>125.44000244140625</v>
      </c>
      <c r="D59" s="101">
        <v>8.48144245147705</v>
      </c>
      <c r="E59" s="101">
        <v>9.054309844970703</v>
      </c>
      <c r="F59" s="101">
        <v>17.738546702139676</v>
      </c>
      <c r="G59" s="101" t="s">
        <v>58</v>
      </c>
      <c r="H59" s="101">
        <v>-12.28422670420558</v>
      </c>
      <c r="I59" s="101">
        <v>49.75577421132172</v>
      </c>
      <c r="J59" s="101" t="s">
        <v>61</v>
      </c>
      <c r="K59" s="101">
        <v>-0.6997498152033337</v>
      </c>
      <c r="L59" s="101">
        <v>0.6746777207884679</v>
      </c>
      <c r="M59" s="101">
        <v>-0.17001534314048442</v>
      </c>
      <c r="N59" s="101">
        <v>-0.08627655477835841</v>
      </c>
      <c r="O59" s="101">
        <v>-0.027397983723426708</v>
      </c>
      <c r="P59" s="101">
        <v>0.019350022062634385</v>
      </c>
      <c r="Q59" s="101">
        <v>-0.003716988745272812</v>
      </c>
      <c r="R59" s="101">
        <v>-0.0013261124347886133</v>
      </c>
      <c r="S59" s="101">
        <v>-0.00030060706874752426</v>
      </c>
      <c r="T59" s="101">
        <v>0.00028315234759621554</v>
      </c>
      <c r="U59" s="101">
        <v>-9.458379208924768E-05</v>
      </c>
      <c r="V59" s="101">
        <v>-4.893033748240197E-05</v>
      </c>
      <c r="W59" s="101">
        <v>-1.690180233958291E-05</v>
      </c>
      <c r="X59" s="101">
        <v>50</v>
      </c>
    </row>
    <row r="60" ht="12.75" hidden="1">
      <c r="A60" s="25" t="s">
        <v>107</v>
      </c>
    </row>
    <row r="61" spans="1:24" ht="12.75" hidden="1">
      <c r="A61" s="25">
        <v>820</v>
      </c>
      <c r="B61" s="25">
        <v>144.42</v>
      </c>
      <c r="C61" s="25">
        <v>127.92</v>
      </c>
      <c r="D61" s="25">
        <v>8.530033078718196</v>
      </c>
      <c r="E61" s="25">
        <v>9.315351542691573</v>
      </c>
      <c r="F61" s="25">
        <v>24.032719642012776</v>
      </c>
      <c r="G61" s="25" t="s">
        <v>59</v>
      </c>
      <c r="H61" s="25">
        <v>-27.302142921266324</v>
      </c>
      <c r="I61" s="25">
        <v>67.11785707873362</v>
      </c>
      <c r="J61" s="25" t="s">
        <v>73</v>
      </c>
      <c r="K61" s="25">
        <v>4.29327908618911</v>
      </c>
      <c r="M61" s="25" t="s">
        <v>68</v>
      </c>
      <c r="N61" s="25">
        <v>3.0266680195486937</v>
      </c>
      <c r="X61" s="25">
        <v>50</v>
      </c>
    </row>
    <row r="62" spans="1:24" ht="12.75" hidden="1">
      <c r="A62" s="25">
        <v>818</v>
      </c>
      <c r="B62" s="25">
        <v>112.04000091552734</v>
      </c>
      <c r="C62" s="25">
        <v>125.44000244140625</v>
      </c>
      <c r="D62" s="25">
        <v>8.48144245147705</v>
      </c>
      <c r="E62" s="25">
        <v>9.054309844970703</v>
      </c>
      <c r="F62" s="25">
        <v>26.109456185723694</v>
      </c>
      <c r="G62" s="25" t="s">
        <v>56</v>
      </c>
      <c r="H62" s="25">
        <v>11.195773613880135</v>
      </c>
      <c r="I62" s="25">
        <v>73.23577452940744</v>
      </c>
      <c r="J62" s="25" t="s">
        <v>62</v>
      </c>
      <c r="K62" s="25">
        <v>1.5103493491994098</v>
      </c>
      <c r="L62" s="25">
        <v>1.3678500504928999</v>
      </c>
      <c r="M62" s="25">
        <v>0.3575539855904035</v>
      </c>
      <c r="N62" s="25">
        <v>0.08938000270886215</v>
      </c>
      <c r="O62" s="25">
        <v>0.06065811936105678</v>
      </c>
      <c r="P62" s="25">
        <v>0.03923923966285654</v>
      </c>
      <c r="Q62" s="25">
        <v>0.007383452876257032</v>
      </c>
      <c r="R62" s="25">
        <v>0.0013757973456853946</v>
      </c>
      <c r="S62" s="25">
        <v>0.000795798365514415</v>
      </c>
      <c r="T62" s="25">
        <v>0.0005774203777743535</v>
      </c>
      <c r="U62" s="25">
        <v>0.00016150930308928826</v>
      </c>
      <c r="V62" s="25">
        <v>5.105949396056563E-05</v>
      </c>
      <c r="W62" s="25">
        <v>4.962532247616138E-05</v>
      </c>
      <c r="X62" s="25">
        <v>50</v>
      </c>
    </row>
    <row r="63" spans="1:24" ht="12.75" hidden="1">
      <c r="A63" s="25">
        <v>817</v>
      </c>
      <c r="B63" s="25">
        <v>120.30000305175781</v>
      </c>
      <c r="C63" s="25">
        <v>139.3000030517578</v>
      </c>
      <c r="D63" s="25">
        <v>8.760482788085938</v>
      </c>
      <c r="E63" s="25">
        <v>9.151969909667969</v>
      </c>
      <c r="F63" s="25">
        <v>27.26398563350481</v>
      </c>
      <c r="G63" s="25" t="s">
        <v>57</v>
      </c>
      <c r="H63" s="25">
        <v>3.7640097521306046</v>
      </c>
      <c r="I63" s="25">
        <v>74.06401280388837</v>
      </c>
      <c r="J63" s="25" t="s">
        <v>60</v>
      </c>
      <c r="K63" s="25">
        <v>-1.1912656486188498</v>
      </c>
      <c r="L63" s="25">
        <v>-0.007441992161918824</v>
      </c>
      <c r="M63" s="25">
        <v>0.28449590629179156</v>
      </c>
      <c r="N63" s="25">
        <v>-0.0009244995303720632</v>
      </c>
      <c r="O63" s="25">
        <v>-0.04743798458756773</v>
      </c>
      <c r="P63" s="25">
        <v>-0.0008513641077002601</v>
      </c>
      <c r="Q63" s="25">
        <v>0.0059901616876107235</v>
      </c>
      <c r="R63" s="25">
        <v>-7.437910424679064E-05</v>
      </c>
      <c r="S63" s="25">
        <v>-0.0005874779084857975</v>
      </c>
      <c r="T63" s="25">
        <v>-6.0618835017149455E-05</v>
      </c>
      <c r="U63" s="25">
        <v>0.00013810189669766378</v>
      </c>
      <c r="V63" s="25">
        <v>-5.880472703665031E-06</v>
      </c>
      <c r="W63" s="25">
        <v>-3.5503906342542984E-05</v>
      </c>
      <c r="X63" s="25">
        <v>50</v>
      </c>
    </row>
    <row r="64" spans="1:24" ht="12.75" hidden="1">
      <c r="A64" s="25">
        <v>819</v>
      </c>
      <c r="B64" s="25">
        <v>67.94000244140625</v>
      </c>
      <c r="C64" s="25">
        <v>80.04000091552734</v>
      </c>
      <c r="D64" s="25">
        <v>9.284324645996094</v>
      </c>
      <c r="E64" s="25">
        <v>9.957254409790039</v>
      </c>
      <c r="F64" s="25">
        <v>20.782700445130143</v>
      </c>
      <c r="G64" s="25" t="s">
        <v>58</v>
      </c>
      <c r="H64" s="25">
        <v>35.214618565044574</v>
      </c>
      <c r="I64" s="25">
        <v>53.15462100645078</v>
      </c>
      <c r="J64" s="25" t="s">
        <v>61</v>
      </c>
      <c r="K64" s="25">
        <v>0.9284617983782595</v>
      </c>
      <c r="L64" s="25">
        <v>-1.367829805709062</v>
      </c>
      <c r="M64" s="25">
        <v>0.2165800819899989</v>
      </c>
      <c r="N64" s="25">
        <v>-0.08937522131359758</v>
      </c>
      <c r="O64" s="25">
        <v>0.037802712372128774</v>
      </c>
      <c r="P64" s="25">
        <v>-0.03923000265708905</v>
      </c>
      <c r="Q64" s="25">
        <v>0.004316635186367837</v>
      </c>
      <c r="R64" s="25">
        <v>-0.0013737853126476575</v>
      </c>
      <c r="S64" s="25">
        <v>0.0005368097853025478</v>
      </c>
      <c r="T64" s="25">
        <v>-0.0005742296139265552</v>
      </c>
      <c r="U64" s="25">
        <v>8.374437958988878E-05</v>
      </c>
      <c r="V64" s="25">
        <v>-5.0719739394938614E-05</v>
      </c>
      <c r="W64" s="25">
        <v>3.467196656209371E-05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820</v>
      </c>
      <c r="B66" s="25">
        <v>144.42</v>
      </c>
      <c r="C66" s="25">
        <v>127.92</v>
      </c>
      <c r="D66" s="25">
        <v>8.530033078718196</v>
      </c>
      <c r="E66" s="25">
        <v>9.315351542691573</v>
      </c>
      <c r="F66" s="25">
        <v>34.05253412721888</v>
      </c>
      <c r="G66" s="25" t="s">
        <v>59</v>
      </c>
      <c r="H66" s="25">
        <v>0.6808938132796385</v>
      </c>
      <c r="I66" s="25">
        <v>95.10089381327958</v>
      </c>
      <c r="J66" s="25" t="s">
        <v>73</v>
      </c>
      <c r="K66" s="25">
        <v>2.8733213437906744</v>
      </c>
      <c r="M66" s="25" t="s">
        <v>68</v>
      </c>
      <c r="N66" s="25">
        <v>1.6890002708726044</v>
      </c>
      <c r="X66" s="25">
        <v>50</v>
      </c>
    </row>
    <row r="67" spans="1:24" ht="12.75" hidden="1">
      <c r="A67" s="25">
        <v>818</v>
      </c>
      <c r="B67" s="25">
        <v>112.04000091552734</v>
      </c>
      <c r="C67" s="25">
        <v>125.44000244140625</v>
      </c>
      <c r="D67" s="25">
        <v>8.48144245147705</v>
      </c>
      <c r="E67" s="25">
        <v>9.054309844970703</v>
      </c>
      <c r="F67" s="25">
        <v>26.109456185723694</v>
      </c>
      <c r="G67" s="25" t="s">
        <v>56</v>
      </c>
      <c r="H67" s="25">
        <v>11.195773613880135</v>
      </c>
      <c r="I67" s="25">
        <v>73.23577452940744</v>
      </c>
      <c r="J67" s="25" t="s">
        <v>62</v>
      </c>
      <c r="K67" s="25">
        <v>1.5096024065125746</v>
      </c>
      <c r="L67" s="25">
        <v>0.6741242959548884</v>
      </c>
      <c r="M67" s="25">
        <v>0.3573788735410743</v>
      </c>
      <c r="N67" s="25">
        <v>0.09028727759781373</v>
      </c>
      <c r="O67" s="25">
        <v>0.06062827218651986</v>
      </c>
      <c r="P67" s="25">
        <v>0.019338359768098296</v>
      </c>
      <c r="Q67" s="25">
        <v>0.007379984527360598</v>
      </c>
      <c r="R67" s="25">
        <v>0.001389747890214186</v>
      </c>
      <c r="S67" s="25">
        <v>0.0007954035980769076</v>
      </c>
      <c r="T67" s="25">
        <v>0.00028450446337963684</v>
      </c>
      <c r="U67" s="25">
        <v>0.00016140630115966048</v>
      </c>
      <c r="V67" s="25">
        <v>5.1553339206976864E-05</v>
      </c>
      <c r="W67" s="25">
        <v>4.958681037309552E-05</v>
      </c>
      <c r="X67" s="25">
        <v>50</v>
      </c>
    </row>
    <row r="68" spans="1:24" ht="12.75" hidden="1">
      <c r="A68" s="25">
        <v>819</v>
      </c>
      <c r="B68" s="25">
        <v>67.94000244140625</v>
      </c>
      <c r="C68" s="25">
        <v>80.04000091552734</v>
      </c>
      <c r="D68" s="25">
        <v>9.284324645996094</v>
      </c>
      <c r="E68" s="25">
        <v>9.957254409790039</v>
      </c>
      <c r="F68" s="25">
        <v>18.004087628934585</v>
      </c>
      <c r="G68" s="25" t="s">
        <v>57</v>
      </c>
      <c r="H68" s="25">
        <v>28.10793329291237</v>
      </c>
      <c r="I68" s="25">
        <v>46.04793573431858</v>
      </c>
      <c r="J68" s="25" t="s">
        <v>60</v>
      </c>
      <c r="K68" s="25">
        <v>-1.059094677845102</v>
      </c>
      <c r="L68" s="25">
        <v>0.003669017154765568</v>
      </c>
      <c r="M68" s="25">
        <v>0.24781600626618336</v>
      </c>
      <c r="N68" s="25">
        <v>-0.0009341851290350727</v>
      </c>
      <c r="O68" s="25">
        <v>-0.042998741069317246</v>
      </c>
      <c r="P68" s="25">
        <v>0.00041992019811046673</v>
      </c>
      <c r="Q68" s="25">
        <v>0.004976096110276263</v>
      </c>
      <c r="R68" s="25">
        <v>-7.509132037875508E-05</v>
      </c>
      <c r="S68" s="25">
        <v>-0.000600674451232294</v>
      </c>
      <c r="T68" s="25">
        <v>2.9906836911527823E-05</v>
      </c>
      <c r="U68" s="25">
        <v>9.900989810972353E-05</v>
      </c>
      <c r="V68" s="25">
        <v>-5.934645239251485E-06</v>
      </c>
      <c r="W68" s="25">
        <v>-3.8505083620462014E-05</v>
      </c>
      <c r="X68" s="25">
        <v>50</v>
      </c>
    </row>
    <row r="69" spans="1:24" ht="12.75" hidden="1">
      <c r="A69" s="25">
        <v>817</v>
      </c>
      <c r="B69" s="25">
        <v>120.30000305175781</v>
      </c>
      <c r="C69" s="25">
        <v>139.3000030517578</v>
      </c>
      <c r="D69" s="25">
        <v>8.760482788085938</v>
      </c>
      <c r="E69" s="25">
        <v>9.151969909667969</v>
      </c>
      <c r="F69" s="25">
        <v>19.6646616398548</v>
      </c>
      <c r="G69" s="25" t="s">
        <v>58</v>
      </c>
      <c r="H69" s="25">
        <v>-16.87994293815099</v>
      </c>
      <c r="I69" s="25">
        <v>53.42006011360677</v>
      </c>
      <c r="J69" s="25" t="s">
        <v>61</v>
      </c>
      <c r="K69" s="25">
        <v>-1.0757406235281515</v>
      </c>
      <c r="L69" s="25">
        <v>0.6741143113076535</v>
      </c>
      <c r="M69" s="25">
        <v>-0.2575012355150284</v>
      </c>
      <c r="N69" s="25">
        <v>-0.09028244455135985</v>
      </c>
      <c r="O69" s="25">
        <v>-0.04274219992906949</v>
      </c>
      <c r="P69" s="25">
        <v>0.019333800080367586</v>
      </c>
      <c r="Q69" s="25">
        <v>-0.0054500127637809506</v>
      </c>
      <c r="R69" s="25">
        <v>-0.0013877177277669102</v>
      </c>
      <c r="S69" s="25">
        <v>-0.0005213991632813321</v>
      </c>
      <c r="T69" s="25">
        <v>0.00028292820783527823</v>
      </c>
      <c r="U69" s="25">
        <v>-0.0001274716993310483</v>
      </c>
      <c r="V69" s="25">
        <v>-5.121061188146308E-05</v>
      </c>
      <c r="W69" s="25">
        <v>-3.1244364265552944E-05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820</v>
      </c>
      <c r="B71" s="25">
        <v>144.42</v>
      </c>
      <c r="C71" s="25">
        <v>127.92</v>
      </c>
      <c r="D71" s="25">
        <v>8.530033078718196</v>
      </c>
      <c r="E71" s="25">
        <v>9.315351542691573</v>
      </c>
      <c r="F71" s="25">
        <v>31.329470389621605</v>
      </c>
      <c r="G71" s="25" t="s">
        <v>59</v>
      </c>
      <c r="H71" s="25">
        <v>-6.9239967475386806</v>
      </c>
      <c r="I71" s="25">
        <v>87.49600325246126</v>
      </c>
      <c r="J71" s="25" t="s">
        <v>73</v>
      </c>
      <c r="K71" s="25">
        <v>2.34024030353214</v>
      </c>
      <c r="M71" s="25" t="s">
        <v>68</v>
      </c>
      <c r="N71" s="25">
        <v>2.0246887235924067</v>
      </c>
      <c r="X71" s="25">
        <v>50</v>
      </c>
    </row>
    <row r="72" spans="1:24" ht="12.75" hidden="1">
      <c r="A72" s="25">
        <v>819</v>
      </c>
      <c r="B72" s="25">
        <v>67.94000244140625</v>
      </c>
      <c r="C72" s="25">
        <v>80.04000091552734</v>
      </c>
      <c r="D72" s="25">
        <v>9.284324645996094</v>
      </c>
      <c r="E72" s="25">
        <v>9.957254409790039</v>
      </c>
      <c r="F72" s="25">
        <v>18.747571545002582</v>
      </c>
      <c r="G72" s="25" t="s">
        <v>56</v>
      </c>
      <c r="H72" s="25">
        <v>30.00949588759658</v>
      </c>
      <c r="I72" s="25">
        <v>47.949498329002786</v>
      </c>
      <c r="J72" s="25" t="s">
        <v>62</v>
      </c>
      <c r="K72" s="25">
        <v>0.6465732167314493</v>
      </c>
      <c r="L72" s="25">
        <v>1.3742870875111954</v>
      </c>
      <c r="M72" s="25">
        <v>0.1530672002646973</v>
      </c>
      <c r="N72" s="25">
        <v>0.08858838758664636</v>
      </c>
      <c r="O72" s="25">
        <v>0.025968013107499553</v>
      </c>
      <c r="P72" s="25">
        <v>0.03942411414732015</v>
      </c>
      <c r="Q72" s="25">
        <v>0.003160888075944206</v>
      </c>
      <c r="R72" s="25">
        <v>0.001363711438076042</v>
      </c>
      <c r="S72" s="25">
        <v>0.00034073958650176594</v>
      </c>
      <c r="T72" s="25">
        <v>0.0005801103913888263</v>
      </c>
      <c r="U72" s="25">
        <v>6.911324065466209E-05</v>
      </c>
      <c r="V72" s="25">
        <v>5.062370063093974E-05</v>
      </c>
      <c r="W72" s="25">
        <v>2.1244024447474148E-05</v>
      </c>
      <c r="X72" s="25">
        <v>50</v>
      </c>
    </row>
    <row r="73" spans="1:24" ht="12.75" hidden="1">
      <c r="A73" s="25">
        <v>817</v>
      </c>
      <c r="B73" s="25">
        <v>120.30000305175781</v>
      </c>
      <c r="C73" s="25">
        <v>139.3000030517578</v>
      </c>
      <c r="D73" s="25">
        <v>8.760482788085938</v>
      </c>
      <c r="E73" s="25">
        <v>9.151969909667969</v>
      </c>
      <c r="F73" s="25">
        <v>19.6646616398548</v>
      </c>
      <c r="G73" s="25" t="s">
        <v>57</v>
      </c>
      <c r="H73" s="25">
        <v>-16.87994293815099</v>
      </c>
      <c r="I73" s="25">
        <v>53.42006011360677</v>
      </c>
      <c r="J73" s="25" t="s">
        <v>60</v>
      </c>
      <c r="K73" s="25">
        <v>0.380897766221509</v>
      </c>
      <c r="L73" s="25">
        <v>-0.007476244460591008</v>
      </c>
      <c r="M73" s="25">
        <v>-0.09157231413448236</v>
      </c>
      <c r="N73" s="25">
        <v>-0.000915422298803996</v>
      </c>
      <c r="O73" s="25">
        <v>0.015070624045657788</v>
      </c>
      <c r="P73" s="25">
        <v>-0.0008555239062751816</v>
      </c>
      <c r="Q73" s="25">
        <v>-0.0019567782513381336</v>
      </c>
      <c r="R73" s="25">
        <v>-7.362358396135956E-05</v>
      </c>
      <c r="S73" s="25">
        <v>0.00017851711695961094</v>
      </c>
      <c r="T73" s="25">
        <v>-6.093560094279677E-05</v>
      </c>
      <c r="U73" s="25">
        <v>-4.694325715520111E-05</v>
      </c>
      <c r="V73" s="25">
        <v>-5.808608015912687E-06</v>
      </c>
      <c r="W73" s="25">
        <v>1.0514229083783172E-05</v>
      </c>
      <c r="X73" s="25">
        <v>50</v>
      </c>
    </row>
    <row r="74" spans="1:24" ht="12.75" hidden="1">
      <c r="A74" s="25">
        <v>818</v>
      </c>
      <c r="B74" s="25">
        <v>112.04000091552734</v>
      </c>
      <c r="C74" s="25">
        <v>125.44000244140625</v>
      </c>
      <c r="D74" s="25">
        <v>8.48144245147705</v>
      </c>
      <c r="E74" s="25">
        <v>9.054309844970703</v>
      </c>
      <c r="F74" s="25">
        <v>27.987700378899714</v>
      </c>
      <c r="G74" s="25" t="s">
        <v>58</v>
      </c>
      <c r="H74" s="25">
        <v>16.464158648947276</v>
      </c>
      <c r="I74" s="25">
        <v>78.50415956447458</v>
      </c>
      <c r="J74" s="25" t="s">
        <v>61</v>
      </c>
      <c r="K74" s="25">
        <v>-0.5224689620273326</v>
      </c>
      <c r="L74" s="25">
        <v>-1.374266751642042</v>
      </c>
      <c r="M74" s="25">
        <v>-0.12265430722534221</v>
      </c>
      <c r="N74" s="25">
        <v>-0.08858365773220664</v>
      </c>
      <c r="O74" s="25">
        <v>-0.02114743472919848</v>
      </c>
      <c r="P74" s="25">
        <v>-0.039414830396016176</v>
      </c>
      <c r="Q74" s="25">
        <v>-0.0024823843988666097</v>
      </c>
      <c r="R74" s="25">
        <v>-0.0013617226054612264</v>
      </c>
      <c r="S74" s="25">
        <v>-0.0002902328457666758</v>
      </c>
      <c r="T74" s="25">
        <v>-0.0005769011342812887</v>
      </c>
      <c r="U74" s="25">
        <v>-5.072445802026767E-05</v>
      </c>
      <c r="V74" s="25">
        <v>-5.0289354126778E-05</v>
      </c>
      <c r="W74" s="25">
        <v>-1.8459673927201622E-05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820</v>
      </c>
      <c r="B76" s="25">
        <v>144.42</v>
      </c>
      <c r="C76" s="25">
        <v>127.92</v>
      </c>
      <c r="D76" s="25">
        <v>8.530033078718196</v>
      </c>
      <c r="E76" s="25">
        <v>9.315351542691573</v>
      </c>
      <c r="F76" s="25">
        <v>34.05253412721888</v>
      </c>
      <c r="G76" s="25" t="s">
        <v>59</v>
      </c>
      <c r="H76" s="25">
        <v>0.6808938132796385</v>
      </c>
      <c r="I76" s="25">
        <v>95.10089381327958</v>
      </c>
      <c r="J76" s="25" t="s">
        <v>73</v>
      </c>
      <c r="K76" s="25">
        <v>2.1363434966604644</v>
      </c>
      <c r="M76" s="25" t="s">
        <v>68</v>
      </c>
      <c r="N76" s="25">
        <v>1.4492878709262471</v>
      </c>
      <c r="X76" s="25">
        <v>50</v>
      </c>
    </row>
    <row r="77" spans="1:24" ht="12.75" hidden="1">
      <c r="A77" s="25">
        <v>819</v>
      </c>
      <c r="B77" s="25">
        <v>67.94000244140625</v>
      </c>
      <c r="C77" s="25">
        <v>80.04000091552734</v>
      </c>
      <c r="D77" s="25">
        <v>9.284324645996094</v>
      </c>
      <c r="E77" s="25">
        <v>9.957254409790039</v>
      </c>
      <c r="F77" s="25">
        <v>18.747571545002582</v>
      </c>
      <c r="G77" s="25" t="s">
        <v>56</v>
      </c>
      <c r="H77" s="25">
        <v>30.00949588759658</v>
      </c>
      <c r="I77" s="25">
        <v>47.949498329002786</v>
      </c>
      <c r="J77" s="25" t="s">
        <v>62</v>
      </c>
      <c r="K77" s="25">
        <v>1.1259113682670132</v>
      </c>
      <c r="L77" s="25">
        <v>0.8873501730148159</v>
      </c>
      <c r="M77" s="25">
        <v>0.2665438422635351</v>
      </c>
      <c r="N77" s="25">
        <v>0.08663607595975757</v>
      </c>
      <c r="O77" s="25">
        <v>0.045219037109504576</v>
      </c>
      <c r="P77" s="25">
        <v>0.02545548108351163</v>
      </c>
      <c r="Q77" s="25">
        <v>0.0055042074406806</v>
      </c>
      <c r="R77" s="25">
        <v>0.0013336589913488454</v>
      </c>
      <c r="S77" s="25">
        <v>0.0005933111463224071</v>
      </c>
      <c r="T77" s="25">
        <v>0.0003745700993789648</v>
      </c>
      <c r="U77" s="25">
        <v>0.00012038089728490847</v>
      </c>
      <c r="V77" s="25">
        <v>4.9503613632941304E-05</v>
      </c>
      <c r="W77" s="25">
        <v>3.699495157846119E-05</v>
      </c>
      <c r="X77" s="25">
        <v>50</v>
      </c>
    </row>
    <row r="78" spans="1:24" ht="12.75" hidden="1">
      <c r="A78" s="25">
        <v>818</v>
      </c>
      <c r="B78" s="25">
        <v>112.04000091552734</v>
      </c>
      <c r="C78" s="25">
        <v>125.44000244140625</v>
      </c>
      <c r="D78" s="25">
        <v>8.48144245147705</v>
      </c>
      <c r="E78" s="25">
        <v>9.054309844970703</v>
      </c>
      <c r="F78" s="25">
        <v>17.738546702139676</v>
      </c>
      <c r="G78" s="25" t="s">
        <v>57</v>
      </c>
      <c r="H78" s="25">
        <v>-12.28422670420558</v>
      </c>
      <c r="I78" s="25">
        <v>49.75577421132172</v>
      </c>
      <c r="J78" s="25" t="s">
        <v>60</v>
      </c>
      <c r="K78" s="25">
        <v>0.4947354903162832</v>
      </c>
      <c r="L78" s="25">
        <v>-0.004826675754773888</v>
      </c>
      <c r="M78" s="25">
        <v>-0.11983554538483436</v>
      </c>
      <c r="N78" s="25">
        <v>-0.0008952694344775433</v>
      </c>
      <c r="O78" s="25">
        <v>0.019430370655759616</v>
      </c>
      <c r="P78" s="25">
        <v>-0.000552381271264633</v>
      </c>
      <c r="Q78" s="25">
        <v>-0.0026027600154635523</v>
      </c>
      <c r="R78" s="25">
        <v>-7.198647076449996E-05</v>
      </c>
      <c r="S78" s="25">
        <v>0.0002181582197205863</v>
      </c>
      <c r="T78" s="25">
        <v>-3.935017615185061E-05</v>
      </c>
      <c r="U78" s="25">
        <v>-6.514327805937407E-05</v>
      </c>
      <c r="V78" s="25">
        <v>-5.678229329967921E-06</v>
      </c>
      <c r="W78" s="25">
        <v>1.244584283423012E-05</v>
      </c>
      <c r="X78" s="25">
        <v>50</v>
      </c>
    </row>
    <row r="79" spans="1:24" ht="12.75" hidden="1">
      <c r="A79" s="25">
        <v>817</v>
      </c>
      <c r="B79" s="25">
        <v>120.30000305175781</v>
      </c>
      <c r="C79" s="25">
        <v>139.3000030517578</v>
      </c>
      <c r="D79" s="25">
        <v>8.760482788085938</v>
      </c>
      <c r="E79" s="25">
        <v>9.151969909667969</v>
      </c>
      <c r="F79" s="25">
        <v>27.26398563350481</v>
      </c>
      <c r="G79" s="25" t="s">
        <v>58</v>
      </c>
      <c r="H79" s="25">
        <v>3.7640097521306046</v>
      </c>
      <c r="I79" s="25">
        <v>74.06401280388837</v>
      </c>
      <c r="J79" s="25" t="s">
        <v>61</v>
      </c>
      <c r="K79" s="25">
        <v>-1.011391716306993</v>
      </c>
      <c r="L79" s="25">
        <v>-0.8873370457445029</v>
      </c>
      <c r="M79" s="25">
        <v>-0.23808624889087482</v>
      </c>
      <c r="N79" s="25">
        <v>-0.08663145012260025</v>
      </c>
      <c r="O79" s="25">
        <v>-0.040831630059189994</v>
      </c>
      <c r="P79" s="25">
        <v>-0.025449487069962227</v>
      </c>
      <c r="Q79" s="25">
        <v>-0.004849942252434337</v>
      </c>
      <c r="R79" s="25">
        <v>-0.0013317147792348374</v>
      </c>
      <c r="S79" s="25">
        <v>-0.00055174732216727</v>
      </c>
      <c r="T79" s="25">
        <v>-0.00037249741339449047</v>
      </c>
      <c r="U79" s="25">
        <v>-0.000101231979901604</v>
      </c>
      <c r="V79" s="25">
        <v>-4.917687946988731E-05</v>
      </c>
      <c r="W79" s="25">
        <v>-3.483859122350286E-05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820</v>
      </c>
      <c r="B81" s="25">
        <v>141.36</v>
      </c>
      <c r="C81" s="25">
        <v>140.86</v>
      </c>
      <c r="D81" s="25">
        <v>8.603192537048546</v>
      </c>
      <c r="E81" s="25">
        <v>9.12819035163859</v>
      </c>
      <c r="F81" s="25">
        <v>21.953271931638866</v>
      </c>
      <c r="G81" s="25" t="s">
        <v>59</v>
      </c>
      <c r="H81" s="25">
        <v>-30.578739431235036</v>
      </c>
      <c r="I81" s="25">
        <v>60.78126056876493</v>
      </c>
      <c r="J81" s="25" t="s">
        <v>73</v>
      </c>
      <c r="K81" s="25">
        <v>4.976884693945362</v>
      </c>
      <c r="M81" s="25" t="s">
        <v>68</v>
      </c>
      <c r="N81" s="25">
        <v>3.0556522873229914</v>
      </c>
      <c r="X81" s="25">
        <v>50</v>
      </c>
    </row>
    <row r="82" spans="1:24" ht="12.75" hidden="1">
      <c r="A82" s="25">
        <v>817</v>
      </c>
      <c r="B82" s="25">
        <v>126.66000366210938</v>
      </c>
      <c r="C82" s="25">
        <v>134.86000061035156</v>
      </c>
      <c r="D82" s="25">
        <v>8.442986488342285</v>
      </c>
      <c r="E82" s="25">
        <v>8.854228973388672</v>
      </c>
      <c r="F82" s="25">
        <v>30.857458922048266</v>
      </c>
      <c r="G82" s="25" t="s">
        <v>56</v>
      </c>
      <c r="H82" s="25">
        <v>10.341357672599173</v>
      </c>
      <c r="I82" s="25">
        <v>87.0013613347085</v>
      </c>
      <c r="J82" s="25" t="s">
        <v>62</v>
      </c>
      <c r="K82" s="25">
        <v>1.910115762282831</v>
      </c>
      <c r="L82" s="25">
        <v>1.0527247555629047</v>
      </c>
      <c r="M82" s="25">
        <v>0.4521933881374195</v>
      </c>
      <c r="N82" s="25">
        <v>0.0935239296643301</v>
      </c>
      <c r="O82" s="25">
        <v>0.07671342715318712</v>
      </c>
      <c r="P82" s="25">
        <v>0.03019929252351497</v>
      </c>
      <c r="Q82" s="25">
        <v>0.009337745318280785</v>
      </c>
      <c r="R82" s="25">
        <v>0.0014395638814176943</v>
      </c>
      <c r="S82" s="25">
        <v>0.0010064454231968726</v>
      </c>
      <c r="T82" s="25">
        <v>0.00044442141295532507</v>
      </c>
      <c r="U82" s="25">
        <v>0.00020423789184005563</v>
      </c>
      <c r="V82" s="25">
        <v>5.341581412764982E-05</v>
      </c>
      <c r="W82" s="25">
        <v>6.275789601431579E-05</v>
      </c>
      <c r="X82" s="25">
        <v>50</v>
      </c>
    </row>
    <row r="83" spans="1:24" ht="12.75" hidden="1">
      <c r="A83" s="25">
        <v>818</v>
      </c>
      <c r="B83" s="25">
        <v>103.81999969482422</v>
      </c>
      <c r="C83" s="25">
        <v>119.12000274658203</v>
      </c>
      <c r="D83" s="25">
        <v>8.815140724182129</v>
      </c>
      <c r="E83" s="25">
        <v>9.153436660766602</v>
      </c>
      <c r="F83" s="25">
        <v>25.742160032137086</v>
      </c>
      <c r="G83" s="25" t="s">
        <v>57</v>
      </c>
      <c r="H83" s="25">
        <v>15.628173107252351</v>
      </c>
      <c r="I83" s="25">
        <v>69.44817280207653</v>
      </c>
      <c r="J83" s="25" t="s">
        <v>60</v>
      </c>
      <c r="K83" s="25">
        <v>-1.7744774113673158</v>
      </c>
      <c r="L83" s="25">
        <v>-0.005727393959487295</v>
      </c>
      <c r="M83" s="25">
        <v>0.4219584861923512</v>
      </c>
      <c r="N83" s="25">
        <v>-0.0009676597767043211</v>
      </c>
      <c r="O83" s="25">
        <v>-0.07095543804899983</v>
      </c>
      <c r="P83" s="25">
        <v>-0.0006550873948009129</v>
      </c>
      <c r="Q83" s="25">
        <v>0.008798511940040528</v>
      </c>
      <c r="R83" s="25">
        <v>-7.784732889302896E-05</v>
      </c>
      <c r="S83" s="25">
        <v>-0.000902963433609743</v>
      </c>
      <c r="T83" s="25">
        <v>-4.663597761446685E-05</v>
      </c>
      <c r="U83" s="25">
        <v>0.00019725756861853366</v>
      </c>
      <c r="V83" s="25">
        <v>-6.159106920440923E-06</v>
      </c>
      <c r="W83" s="25">
        <v>-5.535247932406633E-05</v>
      </c>
      <c r="X83" s="25">
        <v>50</v>
      </c>
    </row>
    <row r="84" spans="1:24" ht="12.75" hidden="1">
      <c r="A84" s="25">
        <v>819</v>
      </c>
      <c r="B84" s="25">
        <v>60.880001068115234</v>
      </c>
      <c r="C84" s="25">
        <v>71.77999877929688</v>
      </c>
      <c r="D84" s="25">
        <v>9.398831367492676</v>
      </c>
      <c r="E84" s="25">
        <v>9.9579439163208</v>
      </c>
      <c r="F84" s="25">
        <v>15.608147450368685</v>
      </c>
      <c r="G84" s="25" t="s">
        <v>58</v>
      </c>
      <c r="H84" s="25">
        <v>28.541914793124796</v>
      </c>
      <c r="I84" s="25">
        <v>39.42191586123999</v>
      </c>
      <c r="J84" s="25" t="s">
        <v>61</v>
      </c>
      <c r="K84" s="25">
        <v>0.7069456427961563</v>
      </c>
      <c r="L84" s="25">
        <v>-1.0527091753819808</v>
      </c>
      <c r="M84" s="25">
        <v>0.16257274127435464</v>
      </c>
      <c r="N84" s="25">
        <v>-0.09351892350971065</v>
      </c>
      <c r="O84" s="25">
        <v>0.029159487596010582</v>
      </c>
      <c r="P84" s="25">
        <v>-0.030192186562519784</v>
      </c>
      <c r="Q84" s="25">
        <v>0.003127247235195674</v>
      </c>
      <c r="R84" s="25">
        <v>-0.00143745746443733</v>
      </c>
      <c r="S84" s="25">
        <v>0.0004445103232070493</v>
      </c>
      <c r="T84" s="25">
        <v>-0.00044196773398648745</v>
      </c>
      <c r="U84" s="25">
        <v>5.2939286791330575E-05</v>
      </c>
      <c r="V84" s="25">
        <v>-5.305953826469102E-05</v>
      </c>
      <c r="W84" s="25">
        <v>2.9574592893605202E-05</v>
      </c>
      <c r="X84" s="25">
        <v>50</v>
      </c>
    </row>
    <row r="85" s="101" customFormat="1" ht="12.75">
      <c r="A85" s="101" t="s">
        <v>103</v>
      </c>
    </row>
    <row r="86" spans="1:24" s="101" customFormat="1" ht="12.75">
      <c r="A86" s="101">
        <v>820</v>
      </c>
      <c r="B86" s="101">
        <v>141.36</v>
      </c>
      <c r="C86" s="101">
        <v>140.86</v>
      </c>
      <c r="D86" s="101">
        <v>8.603192537048546</v>
      </c>
      <c r="E86" s="101">
        <v>9.12819035163859</v>
      </c>
      <c r="F86" s="101">
        <v>29.893078528663306</v>
      </c>
      <c r="G86" s="101" t="s">
        <v>59</v>
      </c>
      <c r="H86" s="101">
        <v>-8.596073014033024</v>
      </c>
      <c r="I86" s="101">
        <v>82.76392698596695</v>
      </c>
      <c r="J86" s="101" t="s">
        <v>73</v>
      </c>
      <c r="K86" s="101">
        <v>4.303078727320076</v>
      </c>
      <c r="M86" s="101" t="s">
        <v>68</v>
      </c>
      <c r="N86" s="101">
        <v>2.3836567549876375</v>
      </c>
      <c r="X86" s="101">
        <v>50</v>
      </c>
    </row>
    <row r="87" spans="1:24" s="101" customFormat="1" ht="12.75">
      <c r="A87" s="101">
        <v>817</v>
      </c>
      <c r="B87" s="101">
        <v>126.66000366210938</v>
      </c>
      <c r="C87" s="101">
        <v>134.86000061035156</v>
      </c>
      <c r="D87" s="101">
        <v>8.442986488342285</v>
      </c>
      <c r="E87" s="101">
        <v>8.854228973388672</v>
      </c>
      <c r="F87" s="101">
        <v>30.857458922048266</v>
      </c>
      <c r="G87" s="101" t="s">
        <v>56</v>
      </c>
      <c r="H87" s="101">
        <v>10.341357672599173</v>
      </c>
      <c r="I87" s="101">
        <v>87.0013613347085</v>
      </c>
      <c r="J87" s="101" t="s">
        <v>62</v>
      </c>
      <c r="K87" s="101">
        <v>1.9311744886520532</v>
      </c>
      <c r="L87" s="101">
        <v>0.5914161565876109</v>
      </c>
      <c r="M87" s="101">
        <v>0.4571804388085318</v>
      </c>
      <c r="N87" s="101">
        <v>0.09198495839481191</v>
      </c>
      <c r="O87" s="101">
        <v>0.07755931210690922</v>
      </c>
      <c r="P87" s="101">
        <v>0.01696576169624931</v>
      </c>
      <c r="Q87" s="101">
        <v>0.009440843768535614</v>
      </c>
      <c r="R87" s="101">
        <v>0.0014158629598906305</v>
      </c>
      <c r="S87" s="101">
        <v>0.0010175287851971204</v>
      </c>
      <c r="T87" s="101">
        <v>0.0002495756952410765</v>
      </c>
      <c r="U87" s="101">
        <v>0.00020646606071429528</v>
      </c>
      <c r="V87" s="101">
        <v>5.251664432319132E-05</v>
      </c>
      <c r="W87" s="101">
        <v>6.343606919701046E-05</v>
      </c>
      <c r="X87" s="101">
        <v>50</v>
      </c>
    </row>
    <row r="88" spans="1:24" s="101" customFormat="1" ht="12.75">
      <c r="A88" s="101">
        <v>819</v>
      </c>
      <c r="B88" s="101">
        <v>60.880001068115234</v>
      </c>
      <c r="C88" s="101">
        <v>71.77999877929688</v>
      </c>
      <c r="D88" s="101">
        <v>9.398831367492676</v>
      </c>
      <c r="E88" s="101">
        <v>9.9579439163208</v>
      </c>
      <c r="F88" s="101">
        <v>18.358017153592684</v>
      </c>
      <c r="G88" s="101" t="s">
        <v>57</v>
      </c>
      <c r="H88" s="101">
        <v>35.487334319342104</v>
      </c>
      <c r="I88" s="101">
        <v>46.367335387457295</v>
      </c>
      <c r="J88" s="101" t="s">
        <v>60</v>
      </c>
      <c r="K88" s="101">
        <v>-1.699124062290633</v>
      </c>
      <c r="L88" s="101">
        <v>0.003218855729389841</v>
      </c>
      <c r="M88" s="101">
        <v>0.39974934249796595</v>
      </c>
      <c r="N88" s="101">
        <v>-0.0009519988839352862</v>
      </c>
      <c r="O88" s="101">
        <v>-0.06863350082324658</v>
      </c>
      <c r="P88" s="101">
        <v>0.0003685197228376034</v>
      </c>
      <c r="Q88" s="101">
        <v>0.008131749693321817</v>
      </c>
      <c r="R88" s="101">
        <v>-7.653531437056093E-05</v>
      </c>
      <c r="S88" s="101">
        <v>-0.0009303642834313433</v>
      </c>
      <c r="T88" s="101">
        <v>2.625351883071346E-05</v>
      </c>
      <c r="U88" s="101">
        <v>0.00016894293343892988</v>
      </c>
      <c r="V88" s="101">
        <v>-6.054247770808917E-06</v>
      </c>
      <c r="W88" s="101">
        <v>-5.882375629084447E-05</v>
      </c>
      <c r="X88" s="101">
        <v>50</v>
      </c>
    </row>
    <row r="89" spans="1:24" s="101" customFormat="1" ht="12.75">
      <c r="A89" s="101">
        <v>818</v>
      </c>
      <c r="B89" s="101">
        <v>103.81999969482422</v>
      </c>
      <c r="C89" s="101">
        <v>119.12000274658203</v>
      </c>
      <c r="D89" s="101">
        <v>8.815140724182129</v>
      </c>
      <c r="E89" s="101">
        <v>9.153436660766602</v>
      </c>
      <c r="F89" s="101">
        <v>14.873556093108935</v>
      </c>
      <c r="G89" s="101" t="s">
        <v>58</v>
      </c>
      <c r="H89" s="101">
        <v>-13.693557607366841</v>
      </c>
      <c r="I89" s="101">
        <v>40.126442087457335</v>
      </c>
      <c r="J89" s="101" t="s">
        <v>61</v>
      </c>
      <c r="K89" s="101">
        <v>-0.9178302275287606</v>
      </c>
      <c r="L89" s="101">
        <v>0.5914073970121231</v>
      </c>
      <c r="M89" s="101">
        <v>-0.22184322572845364</v>
      </c>
      <c r="N89" s="101">
        <v>-0.09198003190377933</v>
      </c>
      <c r="O89" s="101">
        <v>-0.03612325371893242</v>
      </c>
      <c r="P89" s="101">
        <v>0.016961758845939298</v>
      </c>
      <c r="Q89" s="101">
        <v>-0.0047962670887950224</v>
      </c>
      <c r="R89" s="101">
        <v>-0.001413792865608133</v>
      </c>
      <c r="S89" s="101">
        <v>-0.00041205233747669816</v>
      </c>
      <c r="T89" s="101">
        <v>0.00024819101596164204</v>
      </c>
      <c r="U89" s="101">
        <v>-0.00011868664401662206</v>
      </c>
      <c r="V89" s="101">
        <v>-5.216650280494408E-05</v>
      </c>
      <c r="W89" s="101">
        <v>-2.374659072379098E-05</v>
      </c>
      <c r="X89" s="101">
        <v>50</v>
      </c>
    </row>
    <row r="90" ht="12.75" hidden="1">
      <c r="A90" s="25" t="s">
        <v>102</v>
      </c>
    </row>
    <row r="91" spans="1:24" ht="12.75" hidden="1">
      <c r="A91" s="25">
        <v>820</v>
      </c>
      <c r="B91" s="25">
        <v>141.36</v>
      </c>
      <c r="C91" s="25">
        <v>140.86</v>
      </c>
      <c r="D91" s="25">
        <v>8.603192537048546</v>
      </c>
      <c r="E91" s="25">
        <v>9.12819035163859</v>
      </c>
      <c r="F91" s="25">
        <v>21.953271931638866</v>
      </c>
      <c r="G91" s="25" t="s">
        <v>59</v>
      </c>
      <c r="H91" s="25">
        <v>-30.578739431235036</v>
      </c>
      <c r="I91" s="25">
        <v>60.78126056876493</v>
      </c>
      <c r="J91" s="25" t="s">
        <v>73</v>
      </c>
      <c r="K91" s="25">
        <v>4.65412280821477</v>
      </c>
      <c r="M91" s="25" t="s">
        <v>68</v>
      </c>
      <c r="N91" s="25">
        <v>3.639274007569349</v>
      </c>
      <c r="X91" s="25">
        <v>50</v>
      </c>
    </row>
    <row r="92" spans="1:24" ht="12.75" hidden="1">
      <c r="A92" s="25">
        <v>818</v>
      </c>
      <c r="B92" s="25">
        <v>103.81999969482422</v>
      </c>
      <c r="C92" s="25">
        <v>119.12000274658203</v>
      </c>
      <c r="D92" s="25">
        <v>8.815140724182129</v>
      </c>
      <c r="E92" s="25">
        <v>9.153436660766602</v>
      </c>
      <c r="F92" s="25">
        <v>27.261019982986422</v>
      </c>
      <c r="G92" s="25" t="s">
        <v>56</v>
      </c>
      <c r="H92" s="25">
        <v>19.72581091997094</v>
      </c>
      <c r="I92" s="25">
        <v>73.54581061479512</v>
      </c>
      <c r="J92" s="25" t="s">
        <v>62</v>
      </c>
      <c r="K92" s="25">
        <v>1.2953647987281727</v>
      </c>
      <c r="L92" s="25">
        <v>1.6936171394491166</v>
      </c>
      <c r="M92" s="25">
        <v>0.3066594383527495</v>
      </c>
      <c r="N92" s="25">
        <v>0.09307921612181876</v>
      </c>
      <c r="O92" s="25">
        <v>0.05202375345433033</v>
      </c>
      <c r="P92" s="25">
        <v>0.048584513870615784</v>
      </c>
      <c r="Q92" s="25">
        <v>0.006332476001050069</v>
      </c>
      <c r="R92" s="25">
        <v>0.0014327701414504435</v>
      </c>
      <c r="S92" s="25">
        <v>0.0006825216477652695</v>
      </c>
      <c r="T92" s="25">
        <v>0.0007149340918811654</v>
      </c>
      <c r="U92" s="25">
        <v>0.0001385285496239607</v>
      </c>
      <c r="V92" s="25">
        <v>5.317626208622451E-05</v>
      </c>
      <c r="W92" s="25">
        <v>4.256376829134304E-05</v>
      </c>
      <c r="X92" s="25">
        <v>50</v>
      </c>
    </row>
    <row r="93" spans="1:24" ht="12.75" hidden="1">
      <c r="A93" s="25">
        <v>817</v>
      </c>
      <c r="B93" s="25">
        <v>126.66000366210938</v>
      </c>
      <c r="C93" s="25">
        <v>134.86000061035156</v>
      </c>
      <c r="D93" s="25">
        <v>8.442986488342285</v>
      </c>
      <c r="E93" s="25">
        <v>8.854228973388672</v>
      </c>
      <c r="F93" s="25">
        <v>26.900346131028996</v>
      </c>
      <c r="G93" s="25" t="s">
        <v>57</v>
      </c>
      <c r="H93" s="25">
        <v>-0.8155623007325801</v>
      </c>
      <c r="I93" s="25">
        <v>75.84444136137675</v>
      </c>
      <c r="J93" s="25" t="s">
        <v>60</v>
      </c>
      <c r="K93" s="25">
        <v>-1.1423862385123917</v>
      </c>
      <c r="L93" s="25">
        <v>-0.00921431810540362</v>
      </c>
      <c r="M93" s="25">
        <v>0.2720700143358233</v>
      </c>
      <c r="N93" s="25">
        <v>-0.0009625668126820322</v>
      </c>
      <c r="O93" s="25">
        <v>-0.045612593455744595</v>
      </c>
      <c r="P93" s="25">
        <v>-0.0010541509251651736</v>
      </c>
      <c r="Q93" s="25">
        <v>0.005692958281665816</v>
      </c>
      <c r="R93" s="25">
        <v>-7.744736279044111E-05</v>
      </c>
      <c r="S93" s="25">
        <v>-0.000574916657352043</v>
      </c>
      <c r="T93" s="25">
        <v>-7.506160398762874E-05</v>
      </c>
      <c r="U93" s="25">
        <v>0.00012895269622842316</v>
      </c>
      <c r="V93" s="25">
        <v>-6.123059107979976E-06</v>
      </c>
      <c r="W93" s="25">
        <v>-3.5074036063340394E-05</v>
      </c>
      <c r="X93" s="25">
        <v>50</v>
      </c>
    </row>
    <row r="94" spans="1:24" ht="12.75" hidden="1">
      <c r="A94" s="25">
        <v>819</v>
      </c>
      <c r="B94" s="25">
        <v>60.880001068115234</v>
      </c>
      <c r="C94" s="25">
        <v>71.77999877929688</v>
      </c>
      <c r="D94" s="25">
        <v>9.398831367492676</v>
      </c>
      <c r="E94" s="25">
        <v>9.9579439163208</v>
      </c>
      <c r="F94" s="25">
        <v>18.358017153592684</v>
      </c>
      <c r="G94" s="25" t="s">
        <v>58</v>
      </c>
      <c r="H94" s="25">
        <v>35.487334319342104</v>
      </c>
      <c r="I94" s="25">
        <v>46.367335387457295</v>
      </c>
      <c r="J94" s="25" t="s">
        <v>61</v>
      </c>
      <c r="K94" s="25">
        <v>0.6106747447222527</v>
      </c>
      <c r="L94" s="25">
        <v>-1.693592073486901</v>
      </c>
      <c r="M94" s="25">
        <v>0.1414846932714938</v>
      </c>
      <c r="N94" s="25">
        <v>-0.09307423885793194</v>
      </c>
      <c r="O94" s="25">
        <v>0.025019237432781852</v>
      </c>
      <c r="P94" s="25">
        <v>-0.04857307642996304</v>
      </c>
      <c r="Q94" s="25">
        <v>0.0027731711644050513</v>
      </c>
      <c r="R94" s="25">
        <v>-0.0014306754293789802</v>
      </c>
      <c r="S94" s="25">
        <v>0.00036784050452250675</v>
      </c>
      <c r="T94" s="25">
        <v>-0.0007109827785120755</v>
      </c>
      <c r="U94" s="25">
        <v>5.060989227748028E-05</v>
      </c>
      <c r="V94" s="25">
        <v>-5.282256143565003E-05</v>
      </c>
      <c r="W94" s="25">
        <v>2.4114028393999967E-05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820</v>
      </c>
      <c r="B96" s="25">
        <v>141.36</v>
      </c>
      <c r="C96" s="25">
        <v>140.86</v>
      </c>
      <c r="D96" s="25">
        <v>8.603192537048546</v>
      </c>
      <c r="E96" s="25">
        <v>9.12819035163859</v>
      </c>
      <c r="F96" s="25">
        <v>32.28596798193224</v>
      </c>
      <c r="G96" s="25" t="s">
        <v>59</v>
      </c>
      <c r="H96" s="25">
        <v>-1.9709631978612663</v>
      </c>
      <c r="I96" s="25">
        <v>89.3890368021387</v>
      </c>
      <c r="J96" s="25" t="s">
        <v>73</v>
      </c>
      <c r="K96" s="25">
        <v>4.714083897056619</v>
      </c>
      <c r="M96" s="25" t="s">
        <v>68</v>
      </c>
      <c r="N96" s="25">
        <v>2.5948896762312925</v>
      </c>
      <c r="X96" s="25">
        <v>50</v>
      </c>
    </row>
    <row r="97" spans="1:24" ht="12.75" hidden="1">
      <c r="A97" s="25">
        <v>818</v>
      </c>
      <c r="B97" s="25">
        <v>103.81999969482422</v>
      </c>
      <c r="C97" s="25">
        <v>119.12000274658203</v>
      </c>
      <c r="D97" s="25">
        <v>8.815140724182129</v>
      </c>
      <c r="E97" s="25">
        <v>9.153436660766602</v>
      </c>
      <c r="F97" s="25">
        <v>27.261019982986422</v>
      </c>
      <c r="G97" s="25" t="s">
        <v>56</v>
      </c>
      <c r="H97" s="25">
        <v>19.72581091997094</v>
      </c>
      <c r="I97" s="25">
        <v>73.54581061479512</v>
      </c>
      <c r="J97" s="25" t="s">
        <v>62</v>
      </c>
      <c r="K97" s="25">
        <v>2.0297480219946986</v>
      </c>
      <c r="L97" s="25">
        <v>0.590104621295006</v>
      </c>
      <c r="M97" s="25">
        <v>0.48051646949379845</v>
      </c>
      <c r="N97" s="25">
        <v>0.08974352089842383</v>
      </c>
      <c r="O97" s="25">
        <v>0.08151830604414696</v>
      </c>
      <c r="P97" s="25">
        <v>0.01692803946338398</v>
      </c>
      <c r="Q97" s="25">
        <v>0.00992281048124495</v>
      </c>
      <c r="R97" s="25">
        <v>0.0013814053273592366</v>
      </c>
      <c r="S97" s="25">
        <v>0.00106949335441956</v>
      </c>
      <c r="T97" s="25">
        <v>0.0002490281154415153</v>
      </c>
      <c r="U97" s="25">
        <v>0.00021702922273475781</v>
      </c>
      <c r="V97" s="25">
        <v>5.124122753659413E-05</v>
      </c>
      <c r="W97" s="25">
        <v>6.667972262013813E-05</v>
      </c>
      <c r="X97" s="25">
        <v>50</v>
      </c>
    </row>
    <row r="98" spans="1:24" ht="12.75" hidden="1">
      <c r="A98" s="25">
        <v>819</v>
      </c>
      <c r="B98" s="25">
        <v>60.880001068115234</v>
      </c>
      <c r="C98" s="25">
        <v>71.77999877929688</v>
      </c>
      <c r="D98" s="25">
        <v>9.398831367492676</v>
      </c>
      <c r="E98" s="25">
        <v>9.9579439163208</v>
      </c>
      <c r="F98" s="25">
        <v>15.608147450368685</v>
      </c>
      <c r="G98" s="25" t="s">
        <v>57</v>
      </c>
      <c r="H98" s="25">
        <v>28.541914793124796</v>
      </c>
      <c r="I98" s="25">
        <v>39.42191586123999</v>
      </c>
      <c r="J98" s="25" t="s">
        <v>60</v>
      </c>
      <c r="K98" s="25">
        <v>-1.1800232497972873</v>
      </c>
      <c r="L98" s="25">
        <v>0.0032120411187012347</v>
      </c>
      <c r="M98" s="25">
        <v>0.2748931893138037</v>
      </c>
      <c r="N98" s="25">
        <v>-0.0009284803840080703</v>
      </c>
      <c r="O98" s="25">
        <v>-0.04810453312718531</v>
      </c>
      <c r="P98" s="25">
        <v>0.00036766680719931515</v>
      </c>
      <c r="Q98" s="25">
        <v>0.005461009119194973</v>
      </c>
      <c r="R98" s="25">
        <v>-7.463552163465753E-05</v>
      </c>
      <c r="S98" s="25">
        <v>-0.0006879478401072634</v>
      </c>
      <c r="T98" s="25">
        <v>2.6185420607019094E-05</v>
      </c>
      <c r="U98" s="25">
        <v>0.00010466722567315331</v>
      </c>
      <c r="V98" s="25">
        <v>-5.900619389040684E-06</v>
      </c>
      <c r="W98" s="25">
        <v>-4.456123045426981E-05</v>
      </c>
      <c r="X98" s="25">
        <v>50</v>
      </c>
    </row>
    <row r="99" spans="1:24" ht="12.75" hidden="1">
      <c r="A99" s="25">
        <v>817</v>
      </c>
      <c r="B99" s="25">
        <v>126.66000366210938</v>
      </c>
      <c r="C99" s="25">
        <v>134.86000061035156</v>
      </c>
      <c r="D99" s="25">
        <v>8.442986488342285</v>
      </c>
      <c r="E99" s="25">
        <v>8.854228973388672</v>
      </c>
      <c r="F99" s="25">
        <v>18.914517424102154</v>
      </c>
      <c r="G99" s="25" t="s">
        <v>58</v>
      </c>
      <c r="H99" s="25">
        <v>-23.331284371158716</v>
      </c>
      <c r="I99" s="25">
        <v>53.328719290950616</v>
      </c>
      <c r="J99" s="25" t="s">
        <v>61</v>
      </c>
      <c r="K99" s="25">
        <v>-1.651490890901079</v>
      </c>
      <c r="L99" s="25">
        <v>0.5900958793836593</v>
      </c>
      <c r="M99" s="25">
        <v>-0.39411903268387055</v>
      </c>
      <c r="N99" s="25">
        <v>-0.08973871777233251</v>
      </c>
      <c r="O99" s="25">
        <v>-0.06581176272462802</v>
      </c>
      <c r="P99" s="25">
        <v>0.016924046241746364</v>
      </c>
      <c r="Q99" s="25">
        <v>-0.008284898746923466</v>
      </c>
      <c r="R99" s="25">
        <v>-0.0013793876240443808</v>
      </c>
      <c r="S99" s="25">
        <v>-0.0008188673912419238</v>
      </c>
      <c r="T99" s="25">
        <v>0.0002476475843370699</v>
      </c>
      <c r="U99" s="25">
        <v>-0.00019012221172377077</v>
      </c>
      <c r="V99" s="25">
        <v>-5.090035452020634E-05</v>
      </c>
      <c r="W99" s="25">
        <v>-4.96032473644621E-05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820</v>
      </c>
      <c r="B101" s="25">
        <v>141.36</v>
      </c>
      <c r="C101" s="25">
        <v>140.86</v>
      </c>
      <c r="D101" s="25">
        <v>8.603192537048546</v>
      </c>
      <c r="E101" s="25">
        <v>9.12819035163859</v>
      </c>
      <c r="F101" s="25">
        <v>29.893078528663306</v>
      </c>
      <c r="G101" s="25" t="s">
        <v>59</v>
      </c>
      <c r="H101" s="25">
        <v>-8.596073014033024</v>
      </c>
      <c r="I101" s="25">
        <v>82.76392698596695</v>
      </c>
      <c r="J101" s="25" t="s">
        <v>73</v>
      </c>
      <c r="K101" s="25">
        <v>4.092213877844444</v>
      </c>
      <c r="M101" s="25" t="s">
        <v>68</v>
      </c>
      <c r="N101" s="25">
        <v>3.3511183963282387</v>
      </c>
      <c r="X101" s="25">
        <v>50</v>
      </c>
    </row>
    <row r="102" spans="1:24" ht="12.75" hidden="1">
      <c r="A102" s="25">
        <v>819</v>
      </c>
      <c r="B102" s="25">
        <v>60.880001068115234</v>
      </c>
      <c r="C102" s="25">
        <v>71.77999877929688</v>
      </c>
      <c r="D102" s="25">
        <v>9.398831367492676</v>
      </c>
      <c r="E102" s="25">
        <v>9.9579439163208</v>
      </c>
      <c r="F102" s="25">
        <v>19.812660195885723</v>
      </c>
      <c r="G102" s="25" t="s">
        <v>56</v>
      </c>
      <c r="H102" s="25">
        <v>39.161365193522485</v>
      </c>
      <c r="I102" s="25">
        <v>50.04136626163768</v>
      </c>
      <c r="J102" s="25" t="s">
        <v>62</v>
      </c>
      <c r="K102" s="25">
        <v>1.0679318023886955</v>
      </c>
      <c r="L102" s="25">
        <v>1.6957596438174192</v>
      </c>
      <c r="M102" s="25">
        <v>0.25281803265733443</v>
      </c>
      <c r="N102" s="25">
        <v>0.08934067254863358</v>
      </c>
      <c r="O102" s="25">
        <v>0.04289071648147114</v>
      </c>
      <c r="P102" s="25">
        <v>0.04864620171267164</v>
      </c>
      <c r="Q102" s="25">
        <v>0.005220754840139728</v>
      </c>
      <c r="R102" s="25">
        <v>0.0013753289327581445</v>
      </c>
      <c r="S102" s="25">
        <v>0.0005627779877016915</v>
      </c>
      <c r="T102" s="25">
        <v>0.0007158080328757693</v>
      </c>
      <c r="U102" s="25">
        <v>0.00011416081501558973</v>
      </c>
      <c r="V102" s="25">
        <v>5.105851388821189E-05</v>
      </c>
      <c r="W102" s="25">
        <v>3.5090240033454245E-05</v>
      </c>
      <c r="X102" s="25">
        <v>50</v>
      </c>
    </row>
    <row r="103" spans="1:24" ht="12.75" hidden="1">
      <c r="A103" s="25">
        <v>817</v>
      </c>
      <c r="B103" s="25">
        <v>126.66000366210938</v>
      </c>
      <c r="C103" s="25">
        <v>134.86000061035156</v>
      </c>
      <c r="D103" s="25">
        <v>8.442986488342285</v>
      </c>
      <c r="E103" s="25">
        <v>8.854228973388672</v>
      </c>
      <c r="F103" s="25">
        <v>18.914517424102154</v>
      </c>
      <c r="G103" s="25" t="s">
        <v>57</v>
      </c>
      <c r="H103" s="25">
        <v>-23.331284371158716</v>
      </c>
      <c r="I103" s="25">
        <v>53.328719290950616</v>
      </c>
      <c r="J103" s="25" t="s">
        <v>60</v>
      </c>
      <c r="K103" s="25">
        <v>0.5632226172966929</v>
      </c>
      <c r="L103" s="25">
        <v>-0.00922518841816875</v>
      </c>
      <c r="M103" s="25">
        <v>-0.13576805550609833</v>
      </c>
      <c r="N103" s="25">
        <v>-0.0009229495995533298</v>
      </c>
      <c r="O103" s="25">
        <v>0.02222604353377688</v>
      </c>
      <c r="P103" s="25">
        <v>-0.0010556546296951147</v>
      </c>
      <c r="Q103" s="25">
        <v>-0.0029182115089871983</v>
      </c>
      <c r="R103" s="25">
        <v>-7.423455874630477E-05</v>
      </c>
      <c r="S103" s="25">
        <v>0.0002584087197448366</v>
      </c>
      <c r="T103" s="25">
        <v>-7.519063730493107E-05</v>
      </c>
      <c r="U103" s="25">
        <v>-7.109914142507528E-05</v>
      </c>
      <c r="V103" s="25">
        <v>-5.856189686845113E-06</v>
      </c>
      <c r="W103" s="25">
        <v>1.5055289448811569E-05</v>
      </c>
      <c r="X103" s="25">
        <v>50</v>
      </c>
    </row>
    <row r="104" spans="1:24" ht="12.75" hidden="1">
      <c r="A104" s="25">
        <v>818</v>
      </c>
      <c r="B104" s="25">
        <v>103.81999969482422</v>
      </c>
      <c r="C104" s="25">
        <v>119.12000274658203</v>
      </c>
      <c r="D104" s="25">
        <v>8.815140724182129</v>
      </c>
      <c r="E104" s="25">
        <v>9.153436660766602</v>
      </c>
      <c r="F104" s="25">
        <v>25.742160032137086</v>
      </c>
      <c r="G104" s="25" t="s">
        <v>58</v>
      </c>
      <c r="H104" s="25">
        <v>15.628173107252351</v>
      </c>
      <c r="I104" s="25">
        <v>69.44817280207653</v>
      </c>
      <c r="J104" s="25" t="s">
        <v>61</v>
      </c>
      <c r="K104" s="25">
        <v>-0.9073360005635348</v>
      </c>
      <c r="L104" s="25">
        <v>-1.69573455042304</v>
      </c>
      <c r="M104" s="25">
        <v>-0.21326976518207647</v>
      </c>
      <c r="N104" s="25">
        <v>-0.08933590507449317</v>
      </c>
      <c r="O104" s="25">
        <v>-0.03668264643027538</v>
      </c>
      <c r="P104" s="25">
        <v>-0.04863474616334231</v>
      </c>
      <c r="Q104" s="25">
        <v>-0.004329009435154543</v>
      </c>
      <c r="R104" s="25">
        <v>-0.0013733240344395775</v>
      </c>
      <c r="S104" s="25">
        <v>-0.0004999439938647125</v>
      </c>
      <c r="T104" s="25">
        <v>-0.0007118479528601293</v>
      </c>
      <c r="U104" s="25">
        <v>-8.931743264134298E-05</v>
      </c>
      <c r="V104" s="25">
        <v>-5.072156230662079E-05</v>
      </c>
      <c r="W104" s="25">
        <v>-3.169642259337697E-05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820</v>
      </c>
      <c r="B106" s="25">
        <v>141.36</v>
      </c>
      <c r="C106" s="25">
        <v>140.86</v>
      </c>
      <c r="D106" s="25">
        <v>8.603192537048546</v>
      </c>
      <c r="E106" s="25">
        <v>9.12819035163859</v>
      </c>
      <c r="F106" s="25">
        <v>32.28596798193224</v>
      </c>
      <c r="G106" s="25" t="s">
        <v>59</v>
      </c>
      <c r="H106" s="25">
        <v>-1.9709631978612663</v>
      </c>
      <c r="I106" s="25">
        <v>89.3890368021387</v>
      </c>
      <c r="J106" s="25" t="s">
        <v>73</v>
      </c>
      <c r="K106" s="25">
        <v>3.839891116687332</v>
      </c>
      <c r="M106" s="25" t="s">
        <v>68</v>
      </c>
      <c r="N106" s="25">
        <v>2.470039243494584</v>
      </c>
      <c r="X106" s="25">
        <v>50</v>
      </c>
    </row>
    <row r="107" spans="1:24" ht="12.75" hidden="1">
      <c r="A107" s="25">
        <v>819</v>
      </c>
      <c r="B107" s="25">
        <v>60.880001068115234</v>
      </c>
      <c r="C107" s="25">
        <v>71.77999877929688</v>
      </c>
      <c r="D107" s="25">
        <v>9.398831367492676</v>
      </c>
      <c r="E107" s="25">
        <v>9.9579439163208</v>
      </c>
      <c r="F107" s="25">
        <v>19.812660195885723</v>
      </c>
      <c r="G107" s="25" t="s">
        <v>56</v>
      </c>
      <c r="H107" s="25">
        <v>39.161365193522485</v>
      </c>
      <c r="I107" s="25">
        <v>50.04136626163768</v>
      </c>
      <c r="J107" s="25" t="s">
        <v>62</v>
      </c>
      <c r="K107" s="25">
        <v>1.6023434892159774</v>
      </c>
      <c r="L107" s="25">
        <v>1.056178795177479</v>
      </c>
      <c r="M107" s="25">
        <v>0.379332771395836</v>
      </c>
      <c r="N107" s="25">
        <v>0.08863351603897614</v>
      </c>
      <c r="O107" s="25">
        <v>0.06435355220664554</v>
      </c>
      <c r="P107" s="25">
        <v>0.03029870259059471</v>
      </c>
      <c r="Q107" s="25">
        <v>0.00783333115364859</v>
      </c>
      <c r="R107" s="25">
        <v>0.0013644359912708109</v>
      </c>
      <c r="S107" s="25">
        <v>0.0008443716913428173</v>
      </c>
      <c r="T107" s="25">
        <v>0.0004458431295798892</v>
      </c>
      <c r="U107" s="25">
        <v>0.00017132434361502097</v>
      </c>
      <c r="V107" s="25">
        <v>5.0644993178490796E-05</v>
      </c>
      <c r="W107" s="25">
        <v>5.265218771199361E-05</v>
      </c>
      <c r="X107" s="25">
        <v>50</v>
      </c>
    </row>
    <row r="108" spans="1:24" ht="12.75" hidden="1">
      <c r="A108" s="25">
        <v>818</v>
      </c>
      <c r="B108" s="25">
        <v>103.81999969482422</v>
      </c>
      <c r="C108" s="25">
        <v>119.12000274658203</v>
      </c>
      <c r="D108" s="25">
        <v>8.815140724182129</v>
      </c>
      <c r="E108" s="25">
        <v>9.153436660766602</v>
      </c>
      <c r="F108" s="25">
        <v>14.873556093108935</v>
      </c>
      <c r="G108" s="25" t="s">
        <v>57</v>
      </c>
      <c r="H108" s="25">
        <v>-13.693557607366841</v>
      </c>
      <c r="I108" s="25">
        <v>40.126442087457335</v>
      </c>
      <c r="J108" s="25" t="s">
        <v>60</v>
      </c>
      <c r="K108" s="25">
        <v>0.44489112480573145</v>
      </c>
      <c r="L108" s="25">
        <v>-0.005745070141878726</v>
      </c>
      <c r="M108" s="25">
        <v>-0.10945689146275128</v>
      </c>
      <c r="N108" s="25">
        <v>-0.0009157950124392001</v>
      </c>
      <c r="O108" s="25">
        <v>0.01720000159956303</v>
      </c>
      <c r="P108" s="25">
        <v>-0.0006574430771521389</v>
      </c>
      <c r="Q108" s="25">
        <v>-0.0024563165549049797</v>
      </c>
      <c r="R108" s="25">
        <v>-7.364088477849654E-05</v>
      </c>
      <c r="S108" s="25">
        <v>0.00017019496848245407</v>
      </c>
      <c r="T108" s="25">
        <v>-4.68330362393899E-05</v>
      </c>
      <c r="U108" s="25">
        <v>-6.643576288290947E-05</v>
      </c>
      <c r="V108" s="25">
        <v>-5.810148325238257E-06</v>
      </c>
      <c r="W108" s="25">
        <v>8.884736814347867E-06</v>
      </c>
      <c r="X108" s="25">
        <v>50</v>
      </c>
    </row>
    <row r="109" spans="1:24" ht="12.75" hidden="1">
      <c r="A109" s="25">
        <v>817</v>
      </c>
      <c r="B109" s="25">
        <v>126.66000366210938</v>
      </c>
      <c r="C109" s="25">
        <v>134.86000061035156</v>
      </c>
      <c r="D109" s="25">
        <v>8.442986488342285</v>
      </c>
      <c r="E109" s="25">
        <v>8.854228973388672</v>
      </c>
      <c r="F109" s="25">
        <v>26.900346131028996</v>
      </c>
      <c r="G109" s="25" t="s">
        <v>58</v>
      </c>
      <c r="H109" s="25">
        <v>-0.8155623007325801</v>
      </c>
      <c r="I109" s="25">
        <v>75.84444136137675</v>
      </c>
      <c r="J109" s="25" t="s">
        <v>61</v>
      </c>
      <c r="K109" s="25">
        <v>-1.5393428937380793</v>
      </c>
      <c r="L109" s="25">
        <v>-1.0561631699465837</v>
      </c>
      <c r="M109" s="25">
        <v>-0.363197660188164</v>
      </c>
      <c r="N109" s="25">
        <v>-0.08862878474246745</v>
      </c>
      <c r="O109" s="25">
        <v>-0.06201241510043357</v>
      </c>
      <c r="P109" s="25">
        <v>-0.03029156891403308</v>
      </c>
      <c r="Q109" s="25">
        <v>-0.0074382515381520445</v>
      </c>
      <c r="R109" s="25">
        <v>-0.0013624472813155745</v>
      </c>
      <c r="S109" s="25">
        <v>-0.0008270412479703696</v>
      </c>
      <c r="T109" s="25">
        <v>-0.0004433765475419171</v>
      </c>
      <c r="U109" s="25">
        <v>-0.0001579187136639721</v>
      </c>
      <c r="V109" s="25">
        <v>-5.031061031718966E-05</v>
      </c>
      <c r="W109" s="25">
        <v>-5.189715139194812E-05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820</v>
      </c>
      <c r="B111" s="25">
        <v>142.46</v>
      </c>
      <c r="C111" s="25">
        <v>129.86</v>
      </c>
      <c r="D111" s="25">
        <v>8.938361622506738</v>
      </c>
      <c r="E111" s="25">
        <v>9.323782959975812</v>
      </c>
      <c r="F111" s="25">
        <v>24.14182821587669</v>
      </c>
      <c r="G111" s="25" t="s">
        <v>59</v>
      </c>
      <c r="H111" s="25">
        <v>-28.12276711213596</v>
      </c>
      <c r="I111" s="25">
        <v>64.337232887864</v>
      </c>
      <c r="J111" s="25" t="s">
        <v>73</v>
      </c>
      <c r="K111" s="25">
        <v>3.6710775942163534</v>
      </c>
      <c r="M111" s="25" t="s">
        <v>68</v>
      </c>
      <c r="N111" s="25">
        <v>2.2722473001241785</v>
      </c>
      <c r="X111" s="25">
        <v>50</v>
      </c>
    </row>
    <row r="112" spans="1:24" ht="12.75" hidden="1">
      <c r="A112" s="25">
        <v>817</v>
      </c>
      <c r="B112" s="25">
        <v>104.37999725341797</v>
      </c>
      <c r="C112" s="25">
        <v>117.87999725341797</v>
      </c>
      <c r="D112" s="25">
        <v>8.829843521118164</v>
      </c>
      <c r="E112" s="25">
        <v>9.010252952575684</v>
      </c>
      <c r="F112" s="25">
        <v>25.58480606396718</v>
      </c>
      <c r="G112" s="25" t="s">
        <v>56</v>
      </c>
      <c r="H112" s="25">
        <v>14.530349630311207</v>
      </c>
      <c r="I112" s="25">
        <v>68.91034688372913</v>
      </c>
      <c r="J112" s="25" t="s">
        <v>62</v>
      </c>
      <c r="K112" s="25">
        <v>1.6276016871058057</v>
      </c>
      <c r="L112" s="25">
        <v>0.9288930374177303</v>
      </c>
      <c r="M112" s="25">
        <v>0.3853124601660426</v>
      </c>
      <c r="N112" s="25">
        <v>0.07505924501170495</v>
      </c>
      <c r="O112" s="25">
        <v>0.06536707722467265</v>
      </c>
      <c r="P112" s="25">
        <v>0.026647001599428653</v>
      </c>
      <c r="Q112" s="25">
        <v>0.007956668979048957</v>
      </c>
      <c r="R112" s="25">
        <v>0.0011553645506547873</v>
      </c>
      <c r="S112" s="25">
        <v>0.0008575954620952736</v>
      </c>
      <c r="T112" s="25">
        <v>0.0003921505447671147</v>
      </c>
      <c r="U112" s="25">
        <v>0.00017402766521542343</v>
      </c>
      <c r="V112" s="25">
        <v>4.2867713825627854E-05</v>
      </c>
      <c r="W112" s="25">
        <v>5.3476147827320515E-05</v>
      </c>
      <c r="X112" s="25">
        <v>50</v>
      </c>
    </row>
    <row r="113" spans="1:24" ht="12.75" hidden="1">
      <c r="A113" s="25">
        <v>818</v>
      </c>
      <c r="B113" s="25">
        <v>91.05999755859375</v>
      </c>
      <c r="C113" s="25">
        <v>101.66000366210938</v>
      </c>
      <c r="D113" s="25">
        <v>8.815025329589844</v>
      </c>
      <c r="E113" s="25">
        <v>9.311629295349121</v>
      </c>
      <c r="F113" s="25">
        <v>20.410672023423896</v>
      </c>
      <c r="G113" s="25" t="s">
        <v>57</v>
      </c>
      <c r="H113" s="25">
        <v>13.975861077767867</v>
      </c>
      <c r="I113" s="25">
        <v>55.035858636361574</v>
      </c>
      <c r="J113" s="25" t="s">
        <v>60</v>
      </c>
      <c r="K113" s="25">
        <v>-1.6185463427454645</v>
      </c>
      <c r="L113" s="25">
        <v>-0.005053614884504334</v>
      </c>
      <c r="M113" s="25">
        <v>0.3836054443733291</v>
      </c>
      <c r="N113" s="25">
        <v>-0.0007765918145297879</v>
      </c>
      <c r="O113" s="25">
        <v>-0.06492533063426262</v>
      </c>
      <c r="P113" s="25">
        <v>-0.00057799859219667</v>
      </c>
      <c r="Q113" s="25">
        <v>0.007938328532381484</v>
      </c>
      <c r="R113" s="25">
        <v>-6.248037609685894E-05</v>
      </c>
      <c r="S113" s="25">
        <v>-0.0008431431188432013</v>
      </c>
      <c r="T113" s="25">
        <v>-4.114822612344069E-05</v>
      </c>
      <c r="U113" s="25">
        <v>0.00017401636922763039</v>
      </c>
      <c r="V113" s="25">
        <v>-4.945678744870032E-06</v>
      </c>
      <c r="W113" s="25">
        <v>-5.222105940531877E-05</v>
      </c>
      <c r="X113" s="25">
        <v>50</v>
      </c>
    </row>
    <row r="114" spans="1:24" ht="12.75" hidden="1">
      <c r="A114" s="25">
        <v>819</v>
      </c>
      <c r="B114" s="25">
        <v>63.119998931884766</v>
      </c>
      <c r="C114" s="25">
        <v>78.31999969482422</v>
      </c>
      <c r="D114" s="25">
        <v>9.556056022644043</v>
      </c>
      <c r="E114" s="25">
        <v>10.161107063293457</v>
      </c>
      <c r="F114" s="25">
        <v>12.85785648899775</v>
      </c>
      <c r="G114" s="25" t="s">
        <v>58</v>
      </c>
      <c r="H114" s="25">
        <v>18.82413294752205</v>
      </c>
      <c r="I114" s="25">
        <v>31.944131879406772</v>
      </c>
      <c r="J114" s="25" t="s">
        <v>61</v>
      </c>
      <c r="K114" s="25">
        <v>0.17144966682658264</v>
      </c>
      <c r="L114" s="25">
        <v>-0.9288792902954269</v>
      </c>
      <c r="M114" s="25">
        <v>0.036229201017257524</v>
      </c>
      <c r="N114" s="25">
        <v>-0.07505522744540023</v>
      </c>
      <c r="O114" s="25">
        <v>0.007586582031982352</v>
      </c>
      <c r="P114" s="25">
        <v>-0.026640732194655833</v>
      </c>
      <c r="Q114" s="25">
        <v>0.0005399271748467721</v>
      </c>
      <c r="R114" s="25">
        <v>-0.001153673891319611</v>
      </c>
      <c r="S114" s="25">
        <v>0.00015677900928939758</v>
      </c>
      <c r="T114" s="25">
        <v>-0.00038998573467248645</v>
      </c>
      <c r="U114" s="25">
        <v>-1.982801342674463E-06</v>
      </c>
      <c r="V114" s="25">
        <v>-4.2581464868983386E-05</v>
      </c>
      <c r="W114" s="25">
        <v>1.151778368591824E-05</v>
      </c>
      <c r="X114" s="25">
        <v>50</v>
      </c>
    </row>
    <row r="115" s="101" customFormat="1" ht="12.75">
      <c r="A115" s="101" t="s">
        <v>98</v>
      </c>
    </row>
    <row r="116" spans="1:24" s="101" customFormat="1" ht="12.75">
      <c r="A116" s="101">
        <v>820</v>
      </c>
      <c r="B116" s="101">
        <v>142.46</v>
      </c>
      <c r="C116" s="101">
        <v>129.86</v>
      </c>
      <c r="D116" s="101">
        <v>8.938361622506738</v>
      </c>
      <c r="E116" s="101">
        <v>9.323782959975812</v>
      </c>
      <c r="F116" s="101">
        <v>27.615921869422433</v>
      </c>
      <c r="G116" s="101" t="s">
        <v>59</v>
      </c>
      <c r="H116" s="101">
        <v>-18.864413914368157</v>
      </c>
      <c r="I116" s="101">
        <v>73.59558608563181</v>
      </c>
      <c r="J116" s="101" t="s">
        <v>73</v>
      </c>
      <c r="K116" s="101">
        <v>3.7101349316033456</v>
      </c>
      <c r="M116" s="101" t="s">
        <v>68</v>
      </c>
      <c r="N116" s="101">
        <v>1.925410647631621</v>
      </c>
      <c r="X116" s="101">
        <v>50</v>
      </c>
    </row>
    <row r="117" spans="1:24" s="101" customFormat="1" ht="12.75">
      <c r="A117" s="101">
        <v>817</v>
      </c>
      <c r="B117" s="101">
        <v>104.37999725341797</v>
      </c>
      <c r="C117" s="101">
        <v>117.87999725341797</v>
      </c>
      <c r="D117" s="101">
        <v>8.829843521118164</v>
      </c>
      <c r="E117" s="101">
        <v>9.010252952575684</v>
      </c>
      <c r="F117" s="101">
        <v>25.58480606396718</v>
      </c>
      <c r="G117" s="101" t="s">
        <v>56</v>
      </c>
      <c r="H117" s="101">
        <v>14.530349630311207</v>
      </c>
      <c r="I117" s="101">
        <v>68.91034688372913</v>
      </c>
      <c r="J117" s="101" t="s">
        <v>62</v>
      </c>
      <c r="K117" s="101">
        <v>1.8705888916787468</v>
      </c>
      <c r="L117" s="101">
        <v>0.06554623639055226</v>
      </c>
      <c r="M117" s="101">
        <v>0.4428373279301139</v>
      </c>
      <c r="N117" s="101">
        <v>0.06998333290202564</v>
      </c>
      <c r="O117" s="101">
        <v>0.07512600772392486</v>
      </c>
      <c r="P117" s="101">
        <v>0.0018803843162370172</v>
      </c>
      <c r="Q117" s="101">
        <v>0.009144618054972131</v>
      </c>
      <c r="R117" s="101">
        <v>0.0010772240768719022</v>
      </c>
      <c r="S117" s="101">
        <v>0.0009856276479701033</v>
      </c>
      <c r="T117" s="101">
        <v>2.7733380840848377E-05</v>
      </c>
      <c r="U117" s="101">
        <v>0.00019999338283790765</v>
      </c>
      <c r="V117" s="101">
        <v>3.9955755944705826E-05</v>
      </c>
      <c r="W117" s="101">
        <v>6.145313091043247E-05</v>
      </c>
      <c r="X117" s="101">
        <v>50</v>
      </c>
    </row>
    <row r="118" spans="1:24" s="101" customFormat="1" ht="12.75">
      <c r="A118" s="101">
        <v>819</v>
      </c>
      <c r="B118" s="101">
        <v>63.119998931884766</v>
      </c>
      <c r="C118" s="101">
        <v>78.31999969482422</v>
      </c>
      <c r="D118" s="101">
        <v>9.556056022644043</v>
      </c>
      <c r="E118" s="101">
        <v>10.161107063293457</v>
      </c>
      <c r="F118" s="101">
        <v>15.803694066123738</v>
      </c>
      <c r="G118" s="101" t="s">
        <v>57</v>
      </c>
      <c r="H118" s="101">
        <v>26.142788598994464</v>
      </c>
      <c r="I118" s="101">
        <v>39.26278753087919</v>
      </c>
      <c r="J118" s="101" t="s">
        <v>60</v>
      </c>
      <c r="K118" s="101">
        <v>-1.7338160231205217</v>
      </c>
      <c r="L118" s="101">
        <v>-0.0003559591865179265</v>
      </c>
      <c r="M118" s="101">
        <v>0.4085418551939171</v>
      </c>
      <c r="N118" s="101">
        <v>-0.0007242913339110282</v>
      </c>
      <c r="O118" s="101">
        <v>-0.06993310763843824</v>
      </c>
      <c r="P118" s="101">
        <v>-4.04745648463554E-05</v>
      </c>
      <c r="Q118" s="101">
        <v>0.008340861468599449</v>
      </c>
      <c r="R118" s="101">
        <v>-5.8250291221186997E-05</v>
      </c>
      <c r="S118" s="101">
        <v>-0.0009397088051133988</v>
      </c>
      <c r="T118" s="101">
        <v>-2.8701287523604044E-06</v>
      </c>
      <c r="U118" s="101">
        <v>0.00017533530433796606</v>
      </c>
      <c r="V118" s="101">
        <v>-4.6126217289641595E-06</v>
      </c>
      <c r="W118" s="101">
        <v>-5.9173889994813914E-05</v>
      </c>
      <c r="X118" s="101">
        <v>50</v>
      </c>
    </row>
    <row r="119" spans="1:24" s="101" customFormat="1" ht="12.75">
      <c r="A119" s="101">
        <v>818</v>
      </c>
      <c r="B119" s="101">
        <v>91.05999755859375</v>
      </c>
      <c r="C119" s="101">
        <v>101.66000366210938</v>
      </c>
      <c r="D119" s="101">
        <v>8.815025329589844</v>
      </c>
      <c r="E119" s="101">
        <v>9.311629295349121</v>
      </c>
      <c r="F119" s="101">
        <v>13.781208646383758</v>
      </c>
      <c r="G119" s="101" t="s">
        <v>58</v>
      </c>
      <c r="H119" s="101">
        <v>-3.899993712069282</v>
      </c>
      <c r="I119" s="101">
        <v>37.160003846524425</v>
      </c>
      <c r="J119" s="101" t="s">
        <v>61</v>
      </c>
      <c r="K119" s="101">
        <v>-0.7021287628650887</v>
      </c>
      <c r="L119" s="101">
        <v>-0.0655452698371415</v>
      </c>
      <c r="M119" s="101">
        <v>-0.1708755440752002</v>
      </c>
      <c r="N119" s="101">
        <v>-0.06997958478113003</v>
      </c>
      <c r="O119" s="101">
        <v>-0.027445901197917108</v>
      </c>
      <c r="P119" s="101">
        <v>-0.0018799486658817716</v>
      </c>
      <c r="Q119" s="101">
        <v>-0.003748875742533398</v>
      </c>
      <c r="R119" s="101">
        <v>-0.0010756479978901875</v>
      </c>
      <c r="S119" s="101">
        <v>-0.0002973368830727633</v>
      </c>
      <c r="T119" s="101">
        <v>-2.758446616863212E-05</v>
      </c>
      <c r="U119" s="101">
        <v>-9.620230886866864E-05</v>
      </c>
      <c r="V119" s="101">
        <v>-3.9688614915342946E-05</v>
      </c>
      <c r="W119" s="101">
        <v>-1.6581255729781504E-05</v>
      </c>
      <c r="X119" s="101">
        <v>50</v>
      </c>
    </row>
    <row r="120" ht="12.75" hidden="1">
      <c r="A120" s="25" t="s">
        <v>97</v>
      </c>
    </row>
    <row r="121" spans="1:24" ht="12.75" hidden="1">
      <c r="A121" s="25">
        <v>820</v>
      </c>
      <c r="B121" s="25">
        <v>142.46</v>
      </c>
      <c r="C121" s="25">
        <v>129.86</v>
      </c>
      <c r="D121" s="25">
        <v>8.938361622506738</v>
      </c>
      <c r="E121" s="25">
        <v>9.323782959975812</v>
      </c>
      <c r="F121" s="25">
        <v>24.14182821587669</v>
      </c>
      <c r="G121" s="25" t="s">
        <v>59</v>
      </c>
      <c r="H121" s="25">
        <v>-28.12276711213596</v>
      </c>
      <c r="I121" s="25">
        <v>64.337232887864</v>
      </c>
      <c r="J121" s="25" t="s">
        <v>73</v>
      </c>
      <c r="K121" s="25">
        <v>3.455984853186907</v>
      </c>
      <c r="M121" s="25" t="s">
        <v>68</v>
      </c>
      <c r="N121" s="25">
        <v>2.71670402837021</v>
      </c>
      <c r="X121" s="25">
        <v>50</v>
      </c>
    </row>
    <row r="122" spans="1:24" ht="12.75" hidden="1">
      <c r="A122" s="25">
        <v>818</v>
      </c>
      <c r="B122" s="25">
        <v>91.05999755859375</v>
      </c>
      <c r="C122" s="25">
        <v>101.66000366210938</v>
      </c>
      <c r="D122" s="25">
        <v>8.815025329589844</v>
      </c>
      <c r="E122" s="25">
        <v>9.311629295349121</v>
      </c>
      <c r="F122" s="25">
        <v>23.032904406990866</v>
      </c>
      <c r="G122" s="25" t="s">
        <v>56</v>
      </c>
      <c r="H122" s="25">
        <v>21.04651561614166</v>
      </c>
      <c r="I122" s="25">
        <v>62.10651317473537</v>
      </c>
      <c r="J122" s="25" t="s">
        <v>62</v>
      </c>
      <c r="K122" s="25">
        <v>1.1012110198852445</v>
      </c>
      <c r="L122" s="25">
        <v>1.4717356165734667</v>
      </c>
      <c r="M122" s="25">
        <v>0.26069649164661657</v>
      </c>
      <c r="N122" s="25">
        <v>0.07470794375692609</v>
      </c>
      <c r="O122" s="25">
        <v>0.04422617244574206</v>
      </c>
      <c r="P122" s="25">
        <v>0.04221946483554628</v>
      </c>
      <c r="Q122" s="25">
        <v>0.005383351282212634</v>
      </c>
      <c r="R122" s="25">
        <v>0.0011499958937656323</v>
      </c>
      <c r="S122" s="25">
        <v>0.000580238906829892</v>
      </c>
      <c r="T122" s="25">
        <v>0.0006212762621622076</v>
      </c>
      <c r="U122" s="25">
        <v>0.0001177621486572495</v>
      </c>
      <c r="V122" s="25">
        <v>4.267949755173362E-05</v>
      </c>
      <c r="W122" s="25">
        <v>3.6186347506527415E-05</v>
      </c>
      <c r="X122" s="25">
        <v>50</v>
      </c>
    </row>
    <row r="123" spans="1:24" ht="12.75" hidden="1">
      <c r="A123" s="25">
        <v>817</v>
      </c>
      <c r="B123" s="25">
        <v>104.37999725341797</v>
      </c>
      <c r="C123" s="25">
        <v>117.87999725341797</v>
      </c>
      <c r="D123" s="25">
        <v>8.829843521118164</v>
      </c>
      <c r="E123" s="25">
        <v>9.010252952575684</v>
      </c>
      <c r="F123" s="25">
        <v>20.208995533875846</v>
      </c>
      <c r="G123" s="25" t="s">
        <v>57</v>
      </c>
      <c r="H123" s="25">
        <v>0.05109317303729455</v>
      </c>
      <c r="I123" s="25">
        <v>54.43109042645522</v>
      </c>
      <c r="J123" s="25" t="s">
        <v>60</v>
      </c>
      <c r="K123" s="25">
        <v>-1.0828542335682392</v>
      </c>
      <c r="L123" s="25">
        <v>-0.00800711393247525</v>
      </c>
      <c r="M123" s="25">
        <v>0.2568731558813438</v>
      </c>
      <c r="N123" s="25">
        <v>-0.0007725596880568819</v>
      </c>
      <c r="O123" s="25">
        <v>-0.04339966800354388</v>
      </c>
      <c r="P123" s="25">
        <v>-0.0009160160143473205</v>
      </c>
      <c r="Q123" s="25">
        <v>0.005326685963741234</v>
      </c>
      <c r="R123" s="25">
        <v>-6.216450477655891E-05</v>
      </c>
      <c r="S123" s="25">
        <v>-0.000560573566254529</v>
      </c>
      <c r="T123" s="25">
        <v>-6.522518972367842E-05</v>
      </c>
      <c r="U123" s="25">
        <v>0.00011750593197023426</v>
      </c>
      <c r="V123" s="25">
        <v>-4.916812741204231E-06</v>
      </c>
      <c r="W123" s="25">
        <v>-3.463129001190402E-05</v>
      </c>
      <c r="X123" s="25">
        <v>50</v>
      </c>
    </row>
    <row r="124" spans="1:24" ht="12.75" hidden="1">
      <c r="A124" s="25">
        <v>819</v>
      </c>
      <c r="B124" s="25">
        <v>63.119998931884766</v>
      </c>
      <c r="C124" s="25">
        <v>78.31999969482422</v>
      </c>
      <c r="D124" s="25">
        <v>9.556056022644043</v>
      </c>
      <c r="E124" s="25">
        <v>10.161107063293457</v>
      </c>
      <c r="F124" s="25">
        <v>15.803694066123738</v>
      </c>
      <c r="G124" s="25" t="s">
        <v>58</v>
      </c>
      <c r="H124" s="25">
        <v>26.142788598994464</v>
      </c>
      <c r="I124" s="25">
        <v>39.26278753087919</v>
      </c>
      <c r="J124" s="25" t="s">
        <v>61</v>
      </c>
      <c r="K124" s="25">
        <v>0.20023091459622755</v>
      </c>
      <c r="L124" s="25">
        <v>-1.4717138346897998</v>
      </c>
      <c r="M124" s="25">
        <v>0.04448418308132978</v>
      </c>
      <c r="N124" s="25">
        <v>-0.0747039491052275</v>
      </c>
      <c r="O124" s="25">
        <v>0.008510178986524534</v>
      </c>
      <c r="P124" s="25">
        <v>-0.04220952647994749</v>
      </c>
      <c r="Q124" s="25">
        <v>0.0007790299553820369</v>
      </c>
      <c r="R124" s="25">
        <v>-0.0011483144734887305</v>
      </c>
      <c r="S124" s="25">
        <v>0.00014978139342330615</v>
      </c>
      <c r="T124" s="25">
        <v>-0.0006178429157575202</v>
      </c>
      <c r="U124" s="25">
        <v>7.763994344331367E-06</v>
      </c>
      <c r="V124" s="25">
        <v>-4.239533540068256E-05</v>
      </c>
      <c r="W124" s="25">
        <v>1.049406965740935E-05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820</v>
      </c>
      <c r="B126" s="25">
        <v>142.46</v>
      </c>
      <c r="C126" s="25">
        <v>129.86</v>
      </c>
      <c r="D126" s="25">
        <v>8.938361622506738</v>
      </c>
      <c r="E126" s="25">
        <v>9.323782959975812</v>
      </c>
      <c r="F126" s="25">
        <v>30.218919504673895</v>
      </c>
      <c r="G126" s="25" t="s">
        <v>59</v>
      </c>
      <c r="H126" s="25">
        <v>-11.92750492933952</v>
      </c>
      <c r="I126" s="25">
        <v>80.53249507066045</v>
      </c>
      <c r="J126" s="25" t="s">
        <v>73</v>
      </c>
      <c r="K126" s="25">
        <v>3.009502178699947</v>
      </c>
      <c r="M126" s="25" t="s">
        <v>68</v>
      </c>
      <c r="N126" s="25">
        <v>1.5641037088452048</v>
      </c>
      <c r="X126" s="25">
        <v>50</v>
      </c>
    </row>
    <row r="127" spans="1:24" ht="12.75" hidden="1">
      <c r="A127" s="25">
        <v>818</v>
      </c>
      <c r="B127" s="25">
        <v>91.05999755859375</v>
      </c>
      <c r="C127" s="25">
        <v>101.66000366210938</v>
      </c>
      <c r="D127" s="25">
        <v>8.815025329589844</v>
      </c>
      <c r="E127" s="25">
        <v>9.311629295349121</v>
      </c>
      <c r="F127" s="25">
        <v>23.032904406990866</v>
      </c>
      <c r="G127" s="25" t="s">
        <v>56</v>
      </c>
      <c r="H127" s="25">
        <v>21.04651561614166</v>
      </c>
      <c r="I127" s="25">
        <v>62.10651317473537</v>
      </c>
      <c r="J127" s="25" t="s">
        <v>62</v>
      </c>
      <c r="K127" s="25">
        <v>1.6837085017427411</v>
      </c>
      <c r="L127" s="25">
        <v>0.07902224472335839</v>
      </c>
      <c r="M127" s="25">
        <v>0.39859612134305006</v>
      </c>
      <c r="N127" s="25">
        <v>0.06969255715766177</v>
      </c>
      <c r="O127" s="25">
        <v>0.06762068968542216</v>
      </c>
      <c r="P127" s="25">
        <v>0.0022670423240295414</v>
      </c>
      <c r="Q127" s="25">
        <v>0.00823109660053235</v>
      </c>
      <c r="R127" s="25">
        <v>0.0010727827479050105</v>
      </c>
      <c r="S127" s="25">
        <v>0.0008871797777332844</v>
      </c>
      <c r="T127" s="25">
        <v>3.3412179687172285E-05</v>
      </c>
      <c r="U127" s="25">
        <v>0.00018002408691948085</v>
      </c>
      <c r="V127" s="25">
        <v>3.9795498990950394E-05</v>
      </c>
      <c r="W127" s="25">
        <v>5.531688508886595E-05</v>
      </c>
      <c r="X127" s="25">
        <v>50</v>
      </c>
    </row>
    <row r="128" spans="1:24" ht="12.75" hidden="1">
      <c r="A128" s="25">
        <v>819</v>
      </c>
      <c r="B128" s="25">
        <v>63.119998931884766</v>
      </c>
      <c r="C128" s="25">
        <v>78.31999969482422</v>
      </c>
      <c r="D128" s="25">
        <v>9.556056022644043</v>
      </c>
      <c r="E128" s="25">
        <v>10.161107063293457</v>
      </c>
      <c r="F128" s="25">
        <v>12.85785648899775</v>
      </c>
      <c r="G128" s="25" t="s">
        <v>57</v>
      </c>
      <c r="H128" s="25">
        <v>18.82413294752205</v>
      </c>
      <c r="I128" s="25">
        <v>31.944131879406772</v>
      </c>
      <c r="J128" s="25" t="s">
        <v>60</v>
      </c>
      <c r="K128" s="25">
        <v>-1.187425248738152</v>
      </c>
      <c r="L128" s="25">
        <v>-0.0004290179861357647</v>
      </c>
      <c r="M128" s="25">
        <v>0.2778770018488572</v>
      </c>
      <c r="N128" s="25">
        <v>-0.0007209730372704495</v>
      </c>
      <c r="O128" s="25">
        <v>-0.04820331958362917</v>
      </c>
      <c r="P128" s="25">
        <v>-4.891752914988494E-05</v>
      </c>
      <c r="Q128" s="25">
        <v>0.005581310138936386</v>
      </c>
      <c r="R128" s="25">
        <v>-5.797492542084987E-05</v>
      </c>
      <c r="S128" s="25">
        <v>-0.0006729709051090669</v>
      </c>
      <c r="T128" s="25">
        <v>-3.4784818557711335E-06</v>
      </c>
      <c r="U128" s="25">
        <v>0.00011118328154523703</v>
      </c>
      <c r="V128" s="25">
        <v>-4.586639066257933E-06</v>
      </c>
      <c r="W128" s="25">
        <v>-4.313435159984888E-05</v>
      </c>
      <c r="X128" s="25">
        <v>50</v>
      </c>
    </row>
    <row r="129" spans="1:24" ht="12.75" hidden="1">
      <c r="A129" s="25">
        <v>817</v>
      </c>
      <c r="B129" s="25">
        <v>104.37999725341797</v>
      </c>
      <c r="C129" s="25">
        <v>117.87999725341797</v>
      </c>
      <c r="D129" s="25">
        <v>8.829843521118164</v>
      </c>
      <c r="E129" s="25">
        <v>9.010252952575684</v>
      </c>
      <c r="F129" s="25">
        <v>16.436859021155417</v>
      </c>
      <c r="G129" s="25" t="s">
        <v>58</v>
      </c>
      <c r="H129" s="25">
        <v>-10.108813254802904</v>
      </c>
      <c r="I129" s="25">
        <v>44.27118399861502</v>
      </c>
      <c r="J129" s="25" t="s">
        <v>61</v>
      </c>
      <c r="K129" s="25">
        <v>-1.193689908435153</v>
      </c>
      <c r="L129" s="25">
        <v>-0.07902108012857022</v>
      </c>
      <c r="M129" s="25">
        <v>-0.28576780748225244</v>
      </c>
      <c r="N129" s="25">
        <v>-0.06968882780656799</v>
      </c>
      <c r="O129" s="25">
        <v>-0.04742359807786279</v>
      </c>
      <c r="P129" s="25">
        <v>-0.0022665144990233646</v>
      </c>
      <c r="Q129" s="25">
        <v>-0.006049787465713247</v>
      </c>
      <c r="R129" s="25">
        <v>-0.0010712150728145456</v>
      </c>
      <c r="S129" s="25">
        <v>-0.0005780987103389553</v>
      </c>
      <c r="T129" s="25">
        <v>-3.323061713882183E-05</v>
      </c>
      <c r="U129" s="25">
        <v>-0.00014158725146009915</v>
      </c>
      <c r="V129" s="25">
        <v>-3.953029827884695E-05</v>
      </c>
      <c r="W129" s="25">
        <v>-3.463214529877429E-05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820</v>
      </c>
      <c r="B131" s="25">
        <v>142.46</v>
      </c>
      <c r="C131" s="25">
        <v>129.86</v>
      </c>
      <c r="D131" s="25">
        <v>8.938361622506738</v>
      </c>
      <c r="E131" s="25">
        <v>9.323782959975812</v>
      </c>
      <c r="F131" s="25">
        <v>27.615921869422433</v>
      </c>
      <c r="G131" s="25" t="s">
        <v>59</v>
      </c>
      <c r="H131" s="25">
        <v>-18.864413914368157</v>
      </c>
      <c r="I131" s="25">
        <v>73.59558608563181</v>
      </c>
      <c r="J131" s="25" t="s">
        <v>73</v>
      </c>
      <c r="K131" s="25">
        <v>2.867343413339593</v>
      </c>
      <c r="M131" s="25" t="s">
        <v>68</v>
      </c>
      <c r="N131" s="25">
        <v>2.421875167274678</v>
      </c>
      <c r="X131" s="25">
        <v>50</v>
      </c>
    </row>
    <row r="132" spans="1:24" ht="12.75" hidden="1">
      <c r="A132" s="25">
        <v>819</v>
      </c>
      <c r="B132" s="25">
        <v>63.119998931884766</v>
      </c>
      <c r="C132" s="25">
        <v>78.31999969482422</v>
      </c>
      <c r="D132" s="25">
        <v>9.556056022644043</v>
      </c>
      <c r="E132" s="25">
        <v>10.161107063293457</v>
      </c>
      <c r="F132" s="25">
        <v>18.45624661006892</v>
      </c>
      <c r="G132" s="25" t="s">
        <v>56</v>
      </c>
      <c r="H132" s="25">
        <v>32.73280524394192</v>
      </c>
      <c r="I132" s="25">
        <v>45.85280417582664</v>
      </c>
      <c r="J132" s="25" t="s">
        <v>62</v>
      </c>
      <c r="K132" s="25">
        <v>0.7961591542850749</v>
      </c>
      <c r="L132" s="25">
        <v>1.4799675741170417</v>
      </c>
      <c r="M132" s="25">
        <v>0.18848025697807907</v>
      </c>
      <c r="N132" s="25">
        <v>0.0693066485804489</v>
      </c>
      <c r="O132" s="25">
        <v>0.03197533692301645</v>
      </c>
      <c r="P132" s="25">
        <v>0.04245573861132759</v>
      </c>
      <c r="Q132" s="25">
        <v>0.0038921807955630684</v>
      </c>
      <c r="R132" s="25">
        <v>0.0010669132975013394</v>
      </c>
      <c r="S132" s="25">
        <v>0.00041958726594312854</v>
      </c>
      <c r="T132" s="25">
        <v>0.0006247406122163493</v>
      </c>
      <c r="U132" s="25">
        <v>8.512679476407584E-05</v>
      </c>
      <c r="V132" s="25">
        <v>3.960149863146173E-05</v>
      </c>
      <c r="W132" s="25">
        <v>2.6171540893913955E-05</v>
      </c>
      <c r="X132" s="25">
        <v>50</v>
      </c>
    </row>
    <row r="133" spans="1:24" ht="12.75" hidden="1">
      <c r="A133" s="25">
        <v>817</v>
      </c>
      <c r="B133" s="25">
        <v>104.37999725341797</v>
      </c>
      <c r="C133" s="25">
        <v>117.87999725341797</v>
      </c>
      <c r="D133" s="25">
        <v>8.829843521118164</v>
      </c>
      <c r="E133" s="25">
        <v>9.010252952575684</v>
      </c>
      <c r="F133" s="25">
        <v>16.436859021155417</v>
      </c>
      <c r="G133" s="25" t="s">
        <v>57</v>
      </c>
      <c r="H133" s="25">
        <v>-10.108813254802904</v>
      </c>
      <c r="I133" s="25">
        <v>44.27118399861502</v>
      </c>
      <c r="J133" s="25" t="s">
        <v>60</v>
      </c>
      <c r="K133" s="25">
        <v>-0.3395620061257531</v>
      </c>
      <c r="L133" s="25">
        <v>-0.008051511495650605</v>
      </c>
      <c r="M133" s="25">
        <v>0.07844384407531436</v>
      </c>
      <c r="N133" s="25">
        <v>-0.000716237717520218</v>
      </c>
      <c r="O133" s="25">
        <v>-0.013948176957038231</v>
      </c>
      <c r="P133" s="25">
        <v>-0.0009212012666970581</v>
      </c>
      <c r="Q133" s="25">
        <v>0.0015264228413173727</v>
      </c>
      <c r="R133" s="25">
        <v>-5.7624209066082266E-05</v>
      </c>
      <c r="S133" s="25">
        <v>-0.00020809254232065342</v>
      </c>
      <c r="T133" s="25">
        <v>-6.560449945827617E-05</v>
      </c>
      <c r="U133" s="25">
        <v>2.709541066065551E-05</v>
      </c>
      <c r="V133" s="25">
        <v>-4.553078369187375E-06</v>
      </c>
      <c r="W133" s="25">
        <v>-1.3732732458007385E-05</v>
      </c>
      <c r="X133" s="25">
        <v>50</v>
      </c>
    </row>
    <row r="134" spans="1:24" ht="12.75" hidden="1">
      <c r="A134" s="25">
        <v>818</v>
      </c>
      <c r="B134" s="25">
        <v>91.05999755859375</v>
      </c>
      <c r="C134" s="25">
        <v>101.66000366210938</v>
      </c>
      <c r="D134" s="25">
        <v>8.815025329589844</v>
      </c>
      <c r="E134" s="25">
        <v>9.311629295349121</v>
      </c>
      <c r="F134" s="25">
        <v>20.410672023423896</v>
      </c>
      <c r="G134" s="25" t="s">
        <v>58</v>
      </c>
      <c r="H134" s="25">
        <v>13.975861077767867</v>
      </c>
      <c r="I134" s="25">
        <v>55.035858636361574</v>
      </c>
      <c r="J134" s="25" t="s">
        <v>61</v>
      </c>
      <c r="K134" s="25">
        <v>-0.7201159927038003</v>
      </c>
      <c r="L134" s="25">
        <v>-1.479945672516568</v>
      </c>
      <c r="M134" s="25">
        <v>-0.17138077662681567</v>
      </c>
      <c r="N134" s="25">
        <v>-0.06930294756347555</v>
      </c>
      <c r="O134" s="25">
        <v>-0.02877273937107078</v>
      </c>
      <c r="P134" s="25">
        <v>-0.042445743358546666</v>
      </c>
      <c r="Q134" s="25">
        <v>-0.0035803777251645613</v>
      </c>
      <c r="R134" s="25">
        <v>-0.001065356013225011</v>
      </c>
      <c r="S134" s="25">
        <v>-0.0003643500618528241</v>
      </c>
      <c r="T134" s="25">
        <v>-0.0006212864735396128</v>
      </c>
      <c r="U134" s="25">
        <v>-8.069950376511324E-05</v>
      </c>
      <c r="V134" s="25">
        <v>-3.9338888789869286E-05</v>
      </c>
      <c r="W134" s="25">
        <v>-2.2279174401189126E-05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820</v>
      </c>
      <c r="B136" s="25">
        <v>142.46</v>
      </c>
      <c r="C136" s="25">
        <v>129.86</v>
      </c>
      <c r="D136" s="25">
        <v>8.938361622506738</v>
      </c>
      <c r="E136" s="25">
        <v>9.323782959975812</v>
      </c>
      <c r="F136" s="25">
        <v>30.218919504673895</v>
      </c>
      <c r="G136" s="25" t="s">
        <v>59</v>
      </c>
      <c r="H136" s="25">
        <v>-11.92750492933952</v>
      </c>
      <c r="I136" s="25">
        <v>80.53249507066045</v>
      </c>
      <c r="J136" s="25" t="s">
        <v>73</v>
      </c>
      <c r="K136" s="25">
        <v>2.6808186410159704</v>
      </c>
      <c r="M136" s="25" t="s">
        <v>68</v>
      </c>
      <c r="N136" s="25">
        <v>1.7763123040572824</v>
      </c>
      <c r="X136" s="25">
        <v>50</v>
      </c>
    </row>
    <row r="137" spans="1:24" ht="12.75" hidden="1">
      <c r="A137" s="25">
        <v>819</v>
      </c>
      <c r="B137" s="25">
        <v>63.119998931884766</v>
      </c>
      <c r="C137" s="25">
        <v>78.31999969482422</v>
      </c>
      <c r="D137" s="25">
        <v>9.556056022644043</v>
      </c>
      <c r="E137" s="25">
        <v>10.161107063293457</v>
      </c>
      <c r="F137" s="25">
        <v>18.45624661006892</v>
      </c>
      <c r="G137" s="25" t="s">
        <v>56</v>
      </c>
      <c r="H137" s="25">
        <v>32.73280524394192</v>
      </c>
      <c r="I137" s="25">
        <v>45.85280417582664</v>
      </c>
      <c r="J137" s="25" t="s">
        <v>62</v>
      </c>
      <c r="K137" s="25">
        <v>1.2943729169284484</v>
      </c>
      <c r="L137" s="25">
        <v>0.9506010034278618</v>
      </c>
      <c r="M137" s="25">
        <v>0.3064256437859258</v>
      </c>
      <c r="N137" s="25">
        <v>0.06626212807757742</v>
      </c>
      <c r="O137" s="25">
        <v>0.0519846234574263</v>
      </c>
      <c r="P137" s="25">
        <v>0.027269933412612083</v>
      </c>
      <c r="Q137" s="25">
        <v>0.006327788735129888</v>
      </c>
      <c r="R137" s="25">
        <v>0.0010200468188387604</v>
      </c>
      <c r="S137" s="25">
        <v>0.0006820922574595403</v>
      </c>
      <c r="T137" s="25">
        <v>0.0004012931447630029</v>
      </c>
      <c r="U137" s="25">
        <v>0.00013839968377140228</v>
      </c>
      <c r="V137" s="25">
        <v>3.7855901935498756E-05</v>
      </c>
      <c r="W137" s="25">
        <v>4.253657034101391E-05</v>
      </c>
      <c r="X137" s="25">
        <v>50</v>
      </c>
    </row>
    <row r="138" spans="1:24" ht="12.75" hidden="1">
      <c r="A138" s="25">
        <v>818</v>
      </c>
      <c r="B138" s="25">
        <v>91.05999755859375</v>
      </c>
      <c r="C138" s="25">
        <v>101.66000366210938</v>
      </c>
      <c r="D138" s="25">
        <v>8.815025329589844</v>
      </c>
      <c r="E138" s="25">
        <v>9.311629295349121</v>
      </c>
      <c r="F138" s="25">
        <v>13.781208646383758</v>
      </c>
      <c r="G138" s="25" t="s">
        <v>57</v>
      </c>
      <c r="H138" s="25">
        <v>-3.899993712069282</v>
      </c>
      <c r="I138" s="25">
        <v>37.160003846524425</v>
      </c>
      <c r="J138" s="25" t="s">
        <v>60</v>
      </c>
      <c r="K138" s="25">
        <v>-0.31364219871032484</v>
      </c>
      <c r="L138" s="25">
        <v>-0.005171096157550474</v>
      </c>
      <c r="M138" s="25">
        <v>0.07086682954656388</v>
      </c>
      <c r="N138" s="25">
        <v>-0.0006848316315306227</v>
      </c>
      <c r="O138" s="25">
        <v>-0.013139424251259047</v>
      </c>
      <c r="P138" s="25">
        <v>-0.0005916294814380005</v>
      </c>
      <c r="Q138" s="25">
        <v>0.0013013362494370588</v>
      </c>
      <c r="R138" s="25">
        <v>-5.508236345677097E-05</v>
      </c>
      <c r="S138" s="25">
        <v>-0.0002165619771544864</v>
      </c>
      <c r="T138" s="25">
        <v>-4.213609675745557E-05</v>
      </c>
      <c r="U138" s="25">
        <v>1.7646444217826596E-05</v>
      </c>
      <c r="V138" s="25">
        <v>-4.35208949211494E-06</v>
      </c>
      <c r="W138" s="25">
        <v>-1.4842284501159576E-05</v>
      </c>
      <c r="X138" s="25">
        <v>50</v>
      </c>
    </row>
    <row r="139" spans="1:24" ht="12.75" hidden="1">
      <c r="A139" s="25">
        <v>817</v>
      </c>
      <c r="B139" s="25">
        <v>104.37999725341797</v>
      </c>
      <c r="C139" s="25">
        <v>117.87999725341797</v>
      </c>
      <c r="D139" s="25">
        <v>8.829843521118164</v>
      </c>
      <c r="E139" s="25">
        <v>9.010252952575684</v>
      </c>
      <c r="F139" s="25">
        <v>20.208995533875846</v>
      </c>
      <c r="G139" s="25" t="s">
        <v>58</v>
      </c>
      <c r="H139" s="25">
        <v>0.05109317303729455</v>
      </c>
      <c r="I139" s="25">
        <v>54.43109042645522</v>
      </c>
      <c r="J139" s="25" t="s">
        <v>61</v>
      </c>
      <c r="K139" s="25">
        <v>-1.2557984787640144</v>
      </c>
      <c r="L139" s="25">
        <v>-0.9505869384136241</v>
      </c>
      <c r="M139" s="25">
        <v>-0.29811837856736934</v>
      </c>
      <c r="N139" s="25">
        <v>-0.06625858905082216</v>
      </c>
      <c r="O139" s="25">
        <v>-0.05029668583868943</v>
      </c>
      <c r="P139" s="25">
        <v>-0.027263514866667324</v>
      </c>
      <c r="Q139" s="25">
        <v>-0.0061925305200974026</v>
      </c>
      <c r="R139" s="25">
        <v>-0.0010185585137139107</v>
      </c>
      <c r="S139" s="25">
        <v>-0.0006468004002296159</v>
      </c>
      <c r="T139" s="25">
        <v>-0.00039907485185592285</v>
      </c>
      <c r="U139" s="25">
        <v>-0.00013727008222657726</v>
      </c>
      <c r="V139" s="25">
        <v>-3.760490165394295E-05</v>
      </c>
      <c r="W139" s="25">
        <v>-3.986309580505085E-05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820</v>
      </c>
      <c r="B141" s="25">
        <v>132.44</v>
      </c>
      <c r="C141" s="25">
        <v>113.94</v>
      </c>
      <c r="D141" s="25">
        <v>8.516553376090782</v>
      </c>
      <c r="E141" s="25">
        <v>9.133836240727902</v>
      </c>
      <c r="F141" s="25">
        <v>20.93127537218976</v>
      </c>
      <c r="G141" s="25" t="s">
        <v>59</v>
      </c>
      <c r="H141" s="25">
        <v>-23.92068421996234</v>
      </c>
      <c r="I141" s="25">
        <v>58.519315780037616</v>
      </c>
      <c r="J141" s="25" t="s">
        <v>73</v>
      </c>
      <c r="K141" s="25">
        <v>3.037576512032931</v>
      </c>
      <c r="M141" s="25" t="s">
        <v>68</v>
      </c>
      <c r="N141" s="25">
        <v>1.7148710016326816</v>
      </c>
      <c r="X141" s="25">
        <v>50</v>
      </c>
    </row>
    <row r="142" spans="1:24" ht="12.75" hidden="1">
      <c r="A142" s="25">
        <v>817</v>
      </c>
      <c r="B142" s="25">
        <v>105.76000213623047</v>
      </c>
      <c r="C142" s="25">
        <v>118.86000061035156</v>
      </c>
      <c r="D142" s="25">
        <v>8.780364990234375</v>
      </c>
      <c r="E142" s="25">
        <v>9.161360740661621</v>
      </c>
      <c r="F142" s="25">
        <v>22.527281303829326</v>
      </c>
      <c r="G142" s="25" t="s">
        <v>56</v>
      </c>
      <c r="H142" s="25">
        <v>5.260633409876355</v>
      </c>
      <c r="I142" s="25">
        <v>61.02063554610678</v>
      </c>
      <c r="J142" s="25" t="s">
        <v>62</v>
      </c>
      <c r="K142" s="25">
        <v>1.5985842893197626</v>
      </c>
      <c r="L142" s="25">
        <v>0.5757591807989594</v>
      </c>
      <c r="M142" s="25">
        <v>0.3784427514698253</v>
      </c>
      <c r="N142" s="25">
        <v>0.05412936963791397</v>
      </c>
      <c r="O142" s="25">
        <v>0.06420183802565825</v>
      </c>
      <c r="P142" s="25">
        <v>0.016516659088732316</v>
      </c>
      <c r="Q142" s="25">
        <v>0.007814806797440047</v>
      </c>
      <c r="R142" s="25">
        <v>0.0008331704186512412</v>
      </c>
      <c r="S142" s="25">
        <v>0.000842302656777258</v>
      </c>
      <c r="T142" s="25">
        <v>0.0002430801595618612</v>
      </c>
      <c r="U142" s="25">
        <v>0.00017092135695678839</v>
      </c>
      <c r="V142" s="25">
        <v>3.09093256651289E-05</v>
      </c>
      <c r="W142" s="25">
        <v>5.25208654956138E-05</v>
      </c>
      <c r="X142" s="25">
        <v>50</v>
      </c>
    </row>
    <row r="143" spans="1:24" ht="12.75" hidden="1">
      <c r="A143" s="25">
        <v>818</v>
      </c>
      <c r="B143" s="25">
        <v>88.4800033569336</v>
      </c>
      <c r="C143" s="25">
        <v>107.27999877929688</v>
      </c>
      <c r="D143" s="25">
        <v>8.836321830749512</v>
      </c>
      <c r="E143" s="25">
        <v>9.322452545166016</v>
      </c>
      <c r="F143" s="25">
        <v>20.30201713513517</v>
      </c>
      <c r="G143" s="25" t="s">
        <v>57</v>
      </c>
      <c r="H143" s="25">
        <v>16.12501143450629</v>
      </c>
      <c r="I143" s="25">
        <v>54.60501479143984</v>
      </c>
      <c r="J143" s="25" t="s">
        <v>60</v>
      </c>
      <c r="K143" s="25">
        <v>-1.5385647387587715</v>
      </c>
      <c r="L143" s="25">
        <v>-0.0031325282482918644</v>
      </c>
      <c r="M143" s="25">
        <v>0.3653783419954204</v>
      </c>
      <c r="N143" s="25">
        <v>-0.0005602800657578946</v>
      </c>
      <c r="O143" s="25">
        <v>-0.06159970708113889</v>
      </c>
      <c r="P143" s="25">
        <v>-0.0003581984010670377</v>
      </c>
      <c r="Q143" s="25">
        <v>0.007595857967336781</v>
      </c>
      <c r="R143" s="25">
        <v>-4.5080398791116214E-05</v>
      </c>
      <c r="S143" s="25">
        <v>-0.0007902988680312389</v>
      </c>
      <c r="T143" s="25">
        <v>-2.549435913768117E-05</v>
      </c>
      <c r="U143" s="25">
        <v>0.00016879338439245987</v>
      </c>
      <c r="V143" s="25">
        <v>-3.57114832710225E-06</v>
      </c>
      <c r="W143" s="25">
        <v>-4.864669418750486E-05</v>
      </c>
      <c r="X143" s="25">
        <v>50</v>
      </c>
    </row>
    <row r="144" spans="1:24" ht="12.75" hidden="1">
      <c r="A144" s="25">
        <v>819</v>
      </c>
      <c r="B144" s="25">
        <v>73.5999984741211</v>
      </c>
      <c r="C144" s="25">
        <v>74.69999694824219</v>
      </c>
      <c r="D144" s="25">
        <v>9.5203218460083</v>
      </c>
      <c r="E144" s="25">
        <v>10.22557258605957</v>
      </c>
      <c r="F144" s="25">
        <v>16.027809861920225</v>
      </c>
      <c r="G144" s="25" t="s">
        <v>58</v>
      </c>
      <c r="H144" s="25">
        <v>16.38668840995134</v>
      </c>
      <c r="I144" s="25">
        <v>39.98668688407239</v>
      </c>
      <c r="J144" s="25" t="s">
        <v>61</v>
      </c>
      <c r="K144" s="25">
        <v>0.43392427301099873</v>
      </c>
      <c r="L144" s="25">
        <v>-0.5757506591755345</v>
      </c>
      <c r="M144" s="25">
        <v>0.09857780348906944</v>
      </c>
      <c r="N144" s="25">
        <v>-0.05412646989824698</v>
      </c>
      <c r="O144" s="25">
        <v>0.01809287410531406</v>
      </c>
      <c r="P144" s="25">
        <v>-0.01651277449003882</v>
      </c>
      <c r="Q144" s="25">
        <v>0.001836885141036723</v>
      </c>
      <c r="R144" s="25">
        <v>-0.0008319499408980798</v>
      </c>
      <c r="S144" s="25">
        <v>0.0002913785592705299</v>
      </c>
      <c r="T144" s="25">
        <v>-0.00024173953260643748</v>
      </c>
      <c r="U144" s="25">
        <v>2.6886867599055715E-05</v>
      </c>
      <c r="V144" s="25">
        <v>-3.070233399432087E-05</v>
      </c>
      <c r="W144" s="25">
        <v>1.9797486129196753E-05</v>
      </c>
      <c r="X144" s="25">
        <v>50</v>
      </c>
    </row>
    <row r="145" s="101" customFormat="1" ht="12.75">
      <c r="A145" s="101" t="s">
        <v>93</v>
      </c>
    </row>
    <row r="146" spans="1:24" s="101" customFormat="1" ht="12.75">
      <c r="A146" s="101">
        <v>820</v>
      </c>
      <c r="B146" s="101">
        <v>132.44</v>
      </c>
      <c r="C146" s="101">
        <v>113.94</v>
      </c>
      <c r="D146" s="101">
        <v>8.516553376090782</v>
      </c>
      <c r="E146" s="101">
        <v>9.133836240727902</v>
      </c>
      <c r="F146" s="101">
        <v>26.12965652272845</v>
      </c>
      <c r="G146" s="101" t="s">
        <v>59</v>
      </c>
      <c r="H146" s="101">
        <v>-9.38713560984992</v>
      </c>
      <c r="I146" s="101">
        <v>73.05286439015003</v>
      </c>
      <c r="J146" s="101" t="s">
        <v>73</v>
      </c>
      <c r="K146" s="101">
        <v>1.7176904144290621</v>
      </c>
      <c r="M146" s="101" t="s">
        <v>68</v>
      </c>
      <c r="N146" s="101">
        <v>0.9130054662479942</v>
      </c>
      <c r="X146" s="101">
        <v>50</v>
      </c>
    </row>
    <row r="147" spans="1:24" s="101" customFormat="1" ht="12.75">
      <c r="A147" s="101">
        <v>817</v>
      </c>
      <c r="B147" s="101">
        <v>105.76000213623047</v>
      </c>
      <c r="C147" s="101">
        <v>118.86000061035156</v>
      </c>
      <c r="D147" s="101">
        <v>8.780364990234375</v>
      </c>
      <c r="E147" s="101">
        <v>9.161360740661621</v>
      </c>
      <c r="F147" s="101">
        <v>22.527281303829326</v>
      </c>
      <c r="G147" s="101" t="s">
        <v>56</v>
      </c>
      <c r="H147" s="101">
        <v>5.260633409876355</v>
      </c>
      <c r="I147" s="101">
        <v>61.02063554610678</v>
      </c>
      <c r="J147" s="101" t="s">
        <v>62</v>
      </c>
      <c r="K147" s="101">
        <v>1.2540521073502113</v>
      </c>
      <c r="L147" s="101">
        <v>0.2273986562746415</v>
      </c>
      <c r="M147" s="101">
        <v>0.29688032291678723</v>
      </c>
      <c r="N147" s="101">
        <v>0.05077218038491936</v>
      </c>
      <c r="O147" s="101">
        <v>0.05036489127484678</v>
      </c>
      <c r="P147" s="101">
        <v>0.0065233162615981975</v>
      </c>
      <c r="Q147" s="101">
        <v>0.0061305941766051615</v>
      </c>
      <c r="R147" s="101">
        <v>0.0007814958277623566</v>
      </c>
      <c r="S147" s="101">
        <v>0.0006607582402737874</v>
      </c>
      <c r="T147" s="101">
        <v>9.59441213464218E-05</v>
      </c>
      <c r="U147" s="101">
        <v>0.00013407103765750283</v>
      </c>
      <c r="V147" s="101">
        <v>2.8985402487378053E-05</v>
      </c>
      <c r="W147" s="101">
        <v>4.119517782443439E-05</v>
      </c>
      <c r="X147" s="101">
        <v>50</v>
      </c>
    </row>
    <row r="148" spans="1:24" s="101" customFormat="1" ht="12.75">
      <c r="A148" s="101">
        <v>819</v>
      </c>
      <c r="B148" s="101">
        <v>73.5999984741211</v>
      </c>
      <c r="C148" s="101">
        <v>74.69999694824219</v>
      </c>
      <c r="D148" s="101">
        <v>9.5203218460083</v>
      </c>
      <c r="E148" s="101">
        <v>10.22557258605957</v>
      </c>
      <c r="F148" s="101">
        <v>18.156624326882472</v>
      </c>
      <c r="G148" s="101" t="s">
        <v>57</v>
      </c>
      <c r="H148" s="101">
        <v>21.697722055725514</v>
      </c>
      <c r="I148" s="101">
        <v>45.297720529846565</v>
      </c>
      <c r="J148" s="101" t="s">
        <v>60</v>
      </c>
      <c r="K148" s="101">
        <v>-1.197052126107474</v>
      </c>
      <c r="L148" s="101">
        <v>0.0012377189905183772</v>
      </c>
      <c r="M148" s="101">
        <v>0.2823619767212162</v>
      </c>
      <c r="N148" s="101">
        <v>-0.0005255604519393033</v>
      </c>
      <c r="O148" s="101">
        <v>-0.048234843250378585</v>
      </c>
      <c r="P148" s="101">
        <v>0.00014178452418535335</v>
      </c>
      <c r="Q148" s="101">
        <v>0.005779058695471031</v>
      </c>
      <c r="R148" s="101">
        <v>-4.22590059702065E-05</v>
      </c>
      <c r="S148" s="101">
        <v>-0.0006442046949066419</v>
      </c>
      <c r="T148" s="101">
        <v>1.0105559139857825E-05</v>
      </c>
      <c r="U148" s="101">
        <v>0.00012243274897224025</v>
      </c>
      <c r="V148" s="101">
        <v>-3.3451689531537717E-06</v>
      </c>
      <c r="W148" s="101">
        <v>-4.0445725239324666E-05</v>
      </c>
      <c r="X148" s="101">
        <v>50</v>
      </c>
    </row>
    <row r="149" spans="1:24" s="101" customFormat="1" ht="12.75">
      <c r="A149" s="101">
        <v>818</v>
      </c>
      <c r="B149" s="101">
        <v>88.4800033569336</v>
      </c>
      <c r="C149" s="101">
        <v>107.27999877929688</v>
      </c>
      <c r="D149" s="101">
        <v>8.836321830749512</v>
      </c>
      <c r="E149" s="101">
        <v>9.322452545166016</v>
      </c>
      <c r="F149" s="101">
        <v>12.604470445826927</v>
      </c>
      <c r="G149" s="101" t="s">
        <v>58</v>
      </c>
      <c r="H149" s="101">
        <v>-4.578579151083908</v>
      </c>
      <c r="I149" s="101">
        <v>33.901424205849644</v>
      </c>
      <c r="J149" s="101" t="s">
        <v>61</v>
      </c>
      <c r="K149" s="101">
        <v>-0.37378188202624585</v>
      </c>
      <c r="L149" s="101">
        <v>0.22739528782983404</v>
      </c>
      <c r="M149" s="101">
        <v>-0.09170409062448204</v>
      </c>
      <c r="N149" s="101">
        <v>-0.05076946018277275</v>
      </c>
      <c r="O149" s="101">
        <v>-0.014492141654653557</v>
      </c>
      <c r="P149" s="101">
        <v>0.006521775233594993</v>
      </c>
      <c r="Q149" s="101">
        <v>-0.0020461342948413204</v>
      </c>
      <c r="R149" s="101">
        <v>-0.0007803524237319834</v>
      </c>
      <c r="S149" s="101">
        <v>-0.0001469753828025382</v>
      </c>
      <c r="T149" s="101">
        <v>9.541044018034792E-05</v>
      </c>
      <c r="U149" s="101">
        <v>-5.4637579720005404E-05</v>
      </c>
      <c r="V149" s="101">
        <v>-2.8791724540745345E-05</v>
      </c>
      <c r="W149" s="101">
        <v>-7.822147138211267E-06</v>
      </c>
      <c r="X149" s="101">
        <v>50</v>
      </c>
    </row>
    <row r="150" ht="12.75" hidden="1">
      <c r="A150" s="25" t="s">
        <v>92</v>
      </c>
    </row>
    <row r="151" spans="1:24" ht="12.75" hidden="1">
      <c r="A151" s="25">
        <v>820</v>
      </c>
      <c r="B151" s="25">
        <v>132.44</v>
      </c>
      <c r="C151" s="25">
        <v>113.94</v>
      </c>
      <c r="D151" s="25">
        <v>8.516553376090782</v>
      </c>
      <c r="E151" s="25">
        <v>9.133836240727902</v>
      </c>
      <c r="F151" s="25">
        <v>20.93127537218976</v>
      </c>
      <c r="G151" s="25" t="s">
        <v>59</v>
      </c>
      <c r="H151" s="25">
        <v>-23.92068421996234</v>
      </c>
      <c r="I151" s="25">
        <v>58.519315780037616</v>
      </c>
      <c r="J151" s="25" t="s">
        <v>73</v>
      </c>
      <c r="K151" s="25">
        <v>2.426082164172411</v>
      </c>
      <c r="M151" s="25" t="s">
        <v>68</v>
      </c>
      <c r="N151" s="25">
        <v>1.7820131878396785</v>
      </c>
      <c r="X151" s="25">
        <v>50</v>
      </c>
    </row>
    <row r="152" spans="1:24" ht="12.75" hidden="1">
      <c r="A152" s="25">
        <v>818</v>
      </c>
      <c r="B152" s="25">
        <v>88.4800033569336</v>
      </c>
      <c r="C152" s="25">
        <v>107.27999877929688</v>
      </c>
      <c r="D152" s="25">
        <v>8.836321830749512</v>
      </c>
      <c r="E152" s="25">
        <v>9.322452545166016</v>
      </c>
      <c r="F152" s="25">
        <v>19.34479186254849</v>
      </c>
      <c r="G152" s="25" t="s">
        <v>56</v>
      </c>
      <c r="H152" s="25">
        <v>13.550424888725225</v>
      </c>
      <c r="I152" s="25">
        <v>52.030428245658776</v>
      </c>
      <c r="J152" s="25" t="s">
        <v>62</v>
      </c>
      <c r="K152" s="25">
        <v>1.0616012878603727</v>
      </c>
      <c r="L152" s="25">
        <v>1.1091285633091061</v>
      </c>
      <c r="M152" s="25">
        <v>0.2513193294808974</v>
      </c>
      <c r="N152" s="25">
        <v>0.05384232812087378</v>
      </c>
      <c r="O152" s="25">
        <v>0.04263549195821424</v>
      </c>
      <c r="P152" s="25">
        <v>0.03181738202582929</v>
      </c>
      <c r="Q152" s="25">
        <v>0.005189714285194115</v>
      </c>
      <c r="R152" s="25">
        <v>0.0008287966200078065</v>
      </c>
      <c r="S152" s="25">
        <v>0.000559363506380867</v>
      </c>
      <c r="T152" s="25">
        <v>0.0004682091931546215</v>
      </c>
      <c r="U152" s="25">
        <v>0.00011352271329716142</v>
      </c>
      <c r="V152" s="25">
        <v>3.075734126239693E-05</v>
      </c>
      <c r="W152" s="25">
        <v>3.48824675469733E-05</v>
      </c>
      <c r="X152" s="25">
        <v>50</v>
      </c>
    </row>
    <row r="153" spans="1:24" ht="12.75" hidden="1">
      <c r="A153" s="25">
        <v>817</v>
      </c>
      <c r="B153" s="25">
        <v>105.76000213623047</v>
      </c>
      <c r="C153" s="25">
        <v>118.86000061035156</v>
      </c>
      <c r="D153" s="25">
        <v>8.780364990234375</v>
      </c>
      <c r="E153" s="25">
        <v>9.161360740661621</v>
      </c>
      <c r="F153" s="25">
        <v>21.489917753280675</v>
      </c>
      <c r="G153" s="25" t="s">
        <v>57</v>
      </c>
      <c r="H153" s="25">
        <v>2.450681232642957</v>
      </c>
      <c r="I153" s="25">
        <v>58.21068336887338</v>
      </c>
      <c r="J153" s="25" t="s">
        <v>60</v>
      </c>
      <c r="K153" s="25">
        <v>-1.0130707123198293</v>
      </c>
      <c r="L153" s="25">
        <v>-0.006034435131461818</v>
      </c>
      <c r="M153" s="25">
        <v>0.24066894508038816</v>
      </c>
      <c r="N153" s="25">
        <v>-0.0005568943617945633</v>
      </c>
      <c r="O153" s="25">
        <v>-0.04054657658222414</v>
      </c>
      <c r="P153" s="25">
        <v>-0.0006903085108790872</v>
      </c>
      <c r="Q153" s="25">
        <v>0.005007306968402967</v>
      </c>
      <c r="R153" s="25">
        <v>-4.481601210265951E-05</v>
      </c>
      <c r="S153" s="25">
        <v>-0.0005190834158840469</v>
      </c>
      <c r="T153" s="25">
        <v>-4.915093704615029E-05</v>
      </c>
      <c r="U153" s="25">
        <v>0.0001115510836937769</v>
      </c>
      <c r="V153" s="25">
        <v>-3.5466017566273965E-06</v>
      </c>
      <c r="W153" s="25">
        <v>-3.192193115809607E-05</v>
      </c>
      <c r="X153" s="25">
        <v>50</v>
      </c>
    </row>
    <row r="154" spans="1:24" ht="12.75" hidden="1">
      <c r="A154" s="25">
        <v>819</v>
      </c>
      <c r="B154" s="25">
        <v>73.5999984741211</v>
      </c>
      <c r="C154" s="25">
        <v>74.69999694824219</v>
      </c>
      <c r="D154" s="25">
        <v>9.5203218460083</v>
      </c>
      <c r="E154" s="25">
        <v>10.22557258605957</v>
      </c>
      <c r="F154" s="25">
        <v>18.156624326882472</v>
      </c>
      <c r="G154" s="25" t="s">
        <v>58</v>
      </c>
      <c r="H154" s="25">
        <v>21.697722055725514</v>
      </c>
      <c r="I154" s="25">
        <v>45.297720529846565</v>
      </c>
      <c r="J154" s="25" t="s">
        <v>61</v>
      </c>
      <c r="K154" s="25">
        <v>0.3173090389928967</v>
      </c>
      <c r="L154" s="25">
        <v>-1.1091121474137617</v>
      </c>
      <c r="M154" s="25">
        <v>0.07238690658275837</v>
      </c>
      <c r="N154" s="25">
        <v>-0.05383944804830039</v>
      </c>
      <c r="O154" s="25">
        <v>0.013181817097076741</v>
      </c>
      <c r="P154" s="25">
        <v>-0.031809892692955956</v>
      </c>
      <c r="Q154" s="25">
        <v>0.0013638223073886699</v>
      </c>
      <c r="R154" s="25">
        <v>-0.0008275840515594647</v>
      </c>
      <c r="S154" s="25">
        <v>0.00020842250268348646</v>
      </c>
      <c r="T154" s="25">
        <v>-0.00046562220086888794</v>
      </c>
      <c r="U154" s="25">
        <v>2.1065663082217276E-05</v>
      </c>
      <c r="V154" s="25">
        <v>-3.0552179259611456E-05</v>
      </c>
      <c r="W154" s="25">
        <v>1.4063315871565309E-05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820</v>
      </c>
      <c r="B156" s="25">
        <v>132.44</v>
      </c>
      <c r="C156" s="25">
        <v>113.94</v>
      </c>
      <c r="D156" s="25">
        <v>8.516553376090782</v>
      </c>
      <c r="E156" s="25">
        <v>9.133836240727902</v>
      </c>
      <c r="F156" s="25">
        <v>28.053282979405832</v>
      </c>
      <c r="G156" s="25" t="s">
        <v>59</v>
      </c>
      <c r="H156" s="25">
        <v>-4.009092367883724</v>
      </c>
      <c r="I156" s="25">
        <v>78.43090763211623</v>
      </c>
      <c r="J156" s="25" t="s">
        <v>73</v>
      </c>
      <c r="K156" s="25">
        <v>1.7596112079846231</v>
      </c>
      <c r="M156" s="25" t="s">
        <v>68</v>
      </c>
      <c r="N156" s="25">
        <v>0.9335891044716219</v>
      </c>
      <c r="X156" s="25">
        <v>50</v>
      </c>
    </row>
    <row r="157" spans="1:24" ht="12.75" hidden="1">
      <c r="A157" s="25">
        <v>818</v>
      </c>
      <c r="B157" s="25">
        <v>88.4800033569336</v>
      </c>
      <c r="C157" s="25">
        <v>107.27999877929688</v>
      </c>
      <c r="D157" s="25">
        <v>8.836321830749512</v>
      </c>
      <c r="E157" s="25">
        <v>9.322452545166016</v>
      </c>
      <c r="F157" s="25">
        <v>19.34479186254849</v>
      </c>
      <c r="G157" s="25" t="s">
        <v>56</v>
      </c>
      <c r="H157" s="25">
        <v>13.550424888725225</v>
      </c>
      <c r="I157" s="25">
        <v>52.030428245658776</v>
      </c>
      <c r="J157" s="25" t="s">
        <v>62</v>
      </c>
      <c r="K157" s="25">
        <v>1.2708455976628634</v>
      </c>
      <c r="L157" s="25">
        <v>0.22042533245618792</v>
      </c>
      <c r="M157" s="25">
        <v>0.30085618963377647</v>
      </c>
      <c r="N157" s="25">
        <v>0.05268928669237188</v>
      </c>
      <c r="O157" s="25">
        <v>0.05103942450780779</v>
      </c>
      <c r="P157" s="25">
        <v>0.006323188317472463</v>
      </c>
      <c r="Q157" s="25">
        <v>0.006212761800980551</v>
      </c>
      <c r="R157" s="25">
        <v>0.000811042084600845</v>
      </c>
      <c r="S157" s="25">
        <v>0.0006696259550410362</v>
      </c>
      <c r="T157" s="25">
        <v>9.3004399549391E-05</v>
      </c>
      <c r="U157" s="25">
        <v>0.00013588256519028507</v>
      </c>
      <c r="V157" s="25">
        <v>3.0084423926247332E-05</v>
      </c>
      <c r="W157" s="25">
        <v>4.175030985723546E-05</v>
      </c>
      <c r="X157" s="25">
        <v>50</v>
      </c>
    </row>
    <row r="158" spans="1:24" ht="12.75" hidden="1">
      <c r="A158" s="25">
        <v>819</v>
      </c>
      <c r="B158" s="25">
        <v>73.5999984741211</v>
      </c>
      <c r="C158" s="25">
        <v>74.69999694824219</v>
      </c>
      <c r="D158" s="25">
        <v>9.5203218460083</v>
      </c>
      <c r="E158" s="25">
        <v>10.22557258605957</v>
      </c>
      <c r="F158" s="25">
        <v>16.027809861920225</v>
      </c>
      <c r="G158" s="25" t="s">
        <v>57</v>
      </c>
      <c r="H158" s="25">
        <v>16.38668840995134</v>
      </c>
      <c r="I158" s="25">
        <v>39.98668688407239</v>
      </c>
      <c r="J158" s="25" t="s">
        <v>60</v>
      </c>
      <c r="K158" s="25">
        <v>-0.7883483093780934</v>
      </c>
      <c r="L158" s="25">
        <v>0.0012000851466244002</v>
      </c>
      <c r="M158" s="25">
        <v>0.18393690856272887</v>
      </c>
      <c r="N158" s="25">
        <v>-0.000545109838477716</v>
      </c>
      <c r="O158" s="25">
        <v>-0.03209141075397106</v>
      </c>
      <c r="P158" s="25">
        <v>0.0001374188690339027</v>
      </c>
      <c r="Q158" s="25">
        <v>0.003667966523807159</v>
      </c>
      <c r="R158" s="25">
        <v>-4.38234209501937E-05</v>
      </c>
      <c r="S158" s="25">
        <v>-0.0004552132521005832</v>
      </c>
      <c r="T158" s="25">
        <v>9.788527383060262E-06</v>
      </c>
      <c r="U158" s="25">
        <v>7.12602651956294E-05</v>
      </c>
      <c r="V158" s="25">
        <v>-3.4657361318136827E-06</v>
      </c>
      <c r="W158" s="25">
        <v>-2.9382322174094817E-05</v>
      </c>
      <c r="X158" s="25">
        <v>50</v>
      </c>
    </row>
    <row r="159" spans="1:24" ht="12.75" hidden="1">
      <c r="A159" s="25">
        <v>817</v>
      </c>
      <c r="B159" s="25">
        <v>105.76000213623047</v>
      </c>
      <c r="C159" s="25">
        <v>118.86000061035156</v>
      </c>
      <c r="D159" s="25">
        <v>8.780364990234375</v>
      </c>
      <c r="E159" s="25">
        <v>9.161360740661621</v>
      </c>
      <c r="F159" s="25">
        <v>15.990885434412169</v>
      </c>
      <c r="G159" s="25" t="s">
        <v>58</v>
      </c>
      <c r="H159" s="25">
        <v>-12.44478895127569</v>
      </c>
      <c r="I159" s="25">
        <v>43.315213184954736</v>
      </c>
      <c r="J159" s="25" t="s">
        <v>61</v>
      </c>
      <c r="K159" s="25">
        <v>-0.9967725298180033</v>
      </c>
      <c r="L159" s="25">
        <v>0.22042206555620023</v>
      </c>
      <c r="M159" s="25">
        <v>-0.23807910557069298</v>
      </c>
      <c r="N159" s="25">
        <v>-0.05268646683366565</v>
      </c>
      <c r="O159" s="25">
        <v>-0.039688338462426476</v>
      </c>
      <c r="P159" s="25">
        <v>0.006321694911386793</v>
      </c>
      <c r="Q159" s="25">
        <v>-0.005014422277386811</v>
      </c>
      <c r="R159" s="25">
        <v>-0.000809857253329194</v>
      </c>
      <c r="S159" s="25">
        <v>-0.0004911006157363589</v>
      </c>
      <c r="T159" s="25">
        <v>9.248785361988806E-05</v>
      </c>
      <c r="U159" s="25">
        <v>-0.00011569808177727339</v>
      </c>
      <c r="V159" s="25">
        <v>-2.9884130170356374E-05</v>
      </c>
      <c r="W159" s="25">
        <v>-2.9660875186563002E-05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820</v>
      </c>
      <c r="B161" s="25">
        <v>132.44</v>
      </c>
      <c r="C161" s="25">
        <v>113.94</v>
      </c>
      <c r="D161" s="25">
        <v>8.516553376090782</v>
      </c>
      <c r="E161" s="25">
        <v>9.133836240727902</v>
      </c>
      <c r="F161" s="25">
        <v>26.12965652272845</v>
      </c>
      <c r="G161" s="25" t="s">
        <v>59</v>
      </c>
      <c r="H161" s="25">
        <v>-9.38713560984992</v>
      </c>
      <c r="I161" s="25">
        <v>73.05286439015003</v>
      </c>
      <c r="J161" s="25" t="s">
        <v>73</v>
      </c>
      <c r="K161" s="25">
        <v>1.2839109839389193</v>
      </c>
      <c r="M161" s="25" t="s">
        <v>68</v>
      </c>
      <c r="N161" s="25">
        <v>1.2002383636841545</v>
      </c>
      <c r="X161" s="25">
        <v>50</v>
      </c>
    </row>
    <row r="162" spans="1:24" ht="12.75" hidden="1">
      <c r="A162" s="25">
        <v>819</v>
      </c>
      <c r="B162" s="25">
        <v>73.5999984741211</v>
      </c>
      <c r="C162" s="25">
        <v>74.69999694824219</v>
      </c>
      <c r="D162" s="25">
        <v>9.5203218460083</v>
      </c>
      <c r="E162" s="25">
        <v>10.22557258605957</v>
      </c>
      <c r="F162" s="25">
        <v>17.165900032216477</v>
      </c>
      <c r="G162" s="25" t="s">
        <v>56</v>
      </c>
      <c r="H162" s="25">
        <v>19.226031756143527</v>
      </c>
      <c r="I162" s="25">
        <v>42.82603023026458</v>
      </c>
      <c r="J162" s="25" t="s">
        <v>62</v>
      </c>
      <c r="K162" s="25">
        <v>0.16750070008222795</v>
      </c>
      <c r="L162" s="25">
        <v>1.1182196807030258</v>
      </c>
      <c r="M162" s="25">
        <v>0.039653514294463545</v>
      </c>
      <c r="N162" s="25">
        <v>0.052829973599566114</v>
      </c>
      <c r="O162" s="25">
        <v>0.006727475182895838</v>
      </c>
      <c r="P162" s="25">
        <v>0.03207826490188505</v>
      </c>
      <c r="Q162" s="25">
        <v>0.0008188669426506215</v>
      </c>
      <c r="R162" s="25">
        <v>0.0008132584322538378</v>
      </c>
      <c r="S162" s="25">
        <v>8.828743953442205E-05</v>
      </c>
      <c r="T162" s="25">
        <v>0.0004720196681094904</v>
      </c>
      <c r="U162" s="25">
        <v>1.7888798168262877E-05</v>
      </c>
      <c r="V162" s="25">
        <v>3.0191922993990004E-05</v>
      </c>
      <c r="W162" s="25">
        <v>5.502190562685367E-06</v>
      </c>
      <c r="X162" s="25">
        <v>50</v>
      </c>
    </row>
    <row r="163" spans="1:24" ht="12.75" hidden="1">
      <c r="A163" s="25">
        <v>817</v>
      </c>
      <c r="B163" s="25">
        <v>105.76000213623047</v>
      </c>
      <c r="C163" s="25">
        <v>118.86000061035156</v>
      </c>
      <c r="D163" s="25">
        <v>8.780364990234375</v>
      </c>
      <c r="E163" s="25">
        <v>9.161360740661621</v>
      </c>
      <c r="F163" s="25">
        <v>15.990885434412169</v>
      </c>
      <c r="G163" s="25" t="s">
        <v>57</v>
      </c>
      <c r="H163" s="25">
        <v>-12.44478895127569</v>
      </c>
      <c r="I163" s="25">
        <v>43.315213184954736</v>
      </c>
      <c r="J163" s="25" t="s">
        <v>60</v>
      </c>
      <c r="K163" s="25">
        <v>0.11713952417143494</v>
      </c>
      <c r="L163" s="25">
        <v>-0.006083558434961948</v>
      </c>
      <c r="M163" s="25">
        <v>-0.02805159322088401</v>
      </c>
      <c r="N163" s="25">
        <v>-0.000545889539047624</v>
      </c>
      <c r="O163" s="25">
        <v>0.004652654715267616</v>
      </c>
      <c r="P163" s="25">
        <v>-0.0006961129262421863</v>
      </c>
      <c r="Q163" s="25">
        <v>-0.0005942553065460712</v>
      </c>
      <c r="R163" s="25">
        <v>-4.391437797982064E-05</v>
      </c>
      <c r="S163" s="25">
        <v>5.657874352472073E-05</v>
      </c>
      <c r="T163" s="25">
        <v>-4.957736225319218E-05</v>
      </c>
      <c r="U163" s="25">
        <v>-1.3912611887637796E-05</v>
      </c>
      <c r="V163" s="25">
        <v>-3.4659037987588286E-06</v>
      </c>
      <c r="W163" s="25">
        <v>3.377932029609527E-06</v>
      </c>
      <c r="X163" s="25">
        <v>50</v>
      </c>
    </row>
    <row r="164" spans="1:24" ht="12.75" hidden="1">
      <c r="A164" s="25">
        <v>818</v>
      </c>
      <c r="B164" s="25">
        <v>88.4800033569336</v>
      </c>
      <c r="C164" s="25">
        <v>107.27999877929688</v>
      </c>
      <c r="D164" s="25">
        <v>8.836321830749512</v>
      </c>
      <c r="E164" s="25">
        <v>9.322452545166016</v>
      </c>
      <c r="F164" s="25">
        <v>20.30201713513517</v>
      </c>
      <c r="G164" s="25" t="s">
        <v>58</v>
      </c>
      <c r="H164" s="25">
        <v>16.12501143450629</v>
      </c>
      <c r="I164" s="25">
        <v>54.60501479143984</v>
      </c>
      <c r="J164" s="25" t="s">
        <v>61</v>
      </c>
      <c r="K164" s="25">
        <v>-0.11972809363272383</v>
      </c>
      <c r="L164" s="25">
        <v>-1.1182031320955712</v>
      </c>
      <c r="M164" s="25">
        <v>-0.02802693907067411</v>
      </c>
      <c r="N164" s="25">
        <v>-0.05282715319929715</v>
      </c>
      <c r="O164" s="25">
        <v>-0.0048591898951345185</v>
      </c>
      <c r="P164" s="25">
        <v>-0.03207071102905935</v>
      </c>
      <c r="Q164" s="25">
        <v>-0.0005633859249287394</v>
      </c>
      <c r="R164" s="25">
        <v>-0.0008120719210997358</v>
      </c>
      <c r="S164" s="25">
        <v>-6.777549528190924E-05</v>
      </c>
      <c r="T164" s="25">
        <v>-0.0004694088327185687</v>
      </c>
      <c r="U164" s="25">
        <v>-1.124492464931645E-05</v>
      </c>
      <c r="V164" s="25">
        <v>-2.999232776782708E-05</v>
      </c>
      <c r="W164" s="25">
        <v>-4.343233379803805E-06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820</v>
      </c>
      <c r="B166" s="25">
        <v>132.44</v>
      </c>
      <c r="C166" s="25">
        <v>113.94</v>
      </c>
      <c r="D166" s="25">
        <v>8.516553376090782</v>
      </c>
      <c r="E166" s="25">
        <v>9.133836240727902</v>
      </c>
      <c r="F166" s="25">
        <v>28.053282979405832</v>
      </c>
      <c r="G166" s="25" t="s">
        <v>59</v>
      </c>
      <c r="H166" s="25">
        <v>-4.009092367883724</v>
      </c>
      <c r="I166" s="25">
        <v>78.43090763211623</v>
      </c>
      <c r="J166" s="25" t="s">
        <v>73</v>
      </c>
      <c r="K166" s="25">
        <v>0.7939851134267616</v>
      </c>
      <c r="M166" s="25" t="s">
        <v>68</v>
      </c>
      <c r="N166" s="25">
        <v>0.5629863493145947</v>
      </c>
      <c r="X166" s="25">
        <v>50</v>
      </c>
    </row>
    <row r="167" spans="1:24" ht="12.75" hidden="1">
      <c r="A167" s="25">
        <v>819</v>
      </c>
      <c r="B167" s="25">
        <v>73.5999984741211</v>
      </c>
      <c r="C167" s="25">
        <v>74.69999694824219</v>
      </c>
      <c r="D167" s="25">
        <v>9.5203218460083</v>
      </c>
      <c r="E167" s="25">
        <v>10.22557258605957</v>
      </c>
      <c r="F167" s="25">
        <v>17.165900032216477</v>
      </c>
      <c r="G167" s="25" t="s">
        <v>56</v>
      </c>
      <c r="H167" s="25">
        <v>19.226031756143527</v>
      </c>
      <c r="I167" s="25">
        <v>42.82603023026458</v>
      </c>
      <c r="J167" s="25" t="s">
        <v>62</v>
      </c>
      <c r="K167" s="25">
        <v>0.6455881693142175</v>
      </c>
      <c r="L167" s="25">
        <v>0.5918236221821158</v>
      </c>
      <c r="M167" s="25">
        <v>0.15283428203717347</v>
      </c>
      <c r="N167" s="25">
        <v>0.05114913383315128</v>
      </c>
      <c r="O167" s="25">
        <v>0.02592819444387888</v>
      </c>
      <c r="P167" s="25">
        <v>0.016977669930058035</v>
      </c>
      <c r="Q167" s="25">
        <v>0.0031560895603783405</v>
      </c>
      <c r="R167" s="25">
        <v>0.0007873795835935082</v>
      </c>
      <c r="S167" s="25">
        <v>0.00034020977188606516</v>
      </c>
      <c r="T167" s="25">
        <v>0.000249829643426394</v>
      </c>
      <c r="U167" s="25">
        <v>6.902799440191628E-05</v>
      </c>
      <c r="V167" s="25">
        <v>2.9223879676680143E-05</v>
      </c>
      <c r="W167" s="25">
        <v>2.1215206068589885E-05</v>
      </c>
      <c r="X167" s="25">
        <v>50</v>
      </c>
    </row>
    <row r="168" spans="1:24" ht="12.75" hidden="1">
      <c r="A168" s="25">
        <v>818</v>
      </c>
      <c r="B168" s="25">
        <v>88.4800033569336</v>
      </c>
      <c r="C168" s="25">
        <v>107.27999877929688</v>
      </c>
      <c r="D168" s="25">
        <v>8.836321830749512</v>
      </c>
      <c r="E168" s="25">
        <v>9.322452545166016</v>
      </c>
      <c r="F168" s="25">
        <v>12.604470445826927</v>
      </c>
      <c r="G168" s="25" t="s">
        <v>57</v>
      </c>
      <c r="H168" s="25">
        <v>-4.578579151083908</v>
      </c>
      <c r="I168" s="25">
        <v>33.901424205849644</v>
      </c>
      <c r="J168" s="25" t="s">
        <v>60</v>
      </c>
      <c r="K168" s="25">
        <v>0.019393782185363834</v>
      </c>
      <c r="L168" s="25">
        <v>-0.0032193165630255653</v>
      </c>
      <c r="M168" s="25">
        <v>-0.0063271459278604805</v>
      </c>
      <c r="N168" s="25">
        <v>-0.0005286366665370675</v>
      </c>
      <c r="O168" s="25">
        <v>0.0004994574136792223</v>
      </c>
      <c r="P168" s="25">
        <v>-0.000368371815484194</v>
      </c>
      <c r="Q168" s="25">
        <v>-0.000213360238317925</v>
      </c>
      <c r="R168" s="25">
        <v>-4.25121801573751E-05</v>
      </c>
      <c r="S168" s="25">
        <v>-1.6433767994119238E-05</v>
      </c>
      <c r="T168" s="25">
        <v>-2.6238076092806533E-05</v>
      </c>
      <c r="U168" s="25">
        <v>-1.0104163191506363E-05</v>
      </c>
      <c r="V168" s="25">
        <v>-3.355935647837243E-06</v>
      </c>
      <c r="W168" s="25">
        <v>-1.7320569517193522E-06</v>
      </c>
      <c r="X168" s="25">
        <v>50</v>
      </c>
    </row>
    <row r="169" spans="1:24" ht="12.75" hidden="1">
      <c r="A169" s="25">
        <v>817</v>
      </c>
      <c r="B169" s="25">
        <v>105.76000213623047</v>
      </c>
      <c r="C169" s="25">
        <v>118.86000061035156</v>
      </c>
      <c r="D169" s="25">
        <v>8.780364990234375</v>
      </c>
      <c r="E169" s="25">
        <v>9.161360740661621</v>
      </c>
      <c r="F169" s="25">
        <v>21.489917753280675</v>
      </c>
      <c r="G169" s="25" t="s">
        <v>58</v>
      </c>
      <c r="H169" s="25">
        <v>2.450681232642957</v>
      </c>
      <c r="I169" s="25">
        <v>58.21068336887338</v>
      </c>
      <c r="J169" s="25" t="s">
        <v>61</v>
      </c>
      <c r="K169" s="25">
        <v>-0.6452968042467198</v>
      </c>
      <c r="L169" s="25">
        <v>-0.5918148661309776</v>
      </c>
      <c r="M169" s="25">
        <v>-0.15270325795550613</v>
      </c>
      <c r="N169" s="25">
        <v>-0.05114640197664361</v>
      </c>
      <c r="O169" s="25">
        <v>-0.02592338344837557</v>
      </c>
      <c r="P169" s="25">
        <v>-0.01697367309864172</v>
      </c>
      <c r="Q169" s="25">
        <v>-0.0031488694355012664</v>
      </c>
      <c r="R169" s="25">
        <v>-0.0007862310876569008</v>
      </c>
      <c r="S169" s="25">
        <v>-0.00033981262506899883</v>
      </c>
      <c r="T169" s="25">
        <v>-0.0002484480108543984</v>
      </c>
      <c r="U169" s="25">
        <v>-6.82844777189545E-05</v>
      </c>
      <c r="V169" s="25">
        <v>-2.9030550103032047E-05</v>
      </c>
      <c r="W169" s="25">
        <v>-2.1144383349928505E-05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820</v>
      </c>
      <c r="B171" s="25">
        <v>121.36</v>
      </c>
      <c r="C171" s="25">
        <v>111.56</v>
      </c>
      <c r="D171" s="25">
        <v>8.755046104816422</v>
      </c>
      <c r="E171" s="25">
        <v>9.433525494392065</v>
      </c>
      <c r="F171" s="25">
        <v>17.875853452181858</v>
      </c>
      <c r="G171" s="25" t="s">
        <v>59</v>
      </c>
      <c r="H171" s="25">
        <v>-22.76700956655445</v>
      </c>
      <c r="I171" s="25">
        <v>48.592990433445514</v>
      </c>
      <c r="J171" s="25" t="s">
        <v>73</v>
      </c>
      <c r="K171" s="25">
        <v>3.0740747114484446</v>
      </c>
      <c r="M171" s="25" t="s">
        <v>68</v>
      </c>
      <c r="N171" s="25">
        <v>1.8699873255559518</v>
      </c>
      <c r="X171" s="25">
        <v>50</v>
      </c>
    </row>
    <row r="172" spans="1:24" ht="12.75" hidden="1">
      <c r="A172" s="25">
        <v>817</v>
      </c>
      <c r="B172" s="25">
        <v>105.68000030517578</v>
      </c>
      <c r="C172" s="25">
        <v>110.87999725341797</v>
      </c>
      <c r="D172" s="25">
        <v>8.914101600646973</v>
      </c>
      <c r="E172" s="25">
        <v>9.245240211486816</v>
      </c>
      <c r="F172" s="25">
        <v>22.590003509789394</v>
      </c>
      <c r="G172" s="25" t="s">
        <v>56</v>
      </c>
      <c r="H172" s="25">
        <v>4.592300679547975</v>
      </c>
      <c r="I172" s="25">
        <v>60.272300984723714</v>
      </c>
      <c r="J172" s="25" t="s">
        <v>62</v>
      </c>
      <c r="K172" s="25">
        <v>1.513594813651465</v>
      </c>
      <c r="L172" s="25">
        <v>0.8035494319420097</v>
      </c>
      <c r="M172" s="25">
        <v>0.3583224122362693</v>
      </c>
      <c r="N172" s="25">
        <v>0.06881531908557391</v>
      </c>
      <c r="O172" s="25">
        <v>0.060788571524122</v>
      </c>
      <c r="P172" s="25">
        <v>0.023051225886020772</v>
      </c>
      <c r="Q172" s="25">
        <v>0.007399323305885704</v>
      </c>
      <c r="R172" s="25">
        <v>0.0010592275898908064</v>
      </c>
      <c r="S172" s="25">
        <v>0.0007975178309214772</v>
      </c>
      <c r="T172" s="25">
        <v>0.00033922393969618885</v>
      </c>
      <c r="U172" s="25">
        <v>0.00016184269165348512</v>
      </c>
      <c r="V172" s="25">
        <v>3.930446240208988E-05</v>
      </c>
      <c r="W172" s="25">
        <v>4.973030418562877E-05</v>
      </c>
      <c r="X172" s="25">
        <v>50</v>
      </c>
    </row>
    <row r="173" spans="1:24" ht="12.75" hidden="1">
      <c r="A173" s="25">
        <v>818</v>
      </c>
      <c r="B173" s="25">
        <v>90.58000183105469</v>
      </c>
      <c r="C173" s="25">
        <v>110.9800033569336</v>
      </c>
      <c r="D173" s="25">
        <v>8.92370891571045</v>
      </c>
      <c r="E173" s="25">
        <v>9.029952049255371</v>
      </c>
      <c r="F173" s="25">
        <v>19.37506933001141</v>
      </c>
      <c r="G173" s="25" t="s">
        <v>57</v>
      </c>
      <c r="H173" s="25">
        <v>11.026106095733986</v>
      </c>
      <c r="I173" s="25">
        <v>51.60610792678863</v>
      </c>
      <c r="J173" s="25" t="s">
        <v>60</v>
      </c>
      <c r="K173" s="25">
        <v>-1.2967263847900916</v>
      </c>
      <c r="L173" s="25">
        <v>-0.004371844993501501</v>
      </c>
      <c r="M173" s="25">
        <v>0.3090631159881964</v>
      </c>
      <c r="N173" s="25">
        <v>-0.0007120404063787602</v>
      </c>
      <c r="O173" s="25">
        <v>-0.05173736971181825</v>
      </c>
      <c r="P173" s="25">
        <v>-0.0005000547717897602</v>
      </c>
      <c r="Q173" s="25">
        <v>0.006478189671563025</v>
      </c>
      <c r="R173" s="25">
        <v>-5.7284331510160735E-05</v>
      </c>
      <c r="S173" s="25">
        <v>-0.0006489623326546522</v>
      </c>
      <c r="T173" s="25">
        <v>-3.559892864698849E-05</v>
      </c>
      <c r="U173" s="25">
        <v>0.0001474452784809045</v>
      </c>
      <c r="V173" s="25">
        <v>-4.531849989697604E-06</v>
      </c>
      <c r="W173" s="25">
        <v>-3.9483463654699894E-05</v>
      </c>
      <c r="X173" s="25">
        <v>50</v>
      </c>
    </row>
    <row r="174" spans="1:24" ht="12.75" hidden="1">
      <c r="A174" s="25">
        <v>819</v>
      </c>
      <c r="B174" s="25">
        <v>58.619998931884766</v>
      </c>
      <c r="C174" s="25">
        <v>68.31999969482422</v>
      </c>
      <c r="D174" s="25">
        <v>9.777565956115723</v>
      </c>
      <c r="E174" s="25">
        <v>10.331385612487793</v>
      </c>
      <c r="F174" s="25">
        <v>13.749196979435688</v>
      </c>
      <c r="G174" s="25" t="s">
        <v>58</v>
      </c>
      <c r="H174" s="25">
        <v>24.758396617285058</v>
      </c>
      <c r="I174" s="25">
        <v>33.37839554916978</v>
      </c>
      <c r="J174" s="25" t="s">
        <v>61</v>
      </c>
      <c r="K174" s="25">
        <v>0.7806855595576444</v>
      </c>
      <c r="L174" s="25">
        <v>-0.8035375389772896</v>
      </c>
      <c r="M174" s="25">
        <v>0.18131448217526805</v>
      </c>
      <c r="N174" s="25">
        <v>-0.06881163520298755</v>
      </c>
      <c r="O174" s="25">
        <v>0.03191386850956693</v>
      </c>
      <c r="P174" s="25">
        <v>-0.023045801354554033</v>
      </c>
      <c r="Q174" s="25">
        <v>0.0035753383006755434</v>
      </c>
      <c r="R174" s="25">
        <v>-0.0010576774520378697</v>
      </c>
      <c r="S174" s="25">
        <v>0.00046355429178590336</v>
      </c>
      <c r="T174" s="25">
        <v>-0.00033735085229207615</v>
      </c>
      <c r="U174" s="25">
        <v>6.673040308085651E-05</v>
      </c>
      <c r="V174" s="25">
        <v>-3.904232447470533E-05</v>
      </c>
      <c r="W174" s="25">
        <v>3.0235066598622858E-05</v>
      </c>
      <c r="X174" s="25">
        <v>50</v>
      </c>
    </row>
    <row r="175" s="101" customFormat="1" ht="12.75">
      <c r="A175" s="101" t="s">
        <v>88</v>
      </c>
    </row>
    <row r="176" spans="1:24" s="101" customFormat="1" ht="12.75">
      <c r="A176" s="101">
        <v>820</v>
      </c>
      <c r="B176" s="101">
        <v>121.36</v>
      </c>
      <c r="C176" s="101">
        <v>111.56</v>
      </c>
      <c r="D176" s="101">
        <v>8.755046104816422</v>
      </c>
      <c r="E176" s="101">
        <v>9.433525494392065</v>
      </c>
      <c r="F176" s="101">
        <v>24.72345571587592</v>
      </c>
      <c r="G176" s="101" t="s">
        <v>59</v>
      </c>
      <c r="H176" s="101">
        <v>-4.152767053220799</v>
      </c>
      <c r="I176" s="101">
        <v>67.20723294677916</v>
      </c>
      <c r="J176" s="101" t="s">
        <v>73</v>
      </c>
      <c r="K176" s="101">
        <v>1.8781196375567168</v>
      </c>
      <c r="M176" s="101" t="s">
        <v>68</v>
      </c>
      <c r="N176" s="101">
        <v>1.0806046032162167</v>
      </c>
      <c r="X176" s="101">
        <v>50</v>
      </c>
    </row>
    <row r="177" spans="1:24" s="101" customFormat="1" ht="12.75">
      <c r="A177" s="101">
        <v>817</v>
      </c>
      <c r="B177" s="101">
        <v>105.68000030517578</v>
      </c>
      <c r="C177" s="101">
        <v>110.87999725341797</v>
      </c>
      <c r="D177" s="101">
        <v>8.914101600646973</v>
      </c>
      <c r="E177" s="101">
        <v>9.245240211486816</v>
      </c>
      <c r="F177" s="101">
        <v>22.590003509789394</v>
      </c>
      <c r="G177" s="101" t="s">
        <v>56</v>
      </c>
      <c r="H177" s="101">
        <v>4.592300679547975</v>
      </c>
      <c r="I177" s="101">
        <v>60.272300984723714</v>
      </c>
      <c r="J177" s="101" t="s">
        <v>62</v>
      </c>
      <c r="K177" s="101">
        <v>1.2407311039917621</v>
      </c>
      <c r="L177" s="101">
        <v>0.49548096132522906</v>
      </c>
      <c r="M177" s="101">
        <v>0.29372693582676596</v>
      </c>
      <c r="N177" s="101">
        <v>0.064851673009248</v>
      </c>
      <c r="O177" s="101">
        <v>0.04982992379916163</v>
      </c>
      <c r="P177" s="101">
        <v>0.014213726850848015</v>
      </c>
      <c r="Q177" s="101">
        <v>0.006065501742027998</v>
      </c>
      <c r="R177" s="101">
        <v>0.0009982101023869533</v>
      </c>
      <c r="S177" s="101">
        <v>0.0006537302011669448</v>
      </c>
      <c r="T177" s="101">
        <v>0.00020910415339281675</v>
      </c>
      <c r="U177" s="101">
        <v>0.0001326457537163667</v>
      </c>
      <c r="V177" s="101">
        <v>3.702572526509576E-05</v>
      </c>
      <c r="W177" s="101">
        <v>4.07542952694784E-05</v>
      </c>
      <c r="X177" s="101">
        <v>50</v>
      </c>
    </row>
    <row r="178" spans="1:24" s="101" customFormat="1" ht="12.75">
      <c r="A178" s="101">
        <v>819</v>
      </c>
      <c r="B178" s="101">
        <v>58.619998931884766</v>
      </c>
      <c r="C178" s="101">
        <v>68.31999969482422</v>
      </c>
      <c r="D178" s="101">
        <v>9.777565956115723</v>
      </c>
      <c r="E178" s="101">
        <v>10.331385612487793</v>
      </c>
      <c r="F178" s="101">
        <v>13.897897019616911</v>
      </c>
      <c r="G178" s="101" t="s">
        <v>57</v>
      </c>
      <c r="H178" s="101">
        <v>25.119389973243948</v>
      </c>
      <c r="I178" s="101">
        <v>33.73938890512867</v>
      </c>
      <c r="J178" s="101" t="s">
        <v>60</v>
      </c>
      <c r="K178" s="101">
        <v>-1.1278885554887808</v>
      </c>
      <c r="L178" s="101">
        <v>0.002696552968536445</v>
      </c>
      <c r="M178" s="101">
        <v>0.26560426032055273</v>
      </c>
      <c r="N178" s="101">
        <v>-0.0006712046094750401</v>
      </c>
      <c r="O178" s="101">
        <v>-0.045519380018035856</v>
      </c>
      <c r="P178" s="101">
        <v>0.00030867714415211547</v>
      </c>
      <c r="Q178" s="101">
        <v>0.005414866961543414</v>
      </c>
      <c r="R178" s="101">
        <v>-5.395806156232939E-05</v>
      </c>
      <c r="S178" s="101">
        <v>-0.0006137724061599431</v>
      </c>
      <c r="T178" s="101">
        <v>2.1988604976792763E-05</v>
      </c>
      <c r="U178" s="101">
        <v>0.00011329415205816275</v>
      </c>
      <c r="V178" s="101">
        <v>-4.267379920549804E-06</v>
      </c>
      <c r="W178" s="101">
        <v>-3.870875208729484E-05</v>
      </c>
      <c r="X178" s="101">
        <v>50</v>
      </c>
    </row>
    <row r="179" spans="1:24" s="101" customFormat="1" ht="12.75">
      <c r="A179" s="101">
        <v>818</v>
      </c>
      <c r="B179" s="101">
        <v>90.58000183105469</v>
      </c>
      <c r="C179" s="101">
        <v>110.9800033569336</v>
      </c>
      <c r="D179" s="101">
        <v>8.92370891571045</v>
      </c>
      <c r="E179" s="101">
        <v>9.029952049255371</v>
      </c>
      <c r="F179" s="101">
        <v>11.870224154221026</v>
      </c>
      <c r="G179" s="101" t="s">
        <v>58</v>
      </c>
      <c r="H179" s="101">
        <v>-8.963285607539447</v>
      </c>
      <c r="I179" s="101">
        <v>31.6167162235152</v>
      </c>
      <c r="J179" s="101" t="s">
        <v>61</v>
      </c>
      <c r="K179" s="101">
        <v>-0.5169923392179503</v>
      </c>
      <c r="L179" s="101">
        <v>0.4954736235541313</v>
      </c>
      <c r="M179" s="101">
        <v>-0.12541885715375156</v>
      </c>
      <c r="N179" s="101">
        <v>-0.06484819948518729</v>
      </c>
      <c r="O179" s="101">
        <v>-0.020273316171852414</v>
      </c>
      <c r="P179" s="101">
        <v>0.014210374710442928</v>
      </c>
      <c r="Q179" s="101">
        <v>-0.0027330435728927325</v>
      </c>
      <c r="R179" s="101">
        <v>-0.0009967506890390433</v>
      </c>
      <c r="S179" s="101">
        <v>-0.00022504801566423108</v>
      </c>
      <c r="T179" s="101">
        <v>0.0002079448201261604</v>
      </c>
      <c r="U179" s="101">
        <v>-6.898790537771755E-05</v>
      </c>
      <c r="V179" s="101">
        <v>-3.677898584817204E-05</v>
      </c>
      <c r="W179" s="101">
        <v>-1.2749317423147657E-05</v>
      </c>
      <c r="X179" s="101">
        <v>50</v>
      </c>
    </row>
    <row r="180" ht="12.75" hidden="1">
      <c r="A180" s="25" t="s">
        <v>87</v>
      </c>
    </row>
    <row r="181" spans="1:24" ht="12.75" hidden="1">
      <c r="A181" s="25">
        <v>820</v>
      </c>
      <c r="B181" s="25">
        <v>121.36</v>
      </c>
      <c r="C181" s="25">
        <v>111.56</v>
      </c>
      <c r="D181" s="25">
        <v>8.755046104816422</v>
      </c>
      <c r="E181" s="25">
        <v>9.433525494392065</v>
      </c>
      <c r="F181" s="25">
        <v>17.875853452181858</v>
      </c>
      <c r="G181" s="25" t="s">
        <v>59</v>
      </c>
      <c r="H181" s="25">
        <v>-22.76700956655445</v>
      </c>
      <c r="I181" s="25">
        <v>48.592990433445514</v>
      </c>
      <c r="J181" s="25" t="s">
        <v>73</v>
      </c>
      <c r="K181" s="25">
        <v>2.5516828879187936</v>
      </c>
      <c r="M181" s="25" t="s">
        <v>68</v>
      </c>
      <c r="N181" s="25">
        <v>1.849633736830331</v>
      </c>
      <c r="X181" s="25">
        <v>50</v>
      </c>
    </row>
    <row r="182" spans="1:24" ht="12.75" hidden="1">
      <c r="A182" s="25">
        <v>818</v>
      </c>
      <c r="B182" s="25">
        <v>90.58000183105469</v>
      </c>
      <c r="C182" s="25">
        <v>110.9800033569336</v>
      </c>
      <c r="D182" s="25">
        <v>8.92370891571045</v>
      </c>
      <c r="E182" s="25">
        <v>9.029952049255371</v>
      </c>
      <c r="F182" s="25">
        <v>19.69783458455776</v>
      </c>
      <c r="G182" s="25" t="s">
        <v>56</v>
      </c>
      <c r="H182" s="25">
        <v>11.88580152584715</v>
      </c>
      <c r="I182" s="25">
        <v>52.465803356901795</v>
      </c>
      <c r="J182" s="25" t="s">
        <v>62</v>
      </c>
      <c r="K182" s="25">
        <v>1.114806707206194</v>
      </c>
      <c r="L182" s="25">
        <v>1.109792749808389</v>
      </c>
      <c r="M182" s="25">
        <v>0.2639148834597532</v>
      </c>
      <c r="N182" s="25">
        <v>0.0674418053533319</v>
      </c>
      <c r="O182" s="25">
        <v>0.04477237499976176</v>
      </c>
      <c r="P182" s="25">
        <v>0.031836424147121026</v>
      </c>
      <c r="Q182" s="25">
        <v>0.0054498104295307446</v>
      </c>
      <c r="R182" s="25">
        <v>0.0010381201929024189</v>
      </c>
      <c r="S182" s="25">
        <v>0.0005873903671865758</v>
      </c>
      <c r="T182" s="25">
        <v>0.0004684878915416973</v>
      </c>
      <c r="U182" s="25">
        <v>0.00011921201208642016</v>
      </c>
      <c r="V182" s="25">
        <v>3.852646344166742E-05</v>
      </c>
      <c r="W182" s="25">
        <v>3.662965486944341E-05</v>
      </c>
      <c r="X182" s="25">
        <v>50</v>
      </c>
    </row>
    <row r="183" spans="1:24" ht="12.75" hidden="1">
      <c r="A183" s="25">
        <v>817</v>
      </c>
      <c r="B183" s="25">
        <v>105.68000030517578</v>
      </c>
      <c r="C183" s="25">
        <v>110.87999725341797</v>
      </c>
      <c r="D183" s="25">
        <v>8.914101600646973</v>
      </c>
      <c r="E183" s="25">
        <v>9.245240211486816</v>
      </c>
      <c r="F183" s="25">
        <v>22.000741746130902</v>
      </c>
      <c r="G183" s="25" t="s">
        <v>57</v>
      </c>
      <c r="H183" s="25">
        <v>3.020093647237289</v>
      </c>
      <c r="I183" s="25">
        <v>58.70009395241303</v>
      </c>
      <c r="J183" s="25" t="s">
        <v>60</v>
      </c>
      <c r="K183" s="25">
        <v>-0.9898378309374688</v>
      </c>
      <c r="L183" s="25">
        <v>-0.0060379680493530385</v>
      </c>
      <c r="M183" s="25">
        <v>0.23569540478406584</v>
      </c>
      <c r="N183" s="25">
        <v>-0.0006975591938567034</v>
      </c>
      <c r="O183" s="25">
        <v>-0.03952885857427087</v>
      </c>
      <c r="P183" s="25">
        <v>-0.0006907312181973601</v>
      </c>
      <c r="Q183" s="25">
        <v>0.004929759658132912</v>
      </c>
      <c r="R183" s="25">
        <v>-5.612411153101848E-05</v>
      </c>
      <c r="S183" s="25">
        <v>-0.0004988112068587562</v>
      </c>
      <c r="T183" s="25">
        <v>-4.918156041668666E-05</v>
      </c>
      <c r="U183" s="25">
        <v>0.00011152315346423856</v>
      </c>
      <c r="V183" s="25">
        <v>-4.438393332535635E-06</v>
      </c>
      <c r="W183" s="25">
        <v>-3.0447212682817716E-05</v>
      </c>
      <c r="X183" s="25">
        <v>50</v>
      </c>
    </row>
    <row r="184" spans="1:24" ht="12.75" hidden="1">
      <c r="A184" s="25">
        <v>819</v>
      </c>
      <c r="B184" s="25">
        <v>58.619998931884766</v>
      </c>
      <c r="C184" s="25">
        <v>68.31999969482422</v>
      </c>
      <c r="D184" s="25">
        <v>9.777565956115723</v>
      </c>
      <c r="E184" s="25">
        <v>10.331385612487793</v>
      </c>
      <c r="F184" s="25">
        <v>13.897897019616911</v>
      </c>
      <c r="G184" s="25" t="s">
        <v>58</v>
      </c>
      <c r="H184" s="25">
        <v>25.119389973243948</v>
      </c>
      <c r="I184" s="25">
        <v>33.73938890512867</v>
      </c>
      <c r="J184" s="25" t="s">
        <v>61</v>
      </c>
      <c r="K184" s="25">
        <v>0.5128499418708397</v>
      </c>
      <c r="L184" s="25">
        <v>-1.1097763245217933</v>
      </c>
      <c r="M184" s="25">
        <v>0.11873812309132431</v>
      </c>
      <c r="N184" s="25">
        <v>-0.06743819778499255</v>
      </c>
      <c r="O184" s="25">
        <v>0.021024626106891535</v>
      </c>
      <c r="P184" s="25">
        <v>-0.031828930124331835</v>
      </c>
      <c r="Q184" s="25">
        <v>0.00232333885407776</v>
      </c>
      <c r="R184" s="25">
        <v>-0.0010366019578491106</v>
      </c>
      <c r="S184" s="25">
        <v>0.0003101851437056447</v>
      </c>
      <c r="T184" s="25">
        <v>-0.00046589921510576185</v>
      </c>
      <c r="U184" s="25">
        <v>4.2119948564601555E-05</v>
      </c>
      <c r="V184" s="25">
        <v>-3.8269949698788986E-05</v>
      </c>
      <c r="W184" s="25">
        <v>2.0364156150005415E-05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820</v>
      </c>
      <c r="B186" s="25">
        <v>121.36</v>
      </c>
      <c r="C186" s="25">
        <v>111.56</v>
      </c>
      <c r="D186" s="25">
        <v>8.755046104816422</v>
      </c>
      <c r="E186" s="25">
        <v>9.433525494392065</v>
      </c>
      <c r="F186" s="25">
        <v>24.991239894047286</v>
      </c>
      <c r="G186" s="25" t="s">
        <v>59</v>
      </c>
      <c r="H186" s="25">
        <v>-3.4248334727113274</v>
      </c>
      <c r="I186" s="25">
        <v>67.93516652728863</v>
      </c>
      <c r="J186" s="25" t="s">
        <v>73</v>
      </c>
      <c r="K186" s="25">
        <v>2.7040737909233874</v>
      </c>
      <c r="M186" s="25" t="s">
        <v>68</v>
      </c>
      <c r="N186" s="25">
        <v>1.5082148013498045</v>
      </c>
      <c r="X186" s="25">
        <v>50</v>
      </c>
    </row>
    <row r="187" spans="1:24" ht="12.75" hidden="1">
      <c r="A187" s="25">
        <v>818</v>
      </c>
      <c r="B187" s="25">
        <v>90.58000183105469</v>
      </c>
      <c r="C187" s="25">
        <v>110.9800033569336</v>
      </c>
      <c r="D187" s="25">
        <v>8.92370891571045</v>
      </c>
      <c r="E187" s="25">
        <v>9.029952049255371</v>
      </c>
      <c r="F187" s="25">
        <v>19.69783458455776</v>
      </c>
      <c r="G187" s="25" t="s">
        <v>56</v>
      </c>
      <c r="H187" s="25">
        <v>11.88580152584715</v>
      </c>
      <c r="I187" s="25">
        <v>52.465803356901795</v>
      </c>
      <c r="J187" s="25" t="s">
        <v>62</v>
      </c>
      <c r="K187" s="25">
        <v>1.5229291768641662</v>
      </c>
      <c r="L187" s="25">
        <v>0.4961939610313288</v>
      </c>
      <c r="M187" s="25">
        <v>0.3605337591660064</v>
      </c>
      <c r="N187" s="25">
        <v>0.06757706443505884</v>
      </c>
      <c r="O187" s="25">
        <v>0.06116351109101526</v>
      </c>
      <c r="P187" s="25">
        <v>0.014234115907895004</v>
      </c>
      <c r="Q187" s="25">
        <v>0.007445111890266069</v>
      </c>
      <c r="R187" s="25">
        <v>0.0010401862079340032</v>
      </c>
      <c r="S187" s="25">
        <v>0.000802435639998482</v>
      </c>
      <c r="T187" s="25">
        <v>0.00020939923270442374</v>
      </c>
      <c r="U187" s="25">
        <v>0.00016283060594447858</v>
      </c>
      <c r="V187" s="25">
        <v>3.858209789993282E-05</v>
      </c>
      <c r="W187" s="25">
        <v>5.002782394661296E-05</v>
      </c>
      <c r="X187" s="25">
        <v>50</v>
      </c>
    </row>
    <row r="188" spans="1:24" ht="12.75" hidden="1">
      <c r="A188" s="25">
        <v>819</v>
      </c>
      <c r="B188" s="25">
        <v>58.619998931884766</v>
      </c>
      <c r="C188" s="25">
        <v>68.31999969482422</v>
      </c>
      <c r="D188" s="25">
        <v>9.777565956115723</v>
      </c>
      <c r="E188" s="25">
        <v>10.331385612487793</v>
      </c>
      <c r="F188" s="25">
        <v>13.749196979435688</v>
      </c>
      <c r="G188" s="25" t="s">
        <v>57</v>
      </c>
      <c r="H188" s="25">
        <v>24.758396617285058</v>
      </c>
      <c r="I188" s="25">
        <v>33.37839554916978</v>
      </c>
      <c r="J188" s="25" t="s">
        <v>60</v>
      </c>
      <c r="K188" s="25">
        <v>-1.0881396633792146</v>
      </c>
      <c r="L188" s="25">
        <v>0.0027006572642355934</v>
      </c>
      <c r="M188" s="25">
        <v>0.25471905333238665</v>
      </c>
      <c r="N188" s="25">
        <v>-0.0006992774173143603</v>
      </c>
      <c r="O188" s="25">
        <v>-0.044160680906436066</v>
      </c>
      <c r="P188" s="25">
        <v>0.0003091479019745593</v>
      </c>
      <c r="Q188" s="25">
        <v>0.005119861700657994</v>
      </c>
      <c r="R188" s="25">
        <v>-5.6212904154865056E-05</v>
      </c>
      <c r="S188" s="25">
        <v>-0.0006155166732370682</v>
      </c>
      <c r="T188" s="25">
        <v>2.202004320764152E-05</v>
      </c>
      <c r="U188" s="25">
        <v>0.00010222808383413114</v>
      </c>
      <c r="V188" s="25">
        <v>-4.445620848627949E-06</v>
      </c>
      <c r="W188" s="25">
        <v>-3.941837679616656E-05</v>
      </c>
      <c r="X188" s="25">
        <v>50</v>
      </c>
    </row>
    <row r="189" spans="1:24" ht="12.75" hidden="1">
      <c r="A189" s="25">
        <v>817</v>
      </c>
      <c r="B189" s="25">
        <v>105.68000030517578</v>
      </c>
      <c r="C189" s="25">
        <v>110.87999725341797</v>
      </c>
      <c r="D189" s="25">
        <v>8.914101600646973</v>
      </c>
      <c r="E189" s="25">
        <v>9.245240211486816</v>
      </c>
      <c r="F189" s="25">
        <v>14.899647846153707</v>
      </c>
      <c r="G189" s="25" t="s">
        <v>58</v>
      </c>
      <c r="H189" s="25">
        <v>-15.92630751975399</v>
      </c>
      <c r="I189" s="25">
        <v>39.75369278542175</v>
      </c>
      <c r="J189" s="25" t="s">
        <v>61</v>
      </c>
      <c r="K189" s="25">
        <v>-1.0654883156211223</v>
      </c>
      <c r="L189" s="25">
        <v>0.49618661148231413</v>
      </c>
      <c r="M189" s="25">
        <v>-0.2551524943398058</v>
      </c>
      <c r="N189" s="25">
        <v>-0.0675734463288186</v>
      </c>
      <c r="O189" s="25">
        <v>-0.04231795541919151</v>
      </c>
      <c r="P189" s="25">
        <v>0.014230758351335124</v>
      </c>
      <c r="Q189" s="25">
        <v>-0.005405248118700624</v>
      </c>
      <c r="R189" s="25">
        <v>-0.0010386661911233066</v>
      </c>
      <c r="S189" s="25">
        <v>-0.0005148224755262204</v>
      </c>
      <c r="T189" s="25">
        <v>0.00020823822020545366</v>
      </c>
      <c r="U189" s="25">
        <v>-0.00012674077918273946</v>
      </c>
      <c r="V189" s="25">
        <v>-3.8325118833869844E-05</v>
      </c>
      <c r="W189" s="25">
        <v>-3.080543360494603E-05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820</v>
      </c>
      <c r="B191" s="25">
        <v>121.36</v>
      </c>
      <c r="C191" s="25">
        <v>111.56</v>
      </c>
      <c r="D191" s="25">
        <v>8.755046104816422</v>
      </c>
      <c r="E191" s="25">
        <v>9.433525494392065</v>
      </c>
      <c r="F191" s="25">
        <v>24.72345571587592</v>
      </c>
      <c r="G191" s="25" t="s">
        <v>59</v>
      </c>
      <c r="H191" s="25">
        <v>-4.152767053220799</v>
      </c>
      <c r="I191" s="25">
        <v>67.20723294677916</v>
      </c>
      <c r="J191" s="25" t="s">
        <v>73</v>
      </c>
      <c r="K191" s="25">
        <v>1.8022337470242678</v>
      </c>
      <c r="M191" s="25" t="s">
        <v>68</v>
      </c>
      <c r="N191" s="25">
        <v>1.464872062487709</v>
      </c>
      <c r="X191" s="25">
        <v>50</v>
      </c>
    </row>
    <row r="192" spans="1:24" ht="12.75" hidden="1">
      <c r="A192" s="25">
        <v>819</v>
      </c>
      <c r="B192" s="25">
        <v>58.619998931884766</v>
      </c>
      <c r="C192" s="25">
        <v>68.31999969482422</v>
      </c>
      <c r="D192" s="25">
        <v>9.777565956115723</v>
      </c>
      <c r="E192" s="25">
        <v>10.331385612487793</v>
      </c>
      <c r="F192" s="25">
        <v>14.179291254031009</v>
      </c>
      <c r="G192" s="25" t="s">
        <v>56</v>
      </c>
      <c r="H192" s="25">
        <v>25.80251990989244</v>
      </c>
      <c r="I192" s="25">
        <v>34.42251884177716</v>
      </c>
      <c r="J192" s="25" t="s">
        <v>62</v>
      </c>
      <c r="K192" s="25">
        <v>0.726679459744325</v>
      </c>
      <c r="L192" s="25">
        <v>1.1128373008721042</v>
      </c>
      <c r="M192" s="25">
        <v>0.17203122521756303</v>
      </c>
      <c r="N192" s="25">
        <v>0.06545369767082157</v>
      </c>
      <c r="O192" s="25">
        <v>0.0291851754503368</v>
      </c>
      <c r="P192" s="25">
        <v>0.03192393229974764</v>
      </c>
      <c r="Q192" s="25">
        <v>0.00355248232522849</v>
      </c>
      <c r="R192" s="25">
        <v>0.0010075977330821098</v>
      </c>
      <c r="S192" s="25">
        <v>0.0003829381756763521</v>
      </c>
      <c r="T192" s="25">
        <v>0.0004697450045772854</v>
      </c>
      <c r="U192" s="25">
        <v>7.768087615643389E-05</v>
      </c>
      <c r="V192" s="25">
        <v>3.740620557946407E-05</v>
      </c>
      <c r="W192" s="25">
        <v>2.387565580374351E-05</v>
      </c>
      <c r="X192" s="25">
        <v>50</v>
      </c>
    </row>
    <row r="193" spans="1:24" ht="12.75" hidden="1">
      <c r="A193" s="25">
        <v>817</v>
      </c>
      <c r="B193" s="25">
        <v>105.68000030517578</v>
      </c>
      <c r="C193" s="25">
        <v>110.87999725341797</v>
      </c>
      <c r="D193" s="25">
        <v>8.914101600646973</v>
      </c>
      <c r="E193" s="25">
        <v>9.245240211486816</v>
      </c>
      <c r="F193" s="25">
        <v>14.899647846153707</v>
      </c>
      <c r="G193" s="25" t="s">
        <v>57</v>
      </c>
      <c r="H193" s="25">
        <v>-15.92630751975399</v>
      </c>
      <c r="I193" s="25">
        <v>39.75369278542175</v>
      </c>
      <c r="J193" s="25" t="s">
        <v>60</v>
      </c>
      <c r="K193" s="25">
        <v>0.45062134747768584</v>
      </c>
      <c r="L193" s="25">
        <v>-0.00605392488134926</v>
      </c>
      <c r="M193" s="25">
        <v>-0.10820551162617253</v>
      </c>
      <c r="N193" s="25">
        <v>-0.0006762271967980866</v>
      </c>
      <c r="O193" s="25">
        <v>0.017849990887488648</v>
      </c>
      <c r="P193" s="25">
        <v>-0.0006927810996354124</v>
      </c>
      <c r="Q193" s="25">
        <v>-0.0023061423798902566</v>
      </c>
      <c r="R193" s="25">
        <v>-5.4386111350538643E-05</v>
      </c>
      <c r="S193" s="25">
        <v>0.00021317955310468884</v>
      </c>
      <c r="T193" s="25">
        <v>-4.934560073161252E-05</v>
      </c>
      <c r="U193" s="25">
        <v>-5.494468769185575E-05</v>
      </c>
      <c r="V193" s="25">
        <v>-4.289722398278479E-06</v>
      </c>
      <c r="W193" s="25">
        <v>1.2617808194514252E-05</v>
      </c>
      <c r="X193" s="25">
        <v>50</v>
      </c>
    </row>
    <row r="194" spans="1:24" ht="12.75" hidden="1">
      <c r="A194" s="25">
        <v>818</v>
      </c>
      <c r="B194" s="25">
        <v>90.58000183105469</v>
      </c>
      <c r="C194" s="25">
        <v>110.9800033569336</v>
      </c>
      <c r="D194" s="25">
        <v>8.92370891571045</v>
      </c>
      <c r="E194" s="25">
        <v>9.029952049255371</v>
      </c>
      <c r="F194" s="25">
        <v>19.37506933001141</v>
      </c>
      <c r="G194" s="25" t="s">
        <v>58</v>
      </c>
      <c r="H194" s="25">
        <v>11.026106095733986</v>
      </c>
      <c r="I194" s="25">
        <v>51.60610792678863</v>
      </c>
      <c r="J194" s="25" t="s">
        <v>61</v>
      </c>
      <c r="K194" s="25">
        <v>-0.5700907282281468</v>
      </c>
      <c r="L194" s="25">
        <v>-1.1128208338298853</v>
      </c>
      <c r="M194" s="25">
        <v>-0.1337397087763172</v>
      </c>
      <c r="N194" s="25">
        <v>-0.06545020439663747</v>
      </c>
      <c r="O194" s="25">
        <v>-0.023090090761699357</v>
      </c>
      <c r="P194" s="25">
        <v>-0.0319164143948981</v>
      </c>
      <c r="Q194" s="25">
        <v>-0.0027021913319998127</v>
      </c>
      <c r="R194" s="25">
        <v>-0.0010061288896579669</v>
      </c>
      <c r="S194" s="25">
        <v>-0.0003181133831331493</v>
      </c>
      <c r="T194" s="25">
        <v>-0.0004671459953951764</v>
      </c>
      <c r="U194" s="25">
        <v>-5.4912656235841064E-05</v>
      </c>
      <c r="V194" s="25">
        <v>-3.715942003851563E-05</v>
      </c>
      <c r="W194" s="25">
        <v>-2.0269135561865487E-05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820</v>
      </c>
      <c r="B196" s="25">
        <v>121.36</v>
      </c>
      <c r="C196" s="25">
        <v>111.56</v>
      </c>
      <c r="D196" s="25">
        <v>8.755046104816422</v>
      </c>
      <c r="E196" s="25">
        <v>9.433525494392065</v>
      </c>
      <c r="F196" s="25">
        <v>24.991239894047286</v>
      </c>
      <c r="G196" s="25" t="s">
        <v>59</v>
      </c>
      <c r="H196" s="25">
        <v>-3.4248334727113274</v>
      </c>
      <c r="I196" s="25">
        <v>67.93516652728863</v>
      </c>
      <c r="J196" s="25" t="s">
        <v>73</v>
      </c>
      <c r="K196" s="25">
        <v>1.514224393180574</v>
      </c>
      <c r="M196" s="25" t="s">
        <v>68</v>
      </c>
      <c r="N196" s="25">
        <v>1.0646873195384798</v>
      </c>
      <c r="X196" s="25">
        <v>50</v>
      </c>
    </row>
    <row r="197" spans="1:24" ht="12.75" hidden="1">
      <c r="A197" s="25">
        <v>819</v>
      </c>
      <c r="B197" s="25">
        <v>58.619998931884766</v>
      </c>
      <c r="C197" s="25">
        <v>68.31999969482422</v>
      </c>
      <c r="D197" s="25">
        <v>9.777565956115723</v>
      </c>
      <c r="E197" s="25">
        <v>10.331385612487793</v>
      </c>
      <c r="F197" s="25">
        <v>14.179291254031009</v>
      </c>
      <c r="G197" s="25" t="s">
        <v>56</v>
      </c>
      <c r="H197" s="25">
        <v>25.80251990989244</v>
      </c>
      <c r="I197" s="25">
        <v>34.42251884177716</v>
      </c>
      <c r="J197" s="25" t="s">
        <v>62</v>
      </c>
      <c r="K197" s="25">
        <v>0.901783236535916</v>
      </c>
      <c r="L197" s="25">
        <v>0.8058809835328875</v>
      </c>
      <c r="M197" s="25">
        <v>0.21348481989245283</v>
      </c>
      <c r="N197" s="25">
        <v>0.06422244556548279</v>
      </c>
      <c r="O197" s="25">
        <v>0.036217585460346036</v>
      </c>
      <c r="P197" s="25">
        <v>0.02311834501316598</v>
      </c>
      <c r="Q197" s="25">
        <v>0.0044085339482242</v>
      </c>
      <c r="R197" s="25">
        <v>0.0009886378428931532</v>
      </c>
      <c r="S197" s="25">
        <v>0.000475214116395229</v>
      </c>
      <c r="T197" s="25">
        <v>0.00034018500028362855</v>
      </c>
      <c r="U197" s="25">
        <v>9.641800855756894E-05</v>
      </c>
      <c r="V197" s="25">
        <v>3.669606807562865E-05</v>
      </c>
      <c r="W197" s="25">
        <v>2.963303601857046E-05</v>
      </c>
      <c r="X197" s="25">
        <v>50</v>
      </c>
    </row>
    <row r="198" spans="1:24" ht="12.75" hidden="1">
      <c r="A198" s="25">
        <v>818</v>
      </c>
      <c r="B198" s="25">
        <v>90.58000183105469</v>
      </c>
      <c r="C198" s="25">
        <v>110.9800033569336</v>
      </c>
      <c r="D198" s="25">
        <v>8.92370891571045</v>
      </c>
      <c r="E198" s="25">
        <v>9.029952049255371</v>
      </c>
      <c r="F198" s="25">
        <v>11.870224154221026</v>
      </c>
      <c r="G198" s="25" t="s">
        <v>57</v>
      </c>
      <c r="H198" s="25">
        <v>-8.963285607539447</v>
      </c>
      <c r="I198" s="25">
        <v>31.6167162235152</v>
      </c>
      <c r="J198" s="25" t="s">
        <v>60</v>
      </c>
      <c r="K198" s="25">
        <v>0.2096104713723209</v>
      </c>
      <c r="L198" s="25">
        <v>-0.004383740291021778</v>
      </c>
      <c r="M198" s="25">
        <v>-0.05197911112617979</v>
      </c>
      <c r="N198" s="25">
        <v>-0.0006636438047618116</v>
      </c>
      <c r="O198" s="25">
        <v>0.00803808892214571</v>
      </c>
      <c r="P198" s="25">
        <v>-0.0005016384832004006</v>
      </c>
      <c r="Q198" s="25">
        <v>-0.0011852019685729405</v>
      </c>
      <c r="R198" s="25">
        <v>-5.336828063694987E-05</v>
      </c>
      <c r="S198" s="25">
        <v>7.392222686053379E-05</v>
      </c>
      <c r="T198" s="25">
        <v>-3.5731887436050807E-05</v>
      </c>
      <c r="U198" s="25">
        <v>-3.3191201497748026E-05</v>
      </c>
      <c r="V198" s="25">
        <v>-4.211450617958099E-06</v>
      </c>
      <c r="W198" s="25">
        <v>3.6284070147495578E-06</v>
      </c>
      <c r="X198" s="25">
        <v>50</v>
      </c>
    </row>
    <row r="199" spans="1:24" ht="12.75" hidden="1">
      <c r="A199" s="25">
        <v>817</v>
      </c>
      <c r="B199" s="25">
        <v>105.68000030517578</v>
      </c>
      <c r="C199" s="25">
        <v>110.87999725341797</v>
      </c>
      <c r="D199" s="25">
        <v>8.914101600646973</v>
      </c>
      <c r="E199" s="25">
        <v>9.245240211486816</v>
      </c>
      <c r="F199" s="25">
        <v>22.000741746130902</v>
      </c>
      <c r="G199" s="25" t="s">
        <v>58</v>
      </c>
      <c r="H199" s="25">
        <v>3.020093647237289</v>
      </c>
      <c r="I199" s="25">
        <v>58.70009395241303</v>
      </c>
      <c r="J199" s="25" t="s">
        <v>61</v>
      </c>
      <c r="K199" s="25">
        <v>-0.8770840643793872</v>
      </c>
      <c r="L199" s="25">
        <v>-0.8058690603571991</v>
      </c>
      <c r="M199" s="25">
        <v>-0.20706023358203107</v>
      </c>
      <c r="N199" s="25">
        <v>-0.06421901658630254</v>
      </c>
      <c r="O199" s="25">
        <v>-0.0353143401900297</v>
      </c>
      <c r="P199" s="25">
        <v>-0.023112901916028387</v>
      </c>
      <c r="Q199" s="25">
        <v>-0.00424622984144006</v>
      </c>
      <c r="R199" s="25">
        <v>-0.000987196338639018</v>
      </c>
      <c r="S199" s="25">
        <v>-0.00046942939916166097</v>
      </c>
      <c r="T199" s="25">
        <v>-0.0003383032170083958</v>
      </c>
      <c r="U199" s="25">
        <v>-9.052500492871197E-05</v>
      </c>
      <c r="V199" s="25">
        <v>-3.6453601960624865E-05</v>
      </c>
      <c r="W199" s="25">
        <v>-2.941005756902238E-05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820</v>
      </c>
      <c r="B201" s="25">
        <v>111.72</v>
      </c>
      <c r="C201" s="25">
        <v>109.92</v>
      </c>
      <c r="D201" s="25">
        <v>8.825019583816495</v>
      </c>
      <c r="E201" s="25">
        <v>9.31857715575167</v>
      </c>
      <c r="F201" s="25">
        <v>18.37550067643835</v>
      </c>
      <c r="G201" s="25" t="s">
        <v>59</v>
      </c>
      <c r="H201" s="25">
        <v>-12.184923981139889</v>
      </c>
      <c r="I201" s="25">
        <v>49.53507601886007</v>
      </c>
      <c r="J201" s="25" t="s">
        <v>73</v>
      </c>
      <c r="K201" s="25">
        <v>1.90189719503425</v>
      </c>
      <c r="M201" s="25" t="s">
        <v>68</v>
      </c>
      <c r="N201" s="25">
        <v>1.0781803435657173</v>
      </c>
      <c r="X201" s="25">
        <v>50</v>
      </c>
    </row>
    <row r="202" spans="1:24" ht="12.75" hidden="1">
      <c r="A202" s="25">
        <v>817</v>
      </c>
      <c r="B202" s="25">
        <v>103.33999633789062</v>
      </c>
      <c r="C202" s="25">
        <v>116.33999633789062</v>
      </c>
      <c r="D202" s="25">
        <v>8.703371047973633</v>
      </c>
      <c r="E202" s="25">
        <v>9.13869571685791</v>
      </c>
      <c r="F202" s="25">
        <v>21.429772545845502</v>
      </c>
      <c r="G202" s="25" t="s">
        <v>56</v>
      </c>
      <c r="H202" s="25">
        <v>5.215327127905333</v>
      </c>
      <c r="I202" s="25">
        <v>58.555323465795915</v>
      </c>
      <c r="J202" s="25" t="s">
        <v>62</v>
      </c>
      <c r="K202" s="25">
        <v>1.2703491532630637</v>
      </c>
      <c r="L202" s="25">
        <v>0.42460944285615904</v>
      </c>
      <c r="M202" s="25">
        <v>0.30073764477192194</v>
      </c>
      <c r="N202" s="25">
        <v>0.12074778259505539</v>
      </c>
      <c r="O202" s="25">
        <v>0.051019523124764536</v>
      </c>
      <c r="P202" s="25">
        <v>0.012180690316029237</v>
      </c>
      <c r="Q202" s="25">
        <v>0.006210189426874316</v>
      </c>
      <c r="R202" s="25">
        <v>0.00185859634452521</v>
      </c>
      <c r="S202" s="25">
        <v>0.0006693417055897039</v>
      </c>
      <c r="T202" s="25">
        <v>0.0001792702039786983</v>
      </c>
      <c r="U202" s="25">
        <v>0.00013581852223642956</v>
      </c>
      <c r="V202" s="25">
        <v>6.896786838870709E-05</v>
      </c>
      <c r="W202" s="25">
        <v>4.1736770116439317E-05</v>
      </c>
      <c r="X202" s="25">
        <v>50</v>
      </c>
    </row>
    <row r="203" spans="1:24" ht="12.75" hidden="1">
      <c r="A203" s="25">
        <v>818</v>
      </c>
      <c r="B203" s="25">
        <v>82.04000091552734</v>
      </c>
      <c r="C203" s="25">
        <v>107.44000244140625</v>
      </c>
      <c r="D203" s="25">
        <v>9.264639854431152</v>
      </c>
      <c r="E203" s="25">
        <v>9.455134391784668</v>
      </c>
      <c r="F203" s="25">
        <v>19.03532726522938</v>
      </c>
      <c r="G203" s="25" t="s">
        <v>57</v>
      </c>
      <c r="H203" s="25">
        <v>16.77788562498928</v>
      </c>
      <c r="I203" s="25">
        <v>48.81788654051658</v>
      </c>
      <c r="J203" s="25" t="s">
        <v>60</v>
      </c>
      <c r="K203" s="25">
        <v>-1.1115860838930387</v>
      </c>
      <c r="L203" s="25">
        <v>-0.002309410074479783</v>
      </c>
      <c r="M203" s="25">
        <v>0.2647907839428949</v>
      </c>
      <c r="N203" s="25">
        <v>-0.0012491318888109611</v>
      </c>
      <c r="O203" s="25">
        <v>-0.0443741441637631</v>
      </c>
      <c r="P203" s="25">
        <v>-0.00026415065136281275</v>
      </c>
      <c r="Q203" s="25">
        <v>0.005543305798722754</v>
      </c>
      <c r="R203" s="25">
        <v>-0.00010044659391699266</v>
      </c>
      <c r="S203" s="25">
        <v>-0.0005585283037042567</v>
      </c>
      <c r="T203" s="25">
        <v>-1.8804877266778506E-05</v>
      </c>
      <c r="U203" s="25">
        <v>0.00012570464860991033</v>
      </c>
      <c r="V203" s="25">
        <v>-7.935409301771549E-06</v>
      </c>
      <c r="W203" s="25">
        <v>-3.403996030730518E-05</v>
      </c>
      <c r="X203" s="25">
        <v>50</v>
      </c>
    </row>
    <row r="204" spans="1:24" ht="12.75" hidden="1">
      <c r="A204" s="25">
        <v>819</v>
      </c>
      <c r="B204" s="25">
        <v>63.959999084472656</v>
      </c>
      <c r="C204" s="25">
        <v>81.36000061035156</v>
      </c>
      <c r="D204" s="25">
        <v>9.78726863861084</v>
      </c>
      <c r="E204" s="25">
        <v>10.026200294494629</v>
      </c>
      <c r="F204" s="25">
        <v>14.449313391099977</v>
      </c>
      <c r="G204" s="25" t="s">
        <v>58</v>
      </c>
      <c r="H204" s="25">
        <v>21.09115085457953</v>
      </c>
      <c r="I204" s="25">
        <v>35.051149939052145</v>
      </c>
      <c r="J204" s="25" t="s">
        <v>61</v>
      </c>
      <c r="K204" s="25">
        <v>0.6149498754301207</v>
      </c>
      <c r="L204" s="25">
        <v>-0.4246031624796566</v>
      </c>
      <c r="M204" s="25">
        <v>0.14257970305015324</v>
      </c>
      <c r="N204" s="25">
        <v>-0.120741321307774</v>
      </c>
      <c r="O204" s="25">
        <v>0.025177908364515757</v>
      </c>
      <c r="P204" s="25">
        <v>-0.012177825791511103</v>
      </c>
      <c r="Q204" s="25">
        <v>0.002799680971022991</v>
      </c>
      <c r="R204" s="25">
        <v>-0.001855880075234644</v>
      </c>
      <c r="S204" s="25">
        <v>0.0003688691540410764</v>
      </c>
      <c r="T204" s="25">
        <v>-0.0001782811897692673</v>
      </c>
      <c r="U204" s="25">
        <v>5.1429683066751224E-05</v>
      </c>
      <c r="V204" s="25">
        <v>-6.850982520263338E-05</v>
      </c>
      <c r="W204" s="25">
        <v>2.4150343310801805E-05</v>
      </c>
      <c r="X204" s="25">
        <v>50</v>
      </c>
    </row>
    <row r="205" s="101" customFormat="1" ht="12.75">
      <c r="A205" s="101" t="s">
        <v>83</v>
      </c>
    </row>
    <row r="206" spans="1:24" s="101" customFormat="1" ht="12.75">
      <c r="A206" s="101">
        <v>820</v>
      </c>
      <c r="B206" s="101">
        <v>111.72</v>
      </c>
      <c r="C206" s="101">
        <v>109.92</v>
      </c>
      <c r="D206" s="101">
        <v>8.825019583816495</v>
      </c>
      <c r="E206" s="101">
        <v>9.31857715575167</v>
      </c>
      <c r="F206" s="101">
        <v>22.86559090930593</v>
      </c>
      <c r="G206" s="101" t="s">
        <v>59</v>
      </c>
      <c r="H206" s="101">
        <v>-0.08092937805258771</v>
      </c>
      <c r="I206" s="101">
        <v>61.63907062194737</v>
      </c>
      <c r="J206" s="101" t="s">
        <v>73</v>
      </c>
      <c r="K206" s="101">
        <v>1.141623058893591</v>
      </c>
      <c r="M206" s="101" t="s">
        <v>68</v>
      </c>
      <c r="N206" s="101">
        <v>0.664473744363345</v>
      </c>
      <c r="X206" s="101">
        <v>50</v>
      </c>
    </row>
    <row r="207" spans="1:24" s="101" customFormat="1" ht="12.75">
      <c r="A207" s="101">
        <v>817</v>
      </c>
      <c r="B207" s="101">
        <v>103.33999633789062</v>
      </c>
      <c r="C207" s="101">
        <v>116.33999633789062</v>
      </c>
      <c r="D207" s="101">
        <v>8.703371047973633</v>
      </c>
      <c r="E207" s="101">
        <v>9.13869571685791</v>
      </c>
      <c r="F207" s="101">
        <v>21.429772545845502</v>
      </c>
      <c r="G207" s="101" t="s">
        <v>56</v>
      </c>
      <c r="H207" s="101">
        <v>5.215327127905333</v>
      </c>
      <c r="I207" s="101">
        <v>58.555323465795915</v>
      </c>
      <c r="J207" s="101" t="s">
        <v>62</v>
      </c>
      <c r="K207" s="101">
        <v>0.9700410363805775</v>
      </c>
      <c r="L207" s="101">
        <v>0.36297780478295427</v>
      </c>
      <c r="M207" s="101">
        <v>0.22964459295827364</v>
      </c>
      <c r="N207" s="101">
        <v>0.12042218577666841</v>
      </c>
      <c r="O207" s="101">
        <v>0.03895856724267486</v>
      </c>
      <c r="P207" s="101">
        <v>0.01041262147939208</v>
      </c>
      <c r="Q207" s="101">
        <v>0.0047421910642151755</v>
      </c>
      <c r="R207" s="101">
        <v>0.0018535812908926721</v>
      </c>
      <c r="S207" s="101">
        <v>0.000511092658124062</v>
      </c>
      <c r="T207" s="101">
        <v>0.00015317625508296553</v>
      </c>
      <c r="U207" s="101">
        <v>0.00010369715185879604</v>
      </c>
      <c r="V207" s="101">
        <v>6.877369587153248E-05</v>
      </c>
      <c r="W207" s="101">
        <v>3.186023753194891E-05</v>
      </c>
      <c r="X207" s="101">
        <v>50</v>
      </c>
    </row>
    <row r="208" spans="1:24" s="101" customFormat="1" ht="12.75">
      <c r="A208" s="101">
        <v>819</v>
      </c>
      <c r="B208" s="101">
        <v>63.959999084472656</v>
      </c>
      <c r="C208" s="101">
        <v>81.36000061035156</v>
      </c>
      <c r="D208" s="101">
        <v>9.78726863861084</v>
      </c>
      <c r="E208" s="101">
        <v>10.026200294494629</v>
      </c>
      <c r="F208" s="101">
        <v>15.965828145960884</v>
      </c>
      <c r="G208" s="101" t="s">
        <v>57</v>
      </c>
      <c r="H208" s="101">
        <v>24.769912925734793</v>
      </c>
      <c r="I208" s="101">
        <v>38.72991201020741</v>
      </c>
      <c r="J208" s="101" t="s">
        <v>60</v>
      </c>
      <c r="K208" s="101">
        <v>-0.956452187546826</v>
      </c>
      <c r="L208" s="101">
        <v>0.0019761066033908508</v>
      </c>
      <c r="M208" s="101">
        <v>0.22597749679168092</v>
      </c>
      <c r="N208" s="101">
        <v>-0.0012458389045773726</v>
      </c>
      <c r="O208" s="101">
        <v>-0.03848072039137937</v>
      </c>
      <c r="P208" s="101">
        <v>0.00022616658904209267</v>
      </c>
      <c r="Q208" s="101">
        <v>0.004642681933279472</v>
      </c>
      <c r="R208" s="101">
        <v>-0.00010015476223564703</v>
      </c>
      <c r="S208" s="101">
        <v>-0.000509060091346133</v>
      </c>
      <c r="T208" s="101">
        <v>1.610858572428073E-05</v>
      </c>
      <c r="U208" s="101">
        <v>9.952078964895443E-05</v>
      </c>
      <c r="V208" s="101">
        <v>-7.910674861181205E-06</v>
      </c>
      <c r="W208" s="101">
        <v>-3.1810674816174526E-05</v>
      </c>
      <c r="X208" s="101">
        <v>50</v>
      </c>
    </row>
    <row r="209" spans="1:24" s="101" customFormat="1" ht="12.75">
      <c r="A209" s="101">
        <v>818</v>
      </c>
      <c r="B209" s="101">
        <v>82.04000091552734</v>
      </c>
      <c r="C209" s="101">
        <v>107.44000244140625</v>
      </c>
      <c r="D209" s="101">
        <v>9.264639854431152</v>
      </c>
      <c r="E209" s="101">
        <v>9.455134391784668</v>
      </c>
      <c r="F209" s="101">
        <v>12.848778601324321</v>
      </c>
      <c r="G209" s="101" t="s">
        <v>58</v>
      </c>
      <c r="H209" s="101">
        <v>0.9118998952050745</v>
      </c>
      <c r="I209" s="101">
        <v>32.951900810732376</v>
      </c>
      <c r="J209" s="101" t="s">
        <v>61</v>
      </c>
      <c r="K209" s="101">
        <v>-0.16179871816301886</v>
      </c>
      <c r="L209" s="101">
        <v>0.36297242563002563</v>
      </c>
      <c r="M209" s="101">
        <v>-0.04087554303904754</v>
      </c>
      <c r="N209" s="101">
        <v>-0.12041574113318525</v>
      </c>
      <c r="O209" s="101">
        <v>-0.006083101163263565</v>
      </c>
      <c r="P209" s="101">
        <v>0.01041016497213653</v>
      </c>
      <c r="Q209" s="101">
        <v>-0.0009663749561752106</v>
      </c>
      <c r="R209" s="101">
        <v>-0.0018508734763751048</v>
      </c>
      <c r="S209" s="101">
        <v>-4.553601417544128E-05</v>
      </c>
      <c r="T209" s="101">
        <v>0.0001523268807112035</v>
      </c>
      <c r="U209" s="101">
        <v>-2.913265747017896E-05</v>
      </c>
      <c r="V209" s="101">
        <v>-6.83172194038276E-05</v>
      </c>
      <c r="W209" s="101">
        <v>-1.7764299400217633E-06</v>
      </c>
      <c r="X209" s="101">
        <v>50</v>
      </c>
    </row>
    <row r="210" ht="12.75" hidden="1">
      <c r="A210" s="25" t="s">
        <v>82</v>
      </c>
    </row>
    <row r="211" spans="1:24" ht="12.75" hidden="1">
      <c r="A211" s="25">
        <v>820</v>
      </c>
      <c r="B211" s="25">
        <v>111.72</v>
      </c>
      <c r="C211" s="25">
        <v>109.92</v>
      </c>
      <c r="D211" s="25">
        <v>8.825019583816495</v>
      </c>
      <c r="E211" s="25">
        <v>9.31857715575167</v>
      </c>
      <c r="F211" s="25">
        <v>18.37550067643835</v>
      </c>
      <c r="G211" s="25" t="s">
        <v>59</v>
      </c>
      <c r="H211" s="25">
        <v>-12.184923981139889</v>
      </c>
      <c r="I211" s="25">
        <v>49.53507601886007</v>
      </c>
      <c r="J211" s="25" t="s">
        <v>73</v>
      </c>
      <c r="K211" s="25">
        <v>1.4550980127495534</v>
      </c>
      <c r="M211" s="25" t="s">
        <v>68</v>
      </c>
      <c r="N211" s="25">
        <v>1.1255323475198227</v>
      </c>
      <c r="X211" s="25">
        <v>50</v>
      </c>
    </row>
    <row r="212" spans="1:24" ht="12.75" hidden="1">
      <c r="A212" s="25">
        <v>818</v>
      </c>
      <c r="B212" s="25">
        <v>82.04000091552734</v>
      </c>
      <c r="C212" s="25">
        <v>107.44000244140625</v>
      </c>
      <c r="D212" s="25">
        <v>9.264639854431152</v>
      </c>
      <c r="E212" s="25">
        <v>9.455134391784668</v>
      </c>
      <c r="F212" s="25">
        <v>17.97028899975367</v>
      </c>
      <c r="G212" s="25" t="s">
        <v>56</v>
      </c>
      <c r="H212" s="25">
        <v>14.046494854509909</v>
      </c>
      <c r="I212" s="25">
        <v>46.08649577003721</v>
      </c>
      <c r="J212" s="25" t="s">
        <v>62</v>
      </c>
      <c r="K212" s="25">
        <v>0.757627438383222</v>
      </c>
      <c r="L212" s="25">
        <v>0.912498914017748</v>
      </c>
      <c r="M212" s="25">
        <v>0.17935782678622827</v>
      </c>
      <c r="N212" s="25">
        <v>0.12102320010424104</v>
      </c>
      <c r="O212" s="25">
        <v>0.03042753503290507</v>
      </c>
      <c r="P212" s="25">
        <v>0.02617674555557849</v>
      </c>
      <c r="Q212" s="25">
        <v>0.0037036973638184902</v>
      </c>
      <c r="R212" s="25">
        <v>0.0018628805497101367</v>
      </c>
      <c r="S212" s="25">
        <v>0.000399178170336099</v>
      </c>
      <c r="T212" s="25">
        <v>0.0003852039837819534</v>
      </c>
      <c r="U212" s="25">
        <v>8.101200296975175E-05</v>
      </c>
      <c r="V212" s="25">
        <v>6.913596618953167E-05</v>
      </c>
      <c r="W212" s="25">
        <v>2.4893750033952162E-05</v>
      </c>
      <c r="X212" s="25">
        <v>50</v>
      </c>
    </row>
    <row r="213" spans="1:24" ht="12.75" hidden="1">
      <c r="A213" s="25">
        <v>817</v>
      </c>
      <c r="B213" s="25">
        <v>103.33999633789062</v>
      </c>
      <c r="C213" s="25">
        <v>116.33999633789062</v>
      </c>
      <c r="D213" s="25">
        <v>8.703371047973633</v>
      </c>
      <c r="E213" s="25">
        <v>9.13869571685791</v>
      </c>
      <c r="F213" s="25">
        <v>21.10883440912643</v>
      </c>
      <c r="G213" s="25" t="s">
        <v>57</v>
      </c>
      <c r="H213" s="25">
        <v>4.338386583254604</v>
      </c>
      <c r="I213" s="25">
        <v>57.678382921145186</v>
      </c>
      <c r="J213" s="25" t="s">
        <v>60</v>
      </c>
      <c r="K213" s="25">
        <v>-0.6339111636520987</v>
      </c>
      <c r="L213" s="25">
        <v>-0.004963836730553512</v>
      </c>
      <c r="M213" s="25">
        <v>0.1511767401503893</v>
      </c>
      <c r="N213" s="25">
        <v>-0.0012515833051105125</v>
      </c>
      <c r="O213" s="25">
        <v>-0.025277544453319</v>
      </c>
      <c r="P213" s="25">
        <v>-0.0005679359636737936</v>
      </c>
      <c r="Q213" s="25">
        <v>0.003173023814232557</v>
      </c>
      <c r="R213" s="25">
        <v>-0.00010065060341749726</v>
      </c>
      <c r="S213" s="25">
        <v>-0.00031587155008620403</v>
      </c>
      <c r="T213" s="25">
        <v>-4.044410425602943E-05</v>
      </c>
      <c r="U213" s="25">
        <v>7.249785268444898E-05</v>
      </c>
      <c r="V213" s="25">
        <v>-7.948278246819122E-06</v>
      </c>
      <c r="W213" s="25">
        <v>-1.9181275831087725E-05</v>
      </c>
      <c r="X213" s="25">
        <v>50</v>
      </c>
    </row>
    <row r="214" spans="1:24" ht="12.75" hidden="1">
      <c r="A214" s="25">
        <v>819</v>
      </c>
      <c r="B214" s="25">
        <v>63.959999084472656</v>
      </c>
      <c r="C214" s="25">
        <v>81.36000061035156</v>
      </c>
      <c r="D214" s="25">
        <v>9.78726863861084</v>
      </c>
      <c r="E214" s="25">
        <v>10.026200294494629</v>
      </c>
      <c r="F214" s="25">
        <v>15.965828145960884</v>
      </c>
      <c r="G214" s="25" t="s">
        <v>58</v>
      </c>
      <c r="H214" s="25">
        <v>24.769912925734793</v>
      </c>
      <c r="I214" s="25">
        <v>38.72991201020741</v>
      </c>
      <c r="J214" s="25" t="s">
        <v>61</v>
      </c>
      <c r="K214" s="25">
        <v>0.41491682538596214</v>
      </c>
      <c r="L214" s="25">
        <v>-0.9124854127099686</v>
      </c>
      <c r="M214" s="25">
        <v>0.0965133320685818</v>
      </c>
      <c r="N214" s="25">
        <v>-0.12101672819367386</v>
      </c>
      <c r="O214" s="25">
        <v>0.01693755102100499</v>
      </c>
      <c r="P214" s="25">
        <v>-0.026170583803627006</v>
      </c>
      <c r="Q214" s="25">
        <v>0.0019103125495764058</v>
      </c>
      <c r="R214" s="25">
        <v>-0.001860159508891653</v>
      </c>
      <c r="S214" s="25">
        <v>0.0002440663342597958</v>
      </c>
      <c r="T214" s="25">
        <v>-0.00038307490592887295</v>
      </c>
      <c r="U214" s="25">
        <v>3.615253768845281E-05</v>
      </c>
      <c r="V214" s="25">
        <v>-6.867755596897147E-05</v>
      </c>
      <c r="W214" s="25">
        <v>1.5867496596647598E-05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820</v>
      </c>
      <c r="B216" s="25">
        <v>111.72</v>
      </c>
      <c r="C216" s="25">
        <v>109.92</v>
      </c>
      <c r="D216" s="25">
        <v>8.825019583816495</v>
      </c>
      <c r="E216" s="25">
        <v>9.31857715575167</v>
      </c>
      <c r="F216" s="25">
        <v>24.16498078633943</v>
      </c>
      <c r="G216" s="25" t="s">
        <v>59</v>
      </c>
      <c r="H216" s="25">
        <v>3.4218528029806095</v>
      </c>
      <c r="I216" s="25">
        <v>65.14185280298057</v>
      </c>
      <c r="J216" s="25" t="s">
        <v>73</v>
      </c>
      <c r="K216" s="25">
        <v>1.3920841426146564</v>
      </c>
      <c r="M216" s="25" t="s">
        <v>68</v>
      </c>
      <c r="N216" s="25">
        <v>0.7929335587527162</v>
      </c>
      <c r="X216" s="25">
        <v>50</v>
      </c>
    </row>
    <row r="217" spans="1:24" ht="12.75" hidden="1">
      <c r="A217" s="25">
        <v>818</v>
      </c>
      <c r="B217" s="25">
        <v>82.04000091552734</v>
      </c>
      <c r="C217" s="25">
        <v>107.44000244140625</v>
      </c>
      <c r="D217" s="25">
        <v>9.264639854431152</v>
      </c>
      <c r="E217" s="25">
        <v>9.455134391784668</v>
      </c>
      <c r="F217" s="25">
        <v>17.97028899975367</v>
      </c>
      <c r="G217" s="25" t="s">
        <v>56</v>
      </c>
      <c r="H217" s="25">
        <v>14.046494854509909</v>
      </c>
      <c r="I217" s="25">
        <v>46.08649577003721</v>
      </c>
      <c r="J217" s="25" t="s">
        <v>62</v>
      </c>
      <c r="K217" s="25">
        <v>1.0860672406309664</v>
      </c>
      <c r="L217" s="25">
        <v>0.3607126180149649</v>
      </c>
      <c r="M217" s="25">
        <v>0.25711244465069344</v>
      </c>
      <c r="N217" s="25">
        <v>0.11949943544505418</v>
      </c>
      <c r="O217" s="25">
        <v>0.04361832420064682</v>
      </c>
      <c r="P217" s="25">
        <v>0.010347555235272211</v>
      </c>
      <c r="Q217" s="25">
        <v>0.005309498822386568</v>
      </c>
      <c r="R217" s="25">
        <v>0.0018394141344729117</v>
      </c>
      <c r="S217" s="25">
        <v>0.0005722475658191522</v>
      </c>
      <c r="T217" s="25">
        <v>0.00015221960421215835</v>
      </c>
      <c r="U217" s="25">
        <v>0.00011612770094593349</v>
      </c>
      <c r="V217" s="25">
        <v>6.824872172876413E-05</v>
      </c>
      <c r="W217" s="25">
        <v>3.567358239745306E-05</v>
      </c>
      <c r="X217" s="25">
        <v>50</v>
      </c>
    </row>
    <row r="218" spans="1:24" ht="12.75" hidden="1">
      <c r="A218" s="25">
        <v>819</v>
      </c>
      <c r="B218" s="25">
        <v>63.959999084472656</v>
      </c>
      <c r="C218" s="25">
        <v>81.36000061035156</v>
      </c>
      <c r="D218" s="25">
        <v>9.78726863861084</v>
      </c>
      <c r="E218" s="25">
        <v>10.026200294494629</v>
      </c>
      <c r="F218" s="25">
        <v>14.449313391099977</v>
      </c>
      <c r="G218" s="25" t="s">
        <v>57</v>
      </c>
      <c r="H218" s="25">
        <v>21.09115085457953</v>
      </c>
      <c r="I218" s="25">
        <v>35.051149939052145</v>
      </c>
      <c r="J218" s="25" t="s">
        <v>60</v>
      </c>
      <c r="K218" s="25">
        <v>-0.6828888291608576</v>
      </c>
      <c r="L218" s="25">
        <v>0.0019640559307476475</v>
      </c>
      <c r="M218" s="25">
        <v>0.15938231994017626</v>
      </c>
      <c r="N218" s="25">
        <v>-0.001236065308823145</v>
      </c>
      <c r="O218" s="25">
        <v>-0.027790316316198663</v>
      </c>
      <c r="P218" s="25">
        <v>0.00022475448220492329</v>
      </c>
      <c r="Q218" s="25">
        <v>0.0031807888569193466</v>
      </c>
      <c r="R218" s="25">
        <v>-9.936357746237301E-05</v>
      </c>
      <c r="S218" s="25">
        <v>-0.00039352072736954964</v>
      </c>
      <c r="T218" s="25">
        <v>1.6003319304416758E-05</v>
      </c>
      <c r="U218" s="25">
        <v>6.195282421250557E-05</v>
      </c>
      <c r="V218" s="25">
        <v>-7.846654703341466E-06</v>
      </c>
      <c r="W218" s="25">
        <v>-2.5378048596124032E-05</v>
      </c>
      <c r="X218" s="25">
        <v>50</v>
      </c>
    </row>
    <row r="219" spans="1:24" ht="12.75" hidden="1">
      <c r="A219" s="25">
        <v>817</v>
      </c>
      <c r="B219" s="25">
        <v>103.33999633789062</v>
      </c>
      <c r="C219" s="25">
        <v>116.33999633789062</v>
      </c>
      <c r="D219" s="25">
        <v>8.703371047973633</v>
      </c>
      <c r="E219" s="25">
        <v>9.13869571685791</v>
      </c>
      <c r="F219" s="25">
        <v>16.600825115678038</v>
      </c>
      <c r="G219" s="25" t="s">
        <v>58</v>
      </c>
      <c r="H219" s="25">
        <v>-7.97942695396182</v>
      </c>
      <c r="I219" s="25">
        <v>45.36056938392876</v>
      </c>
      <c r="J219" s="25" t="s">
        <v>61</v>
      </c>
      <c r="K219" s="25">
        <v>-0.8445145932303801</v>
      </c>
      <c r="L219" s="25">
        <v>0.36070727089914734</v>
      </c>
      <c r="M219" s="25">
        <v>-0.20175253476658775</v>
      </c>
      <c r="N219" s="25">
        <v>-0.11949304253486474</v>
      </c>
      <c r="O219" s="25">
        <v>-0.03361928799243605</v>
      </c>
      <c r="P219" s="25">
        <v>0.010345114053007736</v>
      </c>
      <c r="Q219" s="25">
        <v>-0.0042512774542038615</v>
      </c>
      <c r="R219" s="25">
        <v>-0.001836728406045001</v>
      </c>
      <c r="S219" s="25">
        <v>-0.00041546204846710784</v>
      </c>
      <c r="T219" s="25">
        <v>0.00015137602742094607</v>
      </c>
      <c r="U219" s="25">
        <v>-9.822163966806168E-05</v>
      </c>
      <c r="V219" s="25">
        <v>-6.779615053656668E-05</v>
      </c>
      <c r="W219" s="25">
        <v>-2.5071081558653187E-05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820</v>
      </c>
      <c r="B221" s="25">
        <v>111.72</v>
      </c>
      <c r="C221" s="25">
        <v>109.92</v>
      </c>
      <c r="D221" s="25">
        <v>8.825019583816495</v>
      </c>
      <c r="E221" s="25">
        <v>9.31857715575167</v>
      </c>
      <c r="F221" s="25">
        <v>22.86559090930593</v>
      </c>
      <c r="G221" s="25" t="s">
        <v>59</v>
      </c>
      <c r="H221" s="25">
        <v>-0.08092937805258771</v>
      </c>
      <c r="I221" s="25">
        <v>61.63907062194737</v>
      </c>
      <c r="J221" s="25" t="s">
        <v>73</v>
      </c>
      <c r="K221" s="25">
        <v>0.9963385066114991</v>
      </c>
      <c r="M221" s="25" t="s">
        <v>68</v>
      </c>
      <c r="N221" s="25">
        <v>0.891447237159347</v>
      </c>
      <c r="X221" s="25">
        <v>50</v>
      </c>
    </row>
    <row r="222" spans="1:24" ht="12.75" hidden="1">
      <c r="A222" s="25">
        <v>819</v>
      </c>
      <c r="B222" s="25">
        <v>63.959999084472656</v>
      </c>
      <c r="C222" s="25">
        <v>81.36000061035156</v>
      </c>
      <c r="D222" s="25">
        <v>9.78726863861084</v>
      </c>
      <c r="E222" s="25">
        <v>10.026200294494629</v>
      </c>
      <c r="F222" s="25">
        <v>14.839685725866165</v>
      </c>
      <c r="G222" s="25" t="s">
        <v>56</v>
      </c>
      <c r="H222" s="25">
        <v>22.03811621325017</v>
      </c>
      <c r="I222" s="25">
        <v>35.998115297722784</v>
      </c>
      <c r="J222" s="25" t="s">
        <v>62</v>
      </c>
      <c r="K222" s="25">
        <v>0.3649986154564721</v>
      </c>
      <c r="L222" s="25">
        <v>0.9166734843644408</v>
      </c>
      <c r="M222" s="25">
        <v>0.08640816155078791</v>
      </c>
      <c r="N222" s="25">
        <v>0.1201859641658268</v>
      </c>
      <c r="O222" s="25">
        <v>0.01465923074494402</v>
      </c>
      <c r="P222" s="25">
        <v>0.026296601857444906</v>
      </c>
      <c r="Q222" s="25">
        <v>0.0017843619770340539</v>
      </c>
      <c r="R222" s="25">
        <v>0.0018500414566301536</v>
      </c>
      <c r="S222" s="25">
        <v>0.00019235072598177945</v>
      </c>
      <c r="T222" s="25">
        <v>0.00038694688434167274</v>
      </c>
      <c r="U222" s="25">
        <v>3.901788107443734E-05</v>
      </c>
      <c r="V222" s="25">
        <v>6.866790855551547E-05</v>
      </c>
      <c r="W222" s="25">
        <v>1.1989482569545245E-05</v>
      </c>
      <c r="X222" s="25">
        <v>50</v>
      </c>
    </row>
    <row r="223" spans="1:24" ht="12.75" hidden="1">
      <c r="A223" s="25">
        <v>817</v>
      </c>
      <c r="B223" s="25">
        <v>103.33999633789062</v>
      </c>
      <c r="C223" s="25">
        <v>116.33999633789062</v>
      </c>
      <c r="D223" s="25">
        <v>8.703371047973633</v>
      </c>
      <c r="E223" s="25">
        <v>9.13869571685791</v>
      </c>
      <c r="F223" s="25">
        <v>16.600825115678038</v>
      </c>
      <c r="G223" s="25" t="s">
        <v>57</v>
      </c>
      <c r="H223" s="25">
        <v>-7.97942695396182</v>
      </c>
      <c r="I223" s="25">
        <v>45.36056938392876</v>
      </c>
      <c r="J223" s="25" t="s">
        <v>60</v>
      </c>
      <c r="K223" s="25">
        <v>0.30300413475340937</v>
      </c>
      <c r="L223" s="25">
        <v>-0.0049861794116433265</v>
      </c>
      <c r="M223" s="25">
        <v>-0.07227483687620509</v>
      </c>
      <c r="N223" s="25">
        <v>-0.0012424372752217936</v>
      </c>
      <c r="O223" s="25">
        <v>0.012080513064757279</v>
      </c>
      <c r="P223" s="25">
        <v>-0.0005706400732065038</v>
      </c>
      <c r="Q223" s="25">
        <v>-0.0015176097904029506</v>
      </c>
      <c r="R223" s="25">
        <v>-9.99005830604063E-05</v>
      </c>
      <c r="S223" s="25">
        <v>0.0001507729778356986</v>
      </c>
      <c r="T223" s="25">
        <v>-4.0648212366795144E-05</v>
      </c>
      <c r="U223" s="25">
        <v>-3.4704789454541505E-05</v>
      </c>
      <c r="V223" s="25">
        <v>-7.881491421265061E-06</v>
      </c>
      <c r="W223" s="25">
        <v>9.144028993104418E-06</v>
      </c>
      <c r="X223" s="25">
        <v>50</v>
      </c>
    </row>
    <row r="224" spans="1:24" ht="12.75" hidden="1">
      <c r="A224" s="25">
        <v>818</v>
      </c>
      <c r="B224" s="25">
        <v>82.04000091552734</v>
      </c>
      <c r="C224" s="25">
        <v>107.44000244140625</v>
      </c>
      <c r="D224" s="25">
        <v>9.264639854431152</v>
      </c>
      <c r="E224" s="25">
        <v>9.455134391784668</v>
      </c>
      <c r="F224" s="25">
        <v>19.03532726522938</v>
      </c>
      <c r="G224" s="25" t="s">
        <v>58</v>
      </c>
      <c r="H224" s="25">
        <v>16.77788562498928</v>
      </c>
      <c r="I224" s="25">
        <v>48.81788654051658</v>
      </c>
      <c r="J224" s="25" t="s">
        <v>61</v>
      </c>
      <c r="K224" s="25">
        <v>-0.20350057397334123</v>
      </c>
      <c r="L224" s="25">
        <v>-0.916659923282195</v>
      </c>
      <c r="M224" s="25">
        <v>-0.04735734723466896</v>
      </c>
      <c r="N224" s="25">
        <v>-0.12017954206971561</v>
      </c>
      <c r="O224" s="25">
        <v>-0.008303869587471898</v>
      </c>
      <c r="P224" s="25">
        <v>-0.02629040964222174</v>
      </c>
      <c r="Q224" s="25">
        <v>-0.0009385138193750746</v>
      </c>
      <c r="R224" s="25">
        <v>-0.0018473422164705735</v>
      </c>
      <c r="S224" s="25">
        <v>-0.00011944166333517606</v>
      </c>
      <c r="T224" s="25">
        <v>-0.0003848059434742553</v>
      </c>
      <c r="U224" s="25">
        <v>-1.783178713575508E-05</v>
      </c>
      <c r="V224" s="25">
        <v>-6.821410234229547E-05</v>
      </c>
      <c r="W224" s="25">
        <v>-7.754639002474265E-06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820</v>
      </c>
      <c r="B226" s="25">
        <v>111.72</v>
      </c>
      <c r="C226" s="25">
        <v>109.92</v>
      </c>
      <c r="D226" s="25">
        <v>8.825019583816495</v>
      </c>
      <c r="E226" s="25">
        <v>9.31857715575167</v>
      </c>
      <c r="F226" s="25">
        <v>24.16498078633943</v>
      </c>
      <c r="G226" s="25" t="s">
        <v>59</v>
      </c>
      <c r="H226" s="25">
        <v>3.4218528029806095</v>
      </c>
      <c r="I226" s="25">
        <v>65.14185280298057</v>
      </c>
      <c r="J226" s="25" t="s">
        <v>73</v>
      </c>
      <c r="K226" s="25">
        <v>0.7004001073600343</v>
      </c>
      <c r="M226" s="25" t="s">
        <v>68</v>
      </c>
      <c r="N226" s="25">
        <v>0.4593721645128392</v>
      </c>
      <c r="X226" s="25">
        <v>50</v>
      </c>
    </row>
    <row r="227" spans="1:24" ht="12.75" hidden="1">
      <c r="A227" s="25">
        <v>819</v>
      </c>
      <c r="B227" s="25">
        <v>63.959999084472656</v>
      </c>
      <c r="C227" s="25">
        <v>81.36000061035156</v>
      </c>
      <c r="D227" s="25">
        <v>9.78726863861084</v>
      </c>
      <c r="E227" s="25">
        <v>10.026200294494629</v>
      </c>
      <c r="F227" s="25">
        <v>14.839685725866165</v>
      </c>
      <c r="G227" s="25" t="s">
        <v>56</v>
      </c>
      <c r="H227" s="25">
        <v>22.03811621325017</v>
      </c>
      <c r="I227" s="25">
        <v>35.998115297722784</v>
      </c>
      <c r="J227" s="25" t="s">
        <v>62</v>
      </c>
      <c r="K227" s="25">
        <v>0.6875815899499388</v>
      </c>
      <c r="L227" s="25">
        <v>0.43104919992860125</v>
      </c>
      <c r="M227" s="25">
        <v>0.16277551267901819</v>
      </c>
      <c r="N227" s="25">
        <v>0.12000842310972705</v>
      </c>
      <c r="O227" s="25">
        <v>0.027614624671316902</v>
      </c>
      <c r="P227" s="25">
        <v>0.012365612855201803</v>
      </c>
      <c r="Q227" s="25">
        <v>0.003361429577956723</v>
      </c>
      <c r="R227" s="25">
        <v>0.0018472998906870473</v>
      </c>
      <c r="S227" s="25">
        <v>0.0003623325785837021</v>
      </c>
      <c r="T227" s="25">
        <v>0.00018196993962925085</v>
      </c>
      <c r="U227" s="25">
        <v>7.35287395456349E-05</v>
      </c>
      <c r="V227" s="25">
        <v>6.855780295389105E-05</v>
      </c>
      <c r="W227" s="25">
        <v>2.25907129833685E-05</v>
      </c>
      <c r="X227" s="25">
        <v>50</v>
      </c>
    </row>
    <row r="228" spans="1:24" ht="12.75" hidden="1">
      <c r="A228" s="25">
        <v>818</v>
      </c>
      <c r="B228" s="25">
        <v>82.04000091552734</v>
      </c>
      <c r="C228" s="25">
        <v>107.44000244140625</v>
      </c>
      <c r="D228" s="25">
        <v>9.264639854431152</v>
      </c>
      <c r="E228" s="25">
        <v>9.455134391784668</v>
      </c>
      <c r="F228" s="25">
        <v>12.848778601324321</v>
      </c>
      <c r="G228" s="25" t="s">
        <v>57</v>
      </c>
      <c r="H228" s="25">
        <v>0.9118998952050745</v>
      </c>
      <c r="I228" s="25">
        <v>32.951900810732376</v>
      </c>
      <c r="J228" s="25" t="s">
        <v>60</v>
      </c>
      <c r="K228" s="25">
        <v>0.09388939247114166</v>
      </c>
      <c r="L228" s="25">
        <v>-0.0023437952402274144</v>
      </c>
      <c r="M228" s="25">
        <v>-0.024058041485834174</v>
      </c>
      <c r="N228" s="25">
        <v>-0.0012407700604703791</v>
      </c>
      <c r="O228" s="25">
        <v>0.0034755768001927005</v>
      </c>
      <c r="P228" s="25">
        <v>-0.0002682659892545791</v>
      </c>
      <c r="Q228" s="25">
        <v>-0.000583852574991277</v>
      </c>
      <c r="R228" s="25">
        <v>-9.975420607299803E-05</v>
      </c>
      <c r="S228" s="25">
        <v>2.123563158112152E-05</v>
      </c>
      <c r="T228" s="25">
        <v>-1.9114183494984012E-05</v>
      </c>
      <c r="U228" s="25">
        <v>-1.8471873931953602E-05</v>
      </c>
      <c r="V228" s="25">
        <v>-7.871614995668025E-06</v>
      </c>
      <c r="W228" s="25">
        <v>5.731198253957429E-07</v>
      </c>
      <c r="X228" s="25">
        <v>50</v>
      </c>
    </row>
    <row r="229" spans="1:24" ht="12.75" hidden="1">
      <c r="A229" s="25">
        <v>817</v>
      </c>
      <c r="B229" s="25">
        <v>103.33999633789062</v>
      </c>
      <c r="C229" s="25">
        <v>116.33999633789062</v>
      </c>
      <c r="D229" s="25">
        <v>8.703371047973633</v>
      </c>
      <c r="E229" s="25">
        <v>9.13869571685791</v>
      </c>
      <c r="F229" s="25">
        <v>21.10883440912643</v>
      </c>
      <c r="G229" s="25" t="s">
        <v>58</v>
      </c>
      <c r="H229" s="25">
        <v>4.338386583254604</v>
      </c>
      <c r="I229" s="25">
        <v>57.678382921145186</v>
      </c>
      <c r="J229" s="25" t="s">
        <v>61</v>
      </c>
      <c r="K229" s="25">
        <v>-0.6811411196070061</v>
      </c>
      <c r="L229" s="25">
        <v>-0.4310428277827612</v>
      </c>
      <c r="M229" s="25">
        <v>-0.16098781993611533</v>
      </c>
      <c r="N229" s="25">
        <v>-0.12000200876210494</v>
      </c>
      <c r="O229" s="25">
        <v>-0.02739503352149193</v>
      </c>
      <c r="P229" s="25">
        <v>-0.012362702562293625</v>
      </c>
      <c r="Q229" s="25">
        <v>-0.0033103360823696385</v>
      </c>
      <c r="R229" s="25">
        <v>-0.0018446045604690244</v>
      </c>
      <c r="S229" s="25">
        <v>-0.00036170975305411043</v>
      </c>
      <c r="T229" s="25">
        <v>-0.00018096327505323637</v>
      </c>
      <c r="U229" s="25">
        <v>-7.117067803956786E-05</v>
      </c>
      <c r="V229" s="25">
        <v>-6.810440531437395E-05</v>
      </c>
      <c r="W229" s="25">
        <v>-2.258344187148346E-05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2004-02-10T06:21:49Z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