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<sst xmlns="http://schemas.openxmlformats.org/spreadsheetml/2006/main" count="620" uniqueCount="140">
  <si>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</si>
  <si>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</si>
  <si>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</si>
  <si>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</si>
  <si>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</si>
  <si>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</si>
  <si>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</si>
  <si>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</si>
  <si>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</si>
  <si>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</si>
  <si>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</si>
  <si>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</si>
  <si>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</si>
  <si>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</si>
  <si>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</si>
  <si>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</si>
  <si>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</si>
  <si>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</si>
  <si>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</si>
  <si>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</si>
  <si>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</si>
  <si>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</si>
  <si>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</si>
  <si>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</si>
  <si>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</si>
  <si>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</si>
  <si>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</si>
  <si>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</si>
  <si>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</si>
  <si>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</si>
  <si>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</si>
  <si>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</si>
  <si>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</si>
  <si>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</si>
  <si>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</si>
  <si>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</si>
  <si>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</si>
  <si>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</si>
  <si>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</si>
  <si>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</si>
  <si>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</si>
  <si>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</si>
  <si>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</si>
  <si>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</si>
  <si>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</si>
  <si>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</si>
  <si>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</si>
  <si>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</si>
  <si>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</si>
  <si>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</si>
  <si>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</si>
  <si>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</si>
  <si>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</si>
  <si>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</si>
  <si>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</si>
  <si>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</si>
  <si>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</si>
  <si>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</si>
  <si>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</si>
  <si>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</si>
  <si>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</si>
  <si>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</si>
  <si>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</si>
  <si>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</si>
  <si>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</si>
  <si>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</si>
  <si>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</si>
  <si>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</si>
  <si>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</si>
  <si>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</si>
  <si>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</si>
  <si>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</si>
  <si>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</si>
  <si>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</si>
  <si>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</si>
  <si>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</si>
  <si>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</si>
  <si>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</si>
  <si>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</si>
  <si>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</si>
  <si>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</si>
  <si>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</si>
  <si>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</si>
  <si>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</si>
  <si>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</si>
  <si>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</si>
  <si>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</si>
  <si>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</si>
  <si>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</si>
  <si>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</si>
  <si>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</si>
  <si>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</si>
  <si>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</si>
  <si>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</si>
  <si>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</si>
  <si>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</si>
  <si>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</si>
  <si>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</si>
  <si>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</si>
  <si>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</si>
  <si>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</si>
  <si>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</si>
  <si>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</si>
  <si>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</si>
  <si>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</si>
  <si>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</si>
  <si>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</si>
  <si>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</si>
  <si>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</si>
  <si>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</si>
  <si>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</si>
  <si>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</si>
  <si>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</si>
  <si>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</si>
  <si>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</si>
  <si>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</si>
  <si>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</si>
  <si>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</si>
  <si>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</si>
  <si>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</si>
  <si>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</si>
  <si>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</si>
  <si>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</si>
  <si>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</si>
  <si>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</si>
  <si>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</si>
  <si>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</si>
  <si>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</si>
  <si>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</si>
  <si>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</si>
  <si>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</si>
  <si>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</si>
  <si>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</si>
  <si>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</si>
  <si>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</si>
  <si>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</si>
  <si>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</si>
  <si>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</si>
  <si>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</si>
  <si>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180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</si>
</sst>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92.83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98.93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8.450104461728031</v>
      </c>
      <c r="C41" s="78">
        <f aca="true" t="shared" si="0" ref="C41:C55">($B$41*H41+$B$42*J41+$B$43*L41+$B$44*N41+$B$45*P41+$B$46*R41+$B$47*T41+$B$48*V41)/100</f>
        <v>3.3782279823666406E-09</v>
      </c>
      <c r="D41" s="78">
        <f aca="true" t="shared" si="1" ref="D41:D55">($B$41*I41+$B$42*K41+$B$43*M41+$B$44*O41+$B$45*Q41+$B$46*S41+$B$47*U41+$B$48*W41)/100</f>
        <v>-7.70433338297867E-09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-1.945627844201674</v>
      </c>
      <c r="C42" s="78">
        <f t="shared" si="0"/>
        <v>-5.551306530982158E-11</v>
      </c>
      <c r="D42" s="78">
        <f t="shared" si="1"/>
        <v>-2.069119727276714E-08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6.038432540632158</v>
      </c>
      <c r="C43" s="78">
        <f t="shared" si="0"/>
        <v>-0.04118566665819324</v>
      </c>
      <c r="D43" s="78">
        <f t="shared" si="1"/>
        <v>-0.09259841368152742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-3.007072244462165</v>
      </c>
      <c r="C44" s="78">
        <f t="shared" si="0"/>
        <v>-0.0020680984657480126</v>
      </c>
      <c r="D44" s="78">
        <f t="shared" si="1"/>
        <v>-0.3801700598504197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8.450104461728031</v>
      </c>
      <c r="C45" s="78">
        <f t="shared" si="0"/>
        <v>0.009500406624816443</v>
      </c>
      <c r="D45" s="78">
        <f t="shared" si="1"/>
        <v>-0.022030877926428893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-1.945627844201674</v>
      </c>
      <c r="C46" s="78">
        <f t="shared" si="0"/>
        <v>-0.0003852364725935565</v>
      </c>
      <c r="D46" s="78">
        <f t="shared" si="1"/>
        <v>-0.03726193482356376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6.038432540632158</v>
      </c>
      <c r="C47" s="78">
        <f t="shared" si="0"/>
        <v>-0.001694014003723268</v>
      </c>
      <c r="D47" s="78">
        <f t="shared" si="1"/>
        <v>-0.003700915706766519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-3.007072244462165</v>
      </c>
      <c r="C48" s="78">
        <f t="shared" si="0"/>
        <v>-0.00023664347065753812</v>
      </c>
      <c r="D48" s="78">
        <f t="shared" si="1"/>
        <v>-0.01090351399448329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0.00018417810998285817</v>
      </c>
      <c r="D49" s="78">
        <f t="shared" si="1"/>
        <v>-0.0004599589698513345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-3.0980355060920964E-05</v>
      </c>
      <c r="D50" s="78">
        <f t="shared" si="1"/>
        <v>-0.0005727756160819062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-2.5455614913940773E-05</v>
      </c>
      <c r="D51" s="78">
        <f t="shared" si="1"/>
        <v>-4.6962122410645485E-05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-1.6854254826496152E-05</v>
      </c>
      <c r="D52" s="78">
        <f t="shared" si="1"/>
        <v>-0.0001595961224677113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3.222548848316131E-06</v>
      </c>
      <c r="D53" s="78">
        <f t="shared" si="1"/>
        <v>-1.0346677602155454E-05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-2.44554730450362E-06</v>
      </c>
      <c r="D54" s="78">
        <f t="shared" si="1"/>
        <v>-2.114910822158984E-05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-1.6856068705247754E-06</v>
      </c>
      <c r="D55" s="78">
        <f t="shared" si="1"/>
        <v>-2.8739246053878364E-06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807</v>
      </c>
      <c r="B3" s="12">
        <v>122.09333333333335</v>
      </c>
      <c r="C3" s="12">
        <v>117.27666666666669</v>
      </c>
      <c r="D3" s="12">
        <v>9.00847813708882</v>
      </c>
      <c r="E3" s="12">
        <v>9.459670788644793</v>
      </c>
      <c r="F3" s="13" t="s">
        <v>69</v>
      </c>
    </row>
    <row r="4" spans="1:9" ht="16.5" customHeight="1">
      <c r="A4" s="14">
        <v>805</v>
      </c>
      <c r="B4" s="15">
        <v>101.18</v>
      </c>
      <c r="C4" s="15">
        <v>92.83</v>
      </c>
      <c r="D4" s="15">
        <v>9.325884602137537</v>
      </c>
      <c r="E4" s="15">
        <v>10.150233380166844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806</v>
      </c>
      <c r="B5" s="27">
        <v>98.93666666666667</v>
      </c>
      <c r="C5" s="27">
        <v>110.77</v>
      </c>
      <c r="D5" s="27">
        <v>9.674181276182974</v>
      </c>
      <c r="E5" s="27">
        <v>9.913311699054734</v>
      </c>
      <c r="F5" s="16" t="s">
        <v>71</v>
      </c>
      <c r="I5" s="76">
        <v>1576</v>
      </c>
    </row>
    <row r="6" spans="1:6" s="2" customFormat="1" ht="13.5" thickBot="1">
      <c r="A6" s="17">
        <v>804</v>
      </c>
      <c r="B6" s="18">
        <v>103.02</v>
      </c>
      <c r="C6" s="18">
        <v>112.63666666666666</v>
      </c>
      <c r="D6" s="18">
        <v>9.184028490169977</v>
      </c>
      <c r="E6" s="18">
        <v>9.477138188622078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1582</v>
      </c>
      <c r="K15" s="76">
        <v>1492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8.450104461728031</v>
      </c>
      <c r="C19" s="35">
        <v>59.630104461727996</v>
      </c>
      <c r="D19" s="36">
        <v>23.386150112135148</v>
      </c>
      <c r="K19" s="98" t="s">
        <v>131</v>
      </c>
    </row>
    <row r="20" spans="1:11" ht="12.75">
      <c r="A20" s="34" t="s">
        <v>57</v>
      </c>
      <c r="B20" s="35">
        <v>-1.945627844201674</v>
      </c>
      <c r="C20" s="35">
        <v>46.99103882246495</v>
      </c>
      <c r="D20" s="36">
        <v>19.11936067702067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6.038432540632158</v>
      </c>
      <c r="C21" s="35">
        <v>59.05843254063211</v>
      </c>
      <c r="D21" s="36">
        <v>22.807866400934312</v>
      </c>
      <c r="F21" s="25" t="s">
        <v>134</v>
      </c>
    </row>
    <row r="22" spans="1:11" ht="16.5" thickBot="1">
      <c r="A22" s="37" t="s">
        <v>59</v>
      </c>
      <c r="B22" s="38">
        <v>-3.007072244462165</v>
      </c>
      <c r="C22" s="38">
        <v>69.08626108887114</v>
      </c>
      <c r="D22" s="39">
        <v>26.14956436833185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16.909584045410156</v>
      </c>
      <c r="I23" s="76">
        <v>1591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-0.04118566665819324</v>
      </c>
      <c r="C27" s="45">
        <v>-0.0020680984657480126</v>
      </c>
      <c r="D27" s="45">
        <v>0.009500406624816443</v>
      </c>
      <c r="E27" s="45">
        <v>-0.0003852364725935565</v>
      </c>
      <c r="F27" s="45">
        <v>-0.001694014003723268</v>
      </c>
      <c r="G27" s="45">
        <v>-0.00023664347065753812</v>
      </c>
      <c r="H27" s="45">
        <v>0.00018417810998285817</v>
      </c>
      <c r="I27" s="46">
        <v>-3.0980355060920964E-05</v>
      </c>
    </row>
    <row r="28" spans="1:9" ht="13.5" thickBot="1">
      <c r="A28" s="47" t="s">
        <v>61</v>
      </c>
      <c r="B28" s="48">
        <v>-0.09259841368152742</v>
      </c>
      <c r="C28" s="48">
        <v>-0.3801700598504197</v>
      </c>
      <c r="D28" s="48">
        <v>-0.022030877926428893</v>
      </c>
      <c r="E28" s="48">
        <v>-0.03726193482356376</v>
      </c>
      <c r="F28" s="48">
        <v>-0.003700915706766519</v>
      </c>
      <c r="G28" s="48">
        <v>-0.01090351399448329</v>
      </c>
      <c r="H28" s="48">
        <v>-0.0004599589698513345</v>
      </c>
      <c r="I28" s="49">
        <v>-0.0005727756160819062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807</v>
      </c>
      <c r="B39" s="51">
        <v>122.09333333333335</v>
      </c>
      <c r="C39" s="51">
        <v>117.27666666666669</v>
      </c>
      <c r="D39" s="51">
        <v>9.00847813708882</v>
      </c>
      <c r="E39" s="51">
        <v>9.459670788644793</v>
      </c>
      <c r="F39" s="55">
        <f>I39*D39/(23678+B39)*1000</f>
        <v>26.14956436833185</v>
      </c>
      <c r="G39" s="60" t="s">
        <v>59</v>
      </c>
      <c r="H39" s="59">
        <f>I39-B39+X39</f>
        <v>-3.007072244462165</v>
      </c>
      <c r="I39" s="59">
        <f>(B39+C42-2*X39)*(23678+B39)*E42/((23678+C42)*D39+E42*(23678+B39))</f>
        <v>69.08626108887114</v>
      </c>
      <c r="J39" s="25" t="s">
        <v>73</v>
      </c>
      <c r="K39" s="25">
        <f>(K40*K40+L40*L40+M40*M40+N40*N40+O40*O40+P40*P40+Q40*Q40+R40*R40+S40*S40+T40*T40+U40*U40+V40*V40+W40*W40)</f>
        <v>0.15690460707834683</v>
      </c>
      <c r="M39" s="25" t="s">
        <v>68</v>
      </c>
      <c r="N39" s="25">
        <f>(K44*K44+L44*L44+M44*M44+N44*N44+O44*O44+P44*P44+Q44*Q44+R44*R44+S44*S44+T44*T44+U44*U44+V44*V44+W44*W44)</f>
        <v>0.1444715217213327</v>
      </c>
      <c r="X39" s="56">
        <f>(1-$H$2)*1000</f>
        <v>50.00000000000004</v>
      </c>
    </row>
    <row r="40" spans="1:24" ht="12.75">
      <c r="A40" s="50">
        <v>805</v>
      </c>
      <c r="B40" s="51">
        <v>101.18</v>
      </c>
      <c r="C40" s="51">
        <v>92.83</v>
      </c>
      <c r="D40" s="51">
        <v>9.325884602137537</v>
      </c>
      <c r="E40" s="51">
        <v>10.150233380166844</v>
      </c>
      <c r="F40" s="55">
        <f>I40*D40/(23678+B40)*1000</f>
        <v>23.386150112135148</v>
      </c>
      <c r="G40" s="60" t="s">
        <v>56</v>
      </c>
      <c r="H40" s="59">
        <f>I40-B40+X40</f>
        <v>8.450104461728031</v>
      </c>
      <c r="I40" s="59">
        <f>(B40+C39-2*X40)*(23678+B40)*E39/((23678+C39)*D40+E39*(23678+B40))</f>
        <v>59.630104461727996</v>
      </c>
      <c r="J40" s="25" t="s">
        <v>62</v>
      </c>
      <c r="K40" s="53">
        <f aca="true" t="shared" si="0" ref="K40:W40">SQRT(K41*K41+K42*K42)</f>
        <v>0.1013445871984049</v>
      </c>
      <c r="L40" s="53">
        <f t="shared" si="0"/>
        <v>0.3801756849641172</v>
      </c>
      <c r="M40" s="53">
        <f t="shared" si="0"/>
        <v>0.023992025930422548</v>
      </c>
      <c r="N40" s="53">
        <f t="shared" si="0"/>
        <v>0.03726392617445631</v>
      </c>
      <c r="O40" s="53">
        <f t="shared" si="0"/>
        <v>0.0040701917047482735</v>
      </c>
      <c r="P40" s="53">
        <f t="shared" si="0"/>
        <v>0.010906081677674057</v>
      </c>
      <c r="Q40" s="53">
        <f t="shared" si="0"/>
        <v>0.0004954632480250767</v>
      </c>
      <c r="R40" s="53">
        <f t="shared" si="0"/>
        <v>0.0005736128387490188</v>
      </c>
      <c r="S40" s="53">
        <f t="shared" si="0"/>
        <v>5.3417499679031164E-05</v>
      </c>
      <c r="T40" s="53">
        <f t="shared" si="0"/>
        <v>0.00016048360730144736</v>
      </c>
      <c r="U40" s="53">
        <f t="shared" si="0"/>
        <v>1.0836907237894442E-05</v>
      </c>
      <c r="V40" s="53">
        <f t="shared" si="0"/>
        <v>2.129003241395099E-05</v>
      </c>
      <c r="W40" s="53">
        <f t="shared" si="0"/>
        <v>3.3317732755116995E-06</v>
      </c>
      <c r="X40" s="56">
        <f>(1-$H$2)*1000</f>
        <v>50.00000000000004</v>
      </c>
    </row>
    <row r="41" spans="1:24" ht="12.75">
      <c r="A41" s="50">
        <v>806</v>
      </c>
      <c r="B41" s="51">
        <v>98.93666666666667</v>
      </c>
      <c r="C41" s="51">
        <v>110.77</v>
      </c>
      <c r="D41" s="51">
        <v>9.674181276182974</v>
      </c>
      <c r="E41" s="51">
        <v>9.913311699054734</v>
      </c>
      <c r="F41" s="55">
        <f>I41*D41/(23678+B41)*1000</f>
        <v>19.11936067702067</v>
      </c>
      <c r="G41" s="60" t="s">
        <v>57</v>
      </c>
      <c r="H41" s="59">
        <f>I41-B41+X41</f>
        <v>-1.945627844201674</v>
      </c>
      <c r="I41" s="59">
        <f>(B41+C40-2*X41)*(23678+B41)*E40/((23678+C40)*D41+E40*(23678+B41))</f>
        <v>46.99103882246495</v>
      </c>
      <c r="J41" s="25" t="s">
        <v>60</v>
      </c>
      <c r="K41" s="53">
        <f>'calcul config'!C43</f>
        <v>-0.04118566665819324</v>
      </c>
      <c r="L41" s="53">
        <f>'calcul config'!C44</f>
        <v>-0.0020680984657480126</v>
      </c>
      <c r="M41" s="53">
        <f>'calcul config'!C45</f>
        <v>0.009500406624816443</v>
      </c>
      <c r="N41" s="53">
        <f>'calcul config'!C46</f>
        <v>-0.0003852364725935565</v>
      </c>
      <c r="O41" s="53">
        <f>'calcul config'!C47</f>
        <v>-0.001694014003723268</v>
      </c>
      <c r="P41" s="53">
        <f>'calcul config'!C48</f>
        <v>-0.00023664347065753812</v>
      </c>
      <c r="Q41" s="53">
        <f>'calcul config'!C49</f>
        <v>0.00018417810998285817</v>
      </c>
      <c r="R41" s="53">
        <f>'calcul config'!C50</f>
        <v>-3.0980355060920964E-05</v>
      </c>
      <c r="S41" s="53">
        <f>'calcul config'!C51</f>
        <v>-2.5455614913940773E-05</v>
      </c>
      <c r="T41" s="53">
        <f>'calcul config'!C52</f>
        <v>-1.6854254826496152E-05</v>
      </c>
      <c r="U41" s="53">
        <f>'calcul config'!C53</f>
        <v>3.222548848316131E-06</v>
      </c>
      <c r="V41" s="53">
        <f>'calcul config'!C54</f>
        <v>-2.44554730450362E-06</v>
      </c>
      <c r="W41" s="53">
        <f>'calcul config'!C55</f>
        <v>-1.6856068705247754E-06</v>
      </c>
      <c r="X41" s="56">
        <f>(1-$H$2)*1000</f>
        <v>50.00000000000004</v>
      </c>
    </row>
    <row r="42" spans="1:24" ht="12.75">
      <c r="A42" s="50">
        <v>804</v>
      </c>
      <c r="B42" s="51">
        <v>103.02</v>
      </c>
      <c r="C42" s="51">
        <v>112.63666666666666</v>
      </c>
      <c r="D42" s="51">
        <v>9.184028490169977</v>
      </c>
      <c r="E42" s="51">
        <v>9.477138188622078</v>
      </c>
      <c r="F42" s="55">
        <f>I42*D42/(23678+B42)*1000</f>
        <v>22.807866400934312</v>
      </c>
      <c r="G42" s="60" t="s">
        <v>58</v>
      </c>
      <c r="H42" s="59">
        <f>I42-B42+X42</f>
        <v>6.038432540632158</v>
      </c>
      <c r="I42" s="59">
        <f>(B42+C41-2*X42)*(23678+B42)*E41/((23678+C41)*D42+E41*(23678+B42))</f>
        <v>59.05843254063211</v>
      </c>
      <c r="J42" s="25" t="s">
        <v>61</v>
      </c>
      <c r="K42" s="53">
        <f>'calcul config'!D43</f>
        <v>-0.09259841368152742</v>
      </c>
      <c r="L42" s="53">
        <f>'calcul config'!D44</f>
        <v>-0.3801700598504197</v>
      </c>
      <c r="M42" s="53">
        <f>'calcul config'!D45</f>
        <v>-0.022030877926428893</v>
      </c>
      <c r="N42" s="53">
        <f>'calcul config'!D46</f>
        <v>-0.03726193482356376</v>
      </c>
      <c r="O42" s="53">
        <f>'calcul config'!D47</f>
        <v>-0.003700915706766519</v>
      </c>
      <c r="P42" s="53">
        <f>'calcul config'!D48</f>
        <v>-0.01090351399448329</v>
      </c>
      <c r="Q42" s="53">
        <f>'calcul config'!D49</f>
        <v>-0.0004599589698513345</v>
      </c>
      <c r="R42" s="53">
        <f>'calcul config'!D50</f>
        <v>-0.0005727756160819062</v>
      </c>
      <c r="S42" s="53">
        <f>'calcul config'!D51</f>
        <v>-4.6962122410645485E-05</v>
      </c>
      <c r="T42" s="53">
        <f>'calcul config'!D52</f>
        <v>-0.0001595961224677113</v>
      </c>
      <c r="U42" s="53">
        <f>'calcul config'!D53</f>
        <v>-1.0346677602155454E-05</v>
      </c>
      <c r="V42" s="53">
        <f>'calcul config'!D54</f>
        <v>-2.114910822158984E-05</v>
      </c>
      <c r="W42" s="53">
        <f>'calcul config'!D55</f>
        <v>-2.8739246053878364E-06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0.06756305813226994</v>
      </c>
      <c r="L44" s="53">
        <f>L40/(L43*1.5)</f>
        <v>0.3620720809182069</v>
      </c>
      <c r="M44" s="53">
        <f aca="true" t="shared" si="1" ref="M44:W44">M40/(M43*1.5)</f>
        <v>0.02665780658935839</v>
      </c>
      <c r="N44" s="53">
        <f t="shared" si="1"/>
        <v>0.04968523489927509</v>
      </c>
      <c r="O44" s="53">
        <f t="shared" si="1"/>
        <v>0.018089740909992328</v>
      </c>
      <c r="P44" s="53">
        <f t="shared" si="1"/>
        <v>0.0727072111844937</v>
      </c>
      <c r="Q44" s="53">
        <f t="shared" si="1"/>
        <v>0.003303088320167178</v>
      </c>
      <c r="R44" s="53">
        <f t="shared" si="1"/>
        <v>0.001274695197220042</v>
      </c>
      <c r="S44" s="53">
        <f t="shared" si="1"/>
        <v>0.0007122333290537487</v>
      </c>
      <c r="T44" s="53">
        <f t="shared" si="1"/>
        <v>0.0021397814306859646</v>
      </c>
      <c r="U44" s="53">
        <f t="shared" si="1"/>
        <v>0.0001444920965052592</v>
      </c>
      <c r="V44" s="53">
        <f t="shared" si="1"/>
        <v>0.0002838670988526798</v>
      </c>
      <c r="W44" s="53">
        <f t="shared" si="1"/>
        <v>4.4423643673489324E-05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805</v>
      </c>
      <c r="B51" s="25">
        <v>109.14</v>
      </c>
      <c r="C51" s="25">
        <v>99.44</v>
      </c>
      <c r="D51" s="25">
        <v>9.17131951143678</v>
      </c>
      <c r="E51" s="25">
        <v>9.999716096432875</v>
      </c>
      <c r="F51" s="25">
        <v>25.081437871305226</v>
      </c>
      <c r="G51" s="25" t="s">
        <v>59</v>
      </c>
      <c r="H51" s="25">
        <v>5.912326800091378</v>
      </c>
      <c r="I51" s="25">
        <v>65.05232680009134</v>
      </c>
      <c r="J51" s="25" t="s">
        <v>73</v>
      </c>
      <c r="K51" s="25">
        <v>0.10086216312683417</v>
      </c>
      <c r="M51" s="25" t="s">
        <v>68</v>
      </c>
      <c r="N51" s="25">
        <v>0.05427644504665409</v>
      </c>
      <c r="X51" s="25">
        <v>50</v>
      </c>
    </row>
    <row r="52" spans="1:24" ht="12.75" hidden="1">
      <c r="A52" s="25">
        <v>806</v>
      </c>
      <c r="B52" s="25">
        <v>101.58000183105469</v>
      </c>
      <c r="C52" s="25">
        <v>114.08000183105469</v>
      </c>
      <c r="D52" s="25">
        <v>9.445598602294922</v>
      </c>
      <c r="E52" s="25">
        <v>9.962396621704102</v>
      </c>
      <c r="F52" s="25">
        <v>20.635944802933512</v>
      </c>
      <c r="G52" s="25" t="s">
        <v>56</v>
      </c>
      <c r="H52" s="25">
        <v>0.3716129914831612</v>
      </c>
      <c r="I52" s="25">
        <v>51.951614822537806</v>
      </c>
      <c r="J52" s="25" t="s">
        <v>62</v>
      </c>
      <c r="K52" s="25">
        <v>0.3061860586607455</v>
      </c>
      <c r="L52" s="25">
        <v>5.803576014734587E-05</v>
      </c>
      <c r="M52" s="25">
        <v>0.07248544433254446</v>
      </c>
      <c r="N52" s="25">
        <v>0.04128231703376985</v>
      </c>
      <c r="O52" s="25">
        <v>0.01229698881619208</v>
      </c>
      <c r="P52" s="25">
        <v>1.646151927697855E-06</v>
      </c>
      <c r="Q52" s="25">
        <v>0.0014968027457918569</v>
      </c>
      <c r="R52" s="25">
        <v>0.0006354412038314535</v>
      </c>
      <c r="S52" s="25">
        <v>0.00016134085485746324</v>
      </c>
      <c r="T52" s="25">
        <v>3.049563109753991E-08</v>
      </c>
      <c r="U52" s="25">
        <v>3.2736859753644634E-05</v>
      </c>
      <c r="V52" s="25">
        <v>2.358523920529211E-05</v>
      </c>
      <c r="W52" s="25">
        <v>1.0061986611711739E-05</v>
      </c>
      <c r="X52" s="25">
        <v>50</v>
      </c>
    </row>
    <row r="53" spans="1:24" ht="12.75" hidden="1">
      <c r="A53" s="25">
        <v>807</v>
      </c>
      <c r="B53" s="25">
        <v>124.12000274658203</v>
      </c>
      <c r="C53" s="25">
        <v>117.31999969482422</v>
      </c>
      <c r="D53" s="25">
        <v>8.775543212890625</v>
      </c>
      <c r="E53" s="25">
        <v>9.357479095458984</v>
      </c>
      <c r="F53" s="25">
        <v>27.09531571650691</v>
      </c>
      <c r="G53" s="25" t="s">
        <v>57</v>
      </c>
      <c r="H53" s="25">
        <v>-0.6287167314605142</v>
      </c>
      <c r="I53" s="25">
        <v>73.49128601512147</v>
      </c>
      <c r="J53" s="25" t="s">
        <v>60</v>
      </c>
      <c r="K53" s="25">
        <v>0.2522594029854917</v>
      </c>
      <c r="L53" s="25">
        <v>7.383555559572E-07</v>
      </c>
      <c r="M53" s="25">
        <v>-0.05924807496543369</v>
      </c>
      <c r="N53" s="25">
        <v>-0.00042685324629539146</v>
      </c>
      <c r="O53" s="25">
        <v>0.010205744272500782</v>
      </c>
      <c r="P53" s="25">
        <v>5.1114256618487306E-09</v>
      </c>
      <c r="Q53" s="25">
        <v>-0.0012004103209930126</v>
      </c>
      <c r="R53" s="25">
        <v>-3.4311222348057254E-05</v>
      </c>
      <c r="S53" s="25">
        <v>0.00013967525425344845</v>
      </c>
      <c r="T53" s="25">
        <v>-4.287833043391342E-09</v>
      </c>
      <c r="U53" s="25">
        <v>-2.462407181137424E-05</v>
      </c>
      <c r="V53" s="25">
        <v>-2.7047820000970355E-06</v>
      </c>
      <c r="W53" s="25">
        <v>8.872626868707893E-06</v>
      </c>
      <c r="X53" s="25">
        <v>50</v>
      </c>
    </row>
    <row r="54" spans="1:24" ht="12.75" hidden="1">
      <c r="A54" s="25">
        <v>804</v>
      </c>
      <c r="B54" s="25">
        <v>109.55999755859375</v>
      </c>
      <c r="C54" s="25">
        <v>120.55999755859375</v>
      </c>
      <c r="D54" s="25">
        <v>9.055813789367676</v>
      </c>
      <c r="E54" s="25">
        <v>9.23315715789795</v>
      </c>
      <c r="F54" s="25">
        <v>24.543047062323176</v>
      </c>
      <c r="G54" s="25" t="s">
        <v>58</v>
      </c>
      <c r="H54" s="25">
        <v>4.908996404529958</v>
      </c>
      <c r="I54" s="25">
        <v>64.46899396312367</v>
      </c>
      <c r="J54" s="25" t="s">
        <v>61</v>
      </c>
      <c r="K54" s="25">
        <v>0.17353701658033882</v>
      </c>
      <c r="L54" s="25">
        <v>5.803106312099793E-05</v>
      </c>
      <c r="M54" s="25">
        <v>0.041758894297822965</v>
      </c>
      <c r="N54" s="25">
        <v>-0.04128011017406338</v>
      </c>
      <c r="O54" s="25">
        <v>0.006859935698668797</v>
      </c>
      <c r="P54" s="25">
        <v>1.6461439919979865E-06</v>
      </c>
      <c r="Q54" s="25">
        <v>0.0008941104635689566</v>
      </c>
      <c r="R54" s="25">
        <v>-0.0006345141949143053</v>
      </c>
      <c r="S54" s="25">
        <v>8.075701081250807E-05</v>
      </c>
      <c r="T54" s="25">
        <v>3.0192681295791607E-08</v>
      </c>
      <c r="U54" s="25">
        <v>2.157213651815884E-05</v>
      </c>
      <c r="V54" s="25">
        <v>-2.342963215039449E-05</v>
      </c>
      <c r="W54" s="25">
        <v>4.745531268777927E-06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805</v>
      </c>
      <c r="B56" s="101">
        <v>109.14</v>
      </c>
      <c r="C56" s="101">
        <v>99.44</v>
      </c>
      <c r="D56" s="101">
        <v>9.17131951143678</v>
      </c>
      <c r="E56" s="101">
        <v>9.999716096432875</v>
      </c>
      <c r="F56" s="101">
        <v>24.61956977507696</v>
      </c>
      <c r="G56" s="101" t="s">
        <v>59</v>
      </c>
      <c r="H56" s="101">
        <v>4.714405273879713</v>
      </c>
      <c r="I56" s="101">
        <v>63.85440527387967</v>
      </c>
      <c r="J56" s="101" t="s">
        <v>73</v>
      </c>
      <c r="K56" s="101">
        <v>0.0365519223351965</v>
      </c>
      <c r="M56" s="101" t="s">
        <v>68</v>
      </c>
      <c r="N56" s="101">
        <v>0.035609804211088766</v>
      </c>
      <c r="X56" s="101">
        <v>50</v>
      </c>
    </row>
    <row r="57" spans="1:24" s="101" customFormat="1" ht="12.75">
      <c r="A57" s="101">
        <v>806</v>
      </c>
      <c r="B57" s="101">
        <v>101.58000183105469</v>
      </c>
      <c r="C57" s="101">
        <v>114.08000183105469</v>
      </c>
      <c r="D57" s="101">
        <v>9.445598602294922</v>
      </c>
      <c r="E57" s="101">
        <v>9.962396621704102</v>
      </c>
      <c r="F57" s="101">
        <v>20.635944802933512</v>
      </c>
      <c r="G57" s="101" t="s">
        <v>56</v>
      </c>
      <c r="H57" s="101">
        <v>0.3716129914831612</v>
      </c>
      <c r="I57" s="101">
        <v>51.951614822537806</v>
      </c>
      <c r="J57" s="101" t="s">
        <v>62</v>
      </c>
      <c r="K57" s="101">
        <v>0.022151409599650538</v>
      </c>
      <c r="L57" s="101">
        <v>0.18538669690549558</v>
      </c>
      <c r="M57" s="101">
        <v>0.005244170588585012</v>
      </c>
      <c r="N57" s="101">
        <v>0.0404478496945147</v>
      </c>
      <c r="O57" s="101">
        <v>0.0008896341949420145</v>
      </c>
      <c r="P57" s="101">
        <v>0.005318132218294272</v>
      </c>
      <c r="Q57" s="101">
        <v>0.00010831900655095936</v>
      </c>
      <c r="R57" s="101">
        <v>0.0006225891688569465</v>
      </c>
      <c r="S57" s="101">
        <v>1.1658678988228336E-05</v>
      </c>
      <c r="T57" s="101">
        <v>7.824945124445705E-05</v>
      </c>
      <c r="U57" s="101">
        <v>2.3662080075630497E-06</v>
      </c>
      <c r="V57" s="101">
        <v>2.3102953016657503E-05</v>
      </c>
      <c r="W57" s="101">
        <v>7.235223138229126E-07</v>
      </c>
      <c r="X57" s="101">
        <v>50</v>
      </c>
    </row>
    <row r="58" spans="1:24" s="101" customFormat="1" ht="12.75">
      <c r="A58" s="101">
        <v>804</v>
      </c>
      <c r="B58" s="101">
        <v>109.55999755859375</v>
      </c>
      <c r="C58" s="101">
        <v>120.55999755859375</v>
      </c>
      <c r="D58" s="101">
        <v>9.055813789367676</v>
      </c>
      <c r="E58" s="101">
        <v>9.23315715789795</v>
      </c>
      <c r="F58" s="101">
        <v>24.65423143437846</v>
      </c>
      <c r="G58" s="101" t="s">
        <v>57</v>
      </c>
      <c r="H58" s="101">
        <v>5.201052423190717</v>
      </c>
      <c r="I58" s="101">
        <v>64.76104998178442</v>
      </c>
      <c r="J58" s="101" t="s">
        <v>60</v>
      </c>
      <c r="K58" s="101">
        <v>-0.018763408136828596</v>
      </c>
      <c r="L58" s="101">
        <v>0.001009109578314897</v>
      </c>
      <c r="M58" s="101">
        <v>0.00441016895838966</v>
      </c>
      <c r="N58" s="101">
        <v>-0.00041836452145400883</v>
      </c>
      <c r="O58" s="101">
        <v>-0.0007586793459421138</v>
      </c>
      <c r="P58" s="101">
        <v>0.00011542864201740088</v>
      </c>
      <c r="Q58" s="101">
        <v>8.950895142820368E-05</v>
      </c>
      <c r="R58" s="101">
        <v>-3.362683652463297E-05</v>
      </c>
      <c r="S58" s="101">
        <v>-1.033048463732604E-05</v>
      </c>
      <c r="T58" s="101">
        <v>8.21783049533553E-06</v>
      </c>
      <c r="U58" s="101">
        <v>1.8374370378903224E-06</v>
      </c>
      <c r="V58" s="101">
        <v>-2.653135817480274E-06</v>
      </c>
      <c r="W58" s="101">
        <v>-6.523729197869467E-07</v>
      </c>
      <c r="X58" s="101">
        <v>50</v>
      </c>
    </row>
    <row r="59" spans="1:24" s="101" customFormat="1" ht="12.75">
      <c r="A59" s="101">
        <v>807</v>
      </c>
      <c r="B59" s="101">
        <v>124.12000274658203</v>
      </c>
      <c r="C59" s="101">
        <v>117.31999969482422</v>
      </c>
      <c r="D59" s="101">
        <v>8.775543212890625</v>
      </c>
      <c r="E59" s="101">
        <v>9.357479095458984</v>
      </c>
      <c r="F59" s="101">
        <v>27.35056983085286</v>
      </c>
      <c r="G59" s="101" t="s">
        <v>58</v>
      </c>
      <c r="H59" s="101">
        <v>0.06361523175431216</v>
      </c>
      <c r="I59" s="101">
        <v>74.1836179783363</v>
      </c>
      <c r="J59" s="101" t="s">
        <v>61</v>
      </c>
      <c r="K59" s="101">
        <v>-0.011773676670534335</v>
      </c>
      <c r="L59" s="101">
        <v>0.18538395045793216</v>
      </c>
      <c r="M59" s="101">
        <v>-0.0028375579149395925</v>
      </c>
      <c r="N59" s="101">
        <v>-0.04044568600032939</v>
      </c>
      <c r="O59" s="101">
        <v>-0.00046460160444295996</v>
      </c>
      <c r="P59" s="101">
        <v>0.005316879396776043</v>
      </c>
      <c r="Q59" s="101">
        <v>-6.100126879344604E-05</v>
      </c>
      <c r="R59" s="101">
        <v>-0.0006216803913936237</v>
      </c>
      <c r="S59" s="101">
        <v>-5.404246747561363E-06</v>
      </c>
      <c r="T59" s="101">
        <v>7.781673266083969E-05</v>
      </c>
      <c r="U59" s="101">
        <v>-1.4908941836509844E-06</v>
      </c>
      <c r="V59" s="101">
        <v>-2.295010475845126E-05</v>
      </c>
      <c r="W59" s="101">
        <v>-3.128803479420133E-07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805</v>
      </c>
      <c r="B61" s="25">
        <v>109.14</v>
      </c>
      <c r="C61" s="25">
        <v>99.44</v>
      </c>
      <c r="D61" s="25">
        <v>9.17131951143678</v>
      </c>
      <c r="E61" s="25">
        <v>9.999716096432875</v>
      </c>
      <c r="F61" s="25">
        <v>25.081437871305226</v>
      </c>
      <c r="G61" s="25" t="s">
        <v>59</v>
      </c>
      <c r="H61" s="25">
        <v>5.912326800091378</v>
      </c>
      <c r="I61" s="25">
        <v>65.05232680009134</v>
      </c>
      <c r="J61" s="25" t="s">
        <v>73</v>
      </c>
      <c r="K61" s="25">
        <v>0.3953120568282226</v>
      </c>
      <c r="M61" s="25" t="s">
        <v>68</v>
      </c>
      <c r="N61" s="25">
        <v>0.251116563906382</v>
      </c>
      <c r="X61" s="25">
        <v>50</v>
      </c>
    </row>
    <row r="62" spans="1:24" ht="12.75" hidden="1">
      <c r="A62" s="25">
        <v>807</v>
      </c>
      <c r="B62" s="25">
        <v>124.12000274658203</v>
      </c>
      <c r="C62" s="25">
        <v>117.31999969482422</v>
      </c>
      <c r="D62" s="25">
        <v>8.775543212890625</v>
      </c>
      <c r="E62" s="25">
        <v>9.357479095458984</v>
      </c>
      <c r="F62" s="25">
        <v>24.27440149772628</v>
      </c>
      <c r="G62" s="25" t="s">
        <v>56</v>
      </c>
      <c r="H62" s="25">
        <v>-8.279951204813855</v>
      </c>
      <c r="I62" s="25">
        <v>65.84005154176813</v>
      </c>
      <c r="J62" s="25" t="s">
        <v>62</v>
      </c>
      <c r="K62" s="25">
        <v>0.5224218892115574</v>
      </c>
      <c r="L62" s="25">
        <v>0.3238900113001317</v>
      </c>
      <c r="M62" s="25">
        <v>0.12367632322519191</v>
      </c>
      <c r="N62" s="25">
        <v>0.04066056220965332</v>
      </c>
      <c r="O62" s="25">
        <v>0.020981655603873387</v>
      </c>
      <c r="P62" s="25">
        <v>0.009291417836451342</v>
      </c>
      <c r="Q62" s="25">
        <v>0.002553902923772366</v>
      </c>
      <c r="R62" s="25">
        <v>0.000625831662948972</v>
      </c>
      <c r="S62" s="25">
        <v>0.0002752942904434152</v>
      </c>
      <c r="T62" s="25">
        <v>0.00013671889777517733</v>
      </c>
      <c r="U62" s="25">
        <v>5.585074505219672E-05</v>
      </c>
      <c r="V62" s="25">
        <v>2.3223319464994424E-05</v>
      </c>
      <c r="W62" s="25">
        <v>1.7169920086187074E-05</v>
      </c>
      <c r="X62" s="25">
        <v>50</v>
      </c>
    </row>
    <row r="63" spans="1:24" ht="12.75" hidden="1">
      <c r="A63" s="25">
        <v>806</v>
      </c>
      <c r="B63" s="25">
        <v>101.58000183105469</v>
      </c>
      <c r="C63" s="25">
        <v>114.08000183105469</v>
      </c>
      <c r="D63" s="25">
        <v>9.445598602294922</v>
      </c>
      <c r="E63" s="25">
        <v>9.962396621704102</v>
      </c>
      <c r="F63" s="25">
        <v>23.49593376749577</v>
      </c>
      <c r="G63" s="25" t="s">
        <v>57</v>
      </c>
      <c r="H63" s="25">
        <v>7.5717216612119955</v>
      </c>
      <c r="I63" s="25">
        <v>59.15172349226664</v>
      </c>
      <c r="J63" s="25" t="s">
        <v>60</v>
      </c>
      <c r="K63" s="25">
        <v>-0.06180621315747394</v>
      </c>
      <c r="L63" s="25">
        <v>0.001762511397254348</v>
      </c>
      <c r="M63" s="25">
        <v>0.016026799424628802</v>
      </c>
      <c r="N63" s="25">
        <v>-0.00042072279964167693</v>
      </c>
      <c r="O63" s="25">
        <v>-0.002257478525464669</v>
      </c>
      <c r="P63" s="25">
        <v>0.00020162678514140753</v>
      </c>
      <c r="Q63" s="25">
        <v>0.00039730483841413593</v>
      </c>
      <c r="R63" s="25">
        <v>-3.381426108023903E-05</v>
      </c>
      <c r="S63" s="25">
        <v>-1.1054088172434207E-05</v>
      </c>
      <c r="T63" s="25">
        <v>1.4358198984630392E-05</v>
      </c>
      <c r="U63" s="25">
        <v>1.302562795049897E-05</v>
      </c>
      <c r="V63" s="25">
        <v>-2.6674211258733278E-06</v>
      </c>
      <c r="W63" s="25">
        <v>-1.1464998503240201E-07</v>
      </c>
      <c r="X63" s="25">
        <v>50</v>
      </c>
    </row>
    <row r="64" spans="1:24" ht="12.75" hidden="1">
      <c r="A64" s="25">
        <v>804</v>
      </c>
      <c r="B64" s="25">
        <v>109.55999755859375</v>
      </c>
      <c r="C64" s="25">
        <v>120.55999755859375</v>
      </c>
      <c r="D64" s="25">
        <v>9.055813789367676</v>
      </c>
      <c r="E64" s="25">
        <v>9.23315715789795</v>
      </c>
      <c r="F64" s="25">
        <v>24.65423143437846</v>
      </c>
      <c r="G64" s="25" t="s">
        <v>58</v>
      </c>
      <c r="H64" s="25">
        <v>5.201052423190717</v>
      </c>
      <c r="I64" s="25">
        <v>64.76104998178442</v>
      </c>
      <c r="J64" s="25" t="s">
        <v>61</v>
      </c>
      <c r="K64" s="25">
        <v>0.518752949237405</v>
      </c>
      <c r="L64" s="25">
        <v>0.32388521573788137</v>
      </c>
      <c r="M64" s="25">
        <v>0.12263349716413073</v>
      </c>
      <c r="N64" s="25">
        <v>-0.04065838550079121</v>
      </c>
      <c r="O64" s="25">
        <v>0.020859857683757515</v>
      </c>
      <c r="P64" s="25">
        <v>0.009289229895477863</v>
      </c>
      <c r="Q64" s="25">
        <v>0.002522809744991833</v>
      </c>
      <c r="R64" s="25">
        <v>-0.0006249174874309992</v>
      </c>
      <c r="S64" s="25">
        <v>0.00027507226956823455</v>
      </c>
      <c r="T64" s="25">
        <v>0.00013596285937996871</v>
      </c>
      <c r="U64" s="25">
        <v>5.4310576680612185E-05</v>
      </c>
      <c r="V64" s="25">
        <v>-2.306962139937354E-05</v>
      </c>
      <c r="W64" s="25">
        <v>1.7169537301482018E-05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805</v>
      </c>
      <c r="B66" s="25">
        <v>109.14</v>
      </c>
      <c r="C66" s="25">
        <v>99.44</v>
      </c>
      <c r="D66" s="25">
        <v>9.17131951143678</v>
      </c>
      <c r="E66" s="25">
        <v>9.999716096432875</v>
      </c>
      <c r="F66" s="25">
        <v>24.733870227098866</v>
      </c>
      <c r="G66" s="25" t="s">
        <v>59</v>
      </c>
      <c r="H66" s="25">
        <v>5.010859982596131</v>
      </c>
      <c r="I66" s="25">
        <v>64.15085998259609</v>
      </c>
      <c r="J66" s="25" t="s">
        <v>73</v>
      </c>
      <c r="K66" s="25">
        <v>0.49060294078573446</v>
      </c>
      <c r="M66" s="25" t="s">
        <v>68</v>
      </c>
      <c r="N66" s="25">
        <v>0.270128969695172</v>
      </c>
      <c r="X66" s="25">
        <v>50</v>
      </c>
    </row>
    <row r="67" spans="1:24" ht="12.75" hidden="1">
      <c r="A67" s="25">
        <v>807</v>
      </c>
      <c r="B67" s="25">
        <v>124.12000274658203</v>
      </c>
      <c r="C67" s="25">
        <v>117.31999969482422</v>
      </c>
      <c r="D67" s="25">
        <v>8.775543212890625</v>
      </c>
      <c r="E67" s="25">
        <v>9.357479095458984</v>
      </c>
      <c r="F67" s="25">
        <v>24.27440149772628</v>
      </c>
      <c r="G67" s="25" t="s">
        <v>56</v>
      </c>
      <c r="H67" s="25">
        <v>-8.279951204813855</v>
      </c>
      <c r="I67" s="25">
        <v>65.84005154176813</v>
      </c>
      <c r="J67" s="25" t="s">
        <v>62</v>
      </c>
      <c r="K67" s="25">
        <v>0.6558307447595074</v>
      </c>
      <c r="L67" s="25">
        <v>0.1843797667518679</v>
      </c>
      <c r="M67" s="25">
        <v>0.15525910310723684</v>
      </c>
      <c r="N67" s="25">
        <v>0.04068334950505416</v>
      </c>
      <c r="O67" s="25">
        <v>0.026339573431523395</v>
      </c>
      <c r="P67" s="25">
        <v>0.005289320161060059</v>
      </c>
      <c r="Q67" s="25">
        <v>0.0032060953274935405</v>
      </c>
      <c r="R67" s="25">
        <v>0.0006261851179665576</v>
      </c>
      <c r="S67" s="25">
        <v>0.00034558814929294695</v>
      </c>
      <c r="T67" s="25">
        <v>7.783331394414203E-05</v>
      </c>
      <c r="U67" s="25">
        <v>7.01190764650543E-05</v>
      </c>
      <c r="V67" s="25">
        <v>2.323893001848165E-05</v>
      </c>
      <c r="W67" s="25">
        <v>2.155316530862534E-05</v>
      </c>
      <c r="X67" s="25">
        <v>50</v>
      </c>
    </row>
    <row r="68" spans="1:24" ht="12.75" hidden="1">
      <c r="A68" s="25">
        <v>804</v>
      </c>
      <c r="B68" s="25">
        <v>109.55999755859375</v>
      </c>
      <c r="C68" s="25">
        <v>120.55999755859375</v>
      </c>
      <c r="D68" s="25">
        <v>9.055813789367676</v>
      </c>
      <c r="E68" s="25">
        <v>9.23315715789795</v>
      </c>
      <c r="F68" s="25">
        <v>24.543047062323176</v>
      </c>
      <c r="G68" s="25" t="s">
        <v>57</v>
      </c>
      <c r="H68" s="25">
        <v>4.908996404529958</v>
      </c>
      <c r="I68" s="25">
        <v>64.46899396312367</v>
      </c>
      <c r="J68" s="25" t="s">
        <v>60</v>
      </c>
      <c r="K68" s="25">
        <v>0.0064692236388978145</v>
      </c>
      <c r="L68" s="25">
        <v>0.001003407947616585</v>
      </c>
      <c r="M68" s="25">
        <v>0.00023328028260121146</v>
      </c>
      <c r="N68" s="25">
        <v>-0.0004209066158141645</v>
      </c>
      <c r="O68" s="25">
        <v>0.0005438188251428856</v>
      </c>
      <c r="P68" s="25">
        <v>0.00011475946208105062</v>
      </c>
      <c r="Q68" s="25">
        <v>8.896096124750884E-05</v>
      </c>
      <c r="R68" s="25">
        <v>-3.383246826946201E-05</v>
      </c>
      <c r="S68" s="25">
        <v>3.046024436764099E-05</v>
      </c>
      <c r="T68" s="25">
        <v>8.171725478026324E-06</v>
      </c>
      <c r="U68" s="25">
        <v>7.4893011960528745E-06</v>
      </c>
      <c r="V68" s="25">
        <v>-2.6683038715737366E-06</v>
      </c>
      <c r="W68" s="25">
        <v>2.614722784320462E-06</v>
      </c>
      <c r="X68" s="25">
        <v>50</v>
      </c>
    </row>
    <row r="69" spans="1:24" ht="12.75" hidden="1">
      <c r="A69" s="25">
        <v>806</v>
      </c>
      <c r="B69" s="25">
        <v>101.58000183105469</v>
      </c>
      <c r="C69" s="25">
        <v>114.08000183105469</v>
      </c>
      <c r="D69" s="25">
        <v>9.445598602294922</v>
      </c>
      <c r="E69" s="25">
        <v>9.962396621704102</v>
      </c>
      <c r="F69" s="25">
        <v>23.972330091081954</v>
      </c>
      <c r="G69" s="25" t="s">
        <v>58</v>
      </c>
      <c r="H69" s="25">
        <v>8.771063806297796</v>
      </c>
      <c r="I69" s="25">
        <v>60.35106563735244</v>
      </c>
      <c r="J69" s="25" t="s">
        <v>61</v>
      </c>
      <c r="K69" s="25">
        <v>0.6557988372338884</v>
      </c>
      <c r="L69" s="25">
        <v>0.1843770364225542</v>
      </c>
      <c r="M69" s="25">
        <v>0.15525892785271111</v>
      </c>
      <c r="N69" s="25">
        <v>-0.040681172114027817</v>
      </c>
      <c r="O69" s="25">
        <v>0.026333958867592114</v>
      </c>
      <c r="P69" s="25">
        <v>0.005288075078141314</v>
      </c>
      <c r="Q69" s="25">
        <v>0.003204860870045661</v>
      </c>
      <c r="R69" s="25">
        <v>-0.0006252704743177846</v>
      </c>
      <c r="S69" s="25">
        <v>0.00034424314436861016</v>
      </c>
      <c r="T69" s="25">
        <v>7.740315020875539E-05</v>
      </c>
      <c r="U69" s="25">
        <v>6.971796936161388E-05</v>
      </c>
      <c r="V69" s="25">
        <v>-2.3085233870438308E-05</v>
      </c>
      <c r="W69" s="25">
        <v>2.139397484298059E-05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805</v>
      </c>
      <c r="B71" s="25">
        <v>109.14</v>
      </c>
      <c r="C71" s="25">
        <v>99.44</v>
      </c>
      <c r="D71" s="25">
        <v>9.17131951143678</v>
      </c>
      <c r="E71" s="25">
        <v>9.999716096432875</v>
      </c>
      <c r="F71" s="25">
        <v>24.61956977507696</v>
      </c>
      <c r="G71" s="25" t="s">
        <v>59</v>
      </c>
      <c r="H71" s="25">
        <v>4.714405273879713</v>
      </c>
      <c r="I71" s="25">
        <v>63.85440527387967</v>
      </c>
      <c r="J71" s="25" t="s">
        <v>73</v>
      </c>
      <c r="K71" s="25">
        <v>0.13579269390737825</v>
      </c>
      <c r="M71" s="25" t="s">
        <v>68</v>
      </c>
      <c r="N71" s="25">
        <v>0.11650001190935505</v>
      </c>
      <c r="X71" s="25">
        <v>50</v>
      </c>
    </row>
    <row r="72" spans="1:24" ht="12.75" hidden="1">
      <c r="A72" s="25">
        <v>804</v>
      </c>
      <c r="B72" s="25">
        <v>109.55999755859375</v>
      </c>
      <c r="C72" s="25">
        <v>120.55999755859375</v>
      </c>
      <c r="D72" s="25">
        <v>9.055813789367676</v>
      </c>
      <c r="E72" s="25">
        <v>9.23315715789795</v>
      </c>
      <c r="F72" s="25">
        <v>21.780032812329544</v>
      </c>
      <c r="G72" s="25" t="s">
        <v>56</v>
      </c>
      <c r="H72" s="25">
        <v>-2.348812642184349</v>
      </c>
      <c r="I72" s="25">
        <v>57.21118491640936</v>
      </c>
      <c r="J72" s="25" t="s">
        <v>62</v>
      </c>
      <c r="K72" s="25">
        <v>0.1694744050434395</v>
      </c>
      <c r="L72" s="25">
        <v>0.3219356906556695</v>
      </c>
      <c r="M72" s="25">
        <v>0.04012088348084223</v>
      </c>
      <c r="N72" s="25">
        <v>0.04106230363993049</v>
      </c>
      <c r="O72" s="25">
        <v>0.00680653002795102</v>
      </c>
      <c r="P72" s="25">
        <v>0.009235306941122014</v>
      </c>
      <c r="Q72" s="25">
        <v>0.000828489425419899</v>
      </c>
      <c r="R72" s="25">
        <v>0.0006320336169128195</v>
      </c>
      <c r="S72" s="25">
        <v>8.929096016212016E-05</v>
      </c>
      <c r="T72" s="25">
        <v>0.00013588567114631867</v>
      </c>
      <c r="U72" s="25">
        <v>1.8106693205859247E-05</v>
      </c>
      <c r="V72" s="25">
        <v>2.3450935324498724E-05</v>
      </c>
      <c r="W72" s="25">
        <v>5.565732142168222E-06</v>
      </c>
      <c r="X72" s="25">
        <v>50</v>
      </c>
    </row>
    <row r="73" spans="1:24" ht="12.75" hidden="1">
      <c r="A73" s="25">
        <v>806</v>
      </c>
      <c r="B73" s="25">
        <v>101.58000183105469</v>
      </c>
      <c r="C73" s="25">
        <v>114.08000183105469</v>
      </c>
      <c r="D73" s="25">
        <v>9.445598602294922</v>
      </c>
      <c r="E73" s="25">
        <v>9.962396621704102</v>
      </c>
      <c r="F73" s="25">
        <v>23.972330091081954</v>
      </c>
      <c r="G73" s="25" t="s">
        <v>57</v>
      </c>
      <c r="H73" s="25">
        <v>8.771063806297796</v>
      </c>
      <c r="I73" s="25">
        <v>60.35106563735244</v>
      </c>
      <c r="J73" s="25" t="s">
        <v>60</v>
      </c>
      <c r="K73" s="25">
        <v>-0.1557691051680853</v>
      </c>
      <c r="L73" s="25">
        <v>0.0017520212562583918</v>
      </c>
      <c r="M73" s="25">
        <v>0.0370536562543503</v>
      </c>
      <c r="N73" s="25">
        <v>-0.0004248353078439814</v>
      </c>
      <c r="O73" s="25">
        <v>-0.006226756177711648</v>
      </c>
      <c r="P73" s="25">
        <v>0.00020045061037293348</v>
      </c>
      <c r="Q73" s="25">
        <v>0.000773239022636724</v>
      </c>
      <c r="R73" s="25">
        <v>-3.414517710864401E-05</v>
      </c>
      <c r="S73" s="25">
        <v>-7.905567931147172E-05</v>
      </c>
      <c r="T73" s="25">
        <v>1.4274168580703016E-05</v>
      </c>
      <c r="U73" s="25">
        <v>1.736224726243931E-05</v>
      </c>
      <c r="V73" s="25">
        <v>-2.6949394046746897E-06</v>
      </c>
      <c r="W73" s="25">
        <v>-4.836647732526207E-06</v>
      </c>
      <c r="X73" s="25">
        <v>50</v>
      </c>
    </row>
    <row r="74" spans="1:24" ht="12.75" hidden="1">
      <c r="A74" s="25">
        <v>807</v>
      </c>
      <c r="B74" s="25">
        <v>124.12000274658203</v>
      </c>
      <c r="C74" s="25">
        <v>117.31999969482422</v>
      </c>
      <c r="D74" s="25">
        <v>8.775543212890625</v>
      </c>
      <c r="E74" s="25">
        <v>9.357479095458984</v>
      </c>
      <c r="F74" s="25">
        <v>27.09531571650691</v>
      </c>
      <c r="G74" s="25" t="s">
        <v>58</v>
      </c>
      <c r="H74" s="25">
        <v>-0.6287167314605142</v>
      </c>
      <c r="I74" s="25">
        <v>73.49128601512147</v>
      </c>
      <c r="J74" s="25" t="s">
        <v>61</v>
      </c>
      <c r="K74" s="25">
        <v>0.06676495967168536</v>
      </c>
      <c r="L74" s="25">
        <v>0.3219309232420218</v>
      </c>
      <c r="M74" s="25">
        <v>0.01538544277776125</v>
      </c>
      <c r="N74" s="25">
        <v>-0.04106010588368055</v>
      </c>
      <c r="O74" s="25">
        <v>0.0027488831413373578</v>
      </c>
      <c r="P74" s="25">
        <v>0.009233131313348552</v>
      </c>
      <c r="Q74" s="25">
        <v>0.00029748301111895154</v>
      </c>
      <c r="R74" s="25">
        <v>-0.0006311106082043939</v>
      </c>
      <c r="S74" s="25">
        <v>4.1509940198403946E-05</v>
      </c>
      <c r="T74" s="25">
        <v>0.00013513387337827306</v>
      </c>
      <c r="U74" s="25">
        <v>5.138551240284363E-06</v>
      </c>
      <c r="V74" s="25">
        <v>-2.3295571879628833E-05</v>
      </c>
      <c r="W74" s="25">
        <v>2.753944986707899E-06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805</v>
      </c>
      <c r="B76" s="25">
        <v>109.14</v>
      </c>
      <c r="C76" s="25">
        <v>99.44</v>
      </c>
      <c r="D76" s="25">
        <v>9.17131951143678</v>
      </c>
      <c r="E76" s="25">
        <v>9.999716096432875</v>
      </c>
      <c r="F76" s="25">
        <v>24.733870227098866</v>
      </c>
      <c r="G76" s="25" t="s">
        <v>59</v>
      </c>
      <c r="H76" s="25">
        <v>5.010859982596131</v>
      </c>
      <c r="I76" s="25">
        <v>64.15085998259609</v>
      </c>
      <c r="J76" s="25" t="s">
        <v>73</v>
      </c>
      <c r="K76" s="25">
        <v>0.19391335749763472</v>
      </c>
      <c r="M76" s="25" t="s">
        <v>68</v>
      </c>
      <c r="N76" s="25">
        <v>0.10226167122804987</v>
      </c>
      <c r="X76" s="25">
        <v>50</v>
      </c>
    </row>
    <row r="77" spans="1:24" ht="12.75" hidden="1">
      <c r="A77" s="25">
        <v>804</v>
      </c>
      <c r="B77" s="25">
        <v>109.55999755859375</v>
      </c>
      <c r="C77" s="25">
        <v>120.55999755859375</v>
      </c>
      <c r="D77" s="25">
        <v>9.055813789367676</v>
      </c>
      <c r="E77" s="25">
        <v>9.23315715789795</v>
      </c>
      <c r="F77" s="25">
        <v>21.780032812329544</v>
      </c>
      <c r="G77" s="25" t="s">
        <v>56</v>
      </c>
      <c r="H77" s="25">
        <v>-2.348812642184349</v>
      </c>
      <c r="I77" s="25">
        <v>57.21118491640936</v>
      </c>
      <c r="J77" s="25" t="s">
        <v>62</v>
      </c>
      <c r="K77" s="25">
        <v>0.42637880577698467</v>
      </c>
      <c r="L77" s="25">
        <v>0.0029032166683656832</v>
      </c>
      <c r="M77" s="25">
        <v>0.10093954342405528</v>
      </c>
      <c r="N77" s="25">
        <v>0.04023958139609401</v>
      </c>
      <c r="O77" s="25">
        <v>0.017124221406496595</v>
      </c>
      <c r="P77" s="25">
        <v>8.327710242503685E-05</v>
      </c>
      <c r="Q77" s="25">
        <v>0.0020843867027824548</v>
      </c>
      <c r="R77" s="25">
        <v>0.0006193803948515887</v>
      </c>
      <c r="S77" s="25">
        <v>0.00022467486383580124</v>
      </c>
      <c r="T77" s="25">
        <v>1.2194994397172555E-06</v>
      </c>
      <c r="U77" s="25">
        <v>4.558762512754897E-05</v>
      </c>
      <c r="V77" s="25">
        <v>2.29892538112214E-05</v>
      </c>
      <c r="W77" s="25">
        <v>1.4012146215928905E-05</v>
      </c>
      <c r="X77" s="25">
        <v>50</v>
      </c>
    </row>
    <row r="78" spans="1:24" ht="12.75" hidden="1">
      <c r="A78" s="25">
        <v>807</v>
      </c>
      <c r="B78" s="25">
        <v>124.12000274658203</v>
      </c>
      <c r="C78" s="25">
        <v>117.31999969482422</v>
      </c>
      <c r="D78" s="25">
        <v>8.775543212890625</v>
      </c>
      <c r="E78" s="25">
        <v>9.357479095458984</v>
      </c>
      <c r="F78" s="25">
        <v>27.35056983085286</v>
      </c>
      <c r="G78" s="25" t="s">
        <v>57</v>
      </c>
      <c r="H78" s="25">
        <v>0.06361523175431216</v>
      </c>
      <c r="I78" s="25">
        <v>74.1836179783363</v>
      </c>
      <c r="J78" s="25" t="s">
        <v>60</v>
      </c>
      <c r="K78" s="25">
        <v>0.19176450121614594</v>
      </c>
      <c r="L78" s="25">
        <v>-1.546689376434405E-05</v>
      </c>
      <c r="M78" s="25">
        <v>-0.04436992660492792</v>
      </c>
      <c r="N78" s="25">
        <v>-0.0004161294539238788</v>
      </c>
      <c r="O78" s="25">
        <v>0.007866096772234946</v>
      </c>
      <c r="P78" s="25">
        <v>-1.841689275818425E-06</v>
      </c>
      <c r="Q78" s="25">
        <v>-0.0008667809868453044</v>
      </c>
      <c r="R78" s="25">
        <v>-3.3450595918484426E-05</v>
      </c>
      <c r="S78" s="25">
        <v>0.00011644770043088033</v>
      </c>
      <c r="T78" s="25">
        <v>-1.3453568175596024E-07</v>
      </c>
      <c r="U78" s="25">
        <v>-1.561346696899644E-05</v>
      </c>
      <c r="V78" s="25">
        <v>-2.6371638122493995E-06</v>
      </c>
      <c r="W78" s="25">
        <v>7.656153000747276E-06</v>
      </c>
      <c r="X78" s="25">
        <v>50</v>
      </c>
    </row>
    <row r="79" spans="1:24" ht="12.75" hidden="1">
      <c r="A79" s="25">
        <v>806</v>
      </c>
      <c r="B79" s="25">
        <v>101.58000183105469</v>
      </c>
      <c r="C79" s="25">
        <v>114.08000183105469</v>
      </c>
      <c r="D79" s="25">
        <v>9.445598602294922</v>
      </c>
      <c r="E79" s="25">
        <v>9.962396621704102</v>
      </c>
      <c r="F79" s="25">
        <v>23.49593376749577</v>
      </c>
      <c r="G79" s="25" t="s">
        <v>58</v>
      </c>
      <c r="H79" s="25">
        <v>7.5717216612119955</v>
      </c>
      <c r="I79" s="25">
        <v>59.15172349226664</v>
      </c>
      <c r="J79" s="25" t="s">
        <v>61</v>
      </c>
      <c r="K79" s="25">
        <v>0.3808218245966614</v>
      </c>
      <c r="L79" s="25">
        <v>-0.0029031754681165278</v>
      </c>
      <c r="M79" s="25">
        <v>0.09066477287088989</v>
      </c>
      <c r="N79" s="25">
        <v>-0.04023742967947198</v>
      </c>
      <c r="O79" s="25">
        <v>0.015210637078983617</v>
      </c>
      <c r="P79" s="25">
        <v>-8.32567352766214E-05</v>
      </c>
      <c r="Q79" s="25">
        <v>0.0018956156381449785</v>
      </c>
      <c r="R79" s="25">
        <v>-0.0006184764596645601</v>
      </c>
      <c r="S79" s="25">
        <v>0.000192142466685519</v>
      </c>
      <c r="T79" s="25">
        <v>-1.212055705735161E-06</v>
      </c>
      <c r="U79" s="25">
        <v>4.283049397307941E-05</v>
      </c>
      <c r="V79" s="25">
        <v>-2.283749456100909E-05</v>
      </c>
      <c r="W79" s="25">
        <v>1.1735568277919874E-05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805</v>
      </c>
      <c r="B81" s="25">
        <v>99.68</v>
      </c>
      <c r="C81" s="25">
        <v>90.98</v>
      </c>
      <c r="D81" s="25">
        <v>9.289380806381155</v>
      </c>
      <c r="E81" s="25">
        <v>10.07870901176376</v>
      </c>
      <c r="F81" s="25">
        <v>23.638144519013604</v>
      </c>
      <c r="G81" s="25" t="s">
        <v>59</v>
      </c>
      <c r="H81" s="25">
        <v>10.825672862583431</v>
      </c>
      <c r="I81" s="25">
        <v>60.505672862583395</v>
      </c>
      <c r="J81" s="25" t="s">
        <v>73</v>
      </c>
      <c r="K81" s="25">
        <v>0.3562252976962425</v>
      </c>
      <c r="M81" s="25" t="s">
        <v>68</v>
      </c>
      <c r="N81" s="25">
        <v>0.19177334199246934</v>
      </c>
      <c r="X81" s="25">
        <v>50</v>
      </c>
    </row>
    <row r="82" spans="1:24" ht="12.75" hidden="1">
      <c r="A82" s="25">
        <v>806</v>
      </c>
      <c r="B82" s="25">
        <v>90.55999755859375</v>
      </c>
      <c r="C82" s="25">
        <v>111.76000213623047</v>
      </c>
      <c r="D82" s="25">
        <v>9.647186279296875</v>
      </c>
      <c r="E82" s="25">
        <v>9.758862495422363</v>
      </c>
      <c r="F82" s="25">
        <v>16.90958376809415</v>
      </c>
      <c r="G82" s="25" t="s">
        <v>56</v>
      </c>
      <c r="H82" s="25">
        <v>1.1015237067531132</v>
      </c>
      <c r="I82" s="25">
        <v>41.66152126534682</v>
      </c>
      <c r="J82" s="25" t="s">
        <v>62</v>
      </c>
      <c r="K82" s="25">
        <v>0.5750326840556317</v>
      </c>
      <c r="L82" s="25">
        <v>0.02475121663234799</v>
      </c>
      <c r="M82" s="25">
        <v>0.13613127391358967</v>
      </c>
      <c r="N82" s="25">
        <v>0.07664931818837395</v>
      </c>
      <c r="O82" s="25">
        <v>0.023094354747382955</v>
      </c>
      <c r="P82" s="25">
        <v>0.0007100710886604475</v>
      </c>
      <c r="Q82" s="25">
        <v>0.0028110711440407048</v>
      </c>
      <c r="R82" s="25">
        <v>0.0011798323572187928</v>
      </c>
      <c r="S82" s="25">
        <v>0.00030300490485849407</v>
      </c>
      <c r="T82" s="25">
        <v>1.043813892964571E-05</v>
      </c>
      <c r="U82" s="25">
        <v>6.148131508577964E-05</v>
      </c>
      <c r="V82" s="25">
        <v>4.379138015403213E-05</v>
      </c>
      <c r="W82" s="25">
        <v>1.8896474333238943E-05</v>
      </c>
      <c r="X82" s="25">
        <v>50</v>
      </c>
    </row>
    <row r="83" spans="1:24" ht="12.75" hidden="1">
      <c r="A83" s="25">
        <v>807</v>
      </c>
      <c r="B83" s="25">
        <v>120.87999725341797</v>
      </c>
      <c r="C83" s="25">
        <v>120.27999877929688</v>
      </c>
      <c r="D83" s="25">
        <v>8.9421968460083</v>
      </c>
      <c r="E83" s="25">
        <v>9.434098243713379</v>
      </c>
      <c r="F83" s="25">
        <v>26.01206286823051</v>
      </c>
      <c r="G83" s="25" t="s">
        <v>57</v>
      </c>
      <c r="H83" s="25">
        <v>-1.6511518877100286</v>
      </c>
      <c r="I83" s="25">
        <v>69.2288453657079</v>
      </c>
      <c r="J83" s="25" t="s">
        <v>60</v>
      </c>
      <c r="K83" s="25">
        <v>0.4811139830397158</v>
      </c>
      <c r="L83" s="25">
        <v>-0.00013388079385885939</v>
      </c>
      <c r="M83" s="25">
        <v>-0.11304219777582687</v>
      </c>
      <c r="N83" s="25">
        <v>-0.0007925279435467653</v>
      </c>
      <c r="O83" s="25">
        <v>0.01945765636682493</v>
      </c>
      <c r="P83" s="25">
        <v>-1.546742732951407E-05</v>
      </c>
      <c r="Q83" s="25">
        <v>-0.0022923923758785044</v>
      </c>
      <c r="R83" s="25">
        <v>-6.370533088484509E-05</v>
      </c>
      <c r="S83" s="25">
        <v>0.0002657293743568845</v>
      </c>
      <c r="T83" s="25">
        <v>-1.110281335723339E-06</v>
      </c>
      <c r="U83" s="25">
        <v>-4.716274623985802E-05</v>
      </c>
      <c r="V83" s="25">
        <v>-5.021879483077606E-06</v>
      </c>
      <c r="W83" s="25">
        <v>1.6863078605382712E-05</v>
      </c>
      <c r="X83" s="25">
        <v>50</v>
      </c>
    </row>
    <row r="84" spans="1:24" ht="12.75" hidden="1">
      <c r="A84" s="25">
        <v>804</v>
      </c>
      <c r="B84" s="25">
        <v>103.58000183105469</v>
      </c>
      <c r="C84" s="25">
        <v>120.87999725341797</v>
      </c>
      <c r="D84" s="25">
        <v>9.131206512451172</v>
      </c>
      <c r="E84" s="25">
        <v>9.367541313171387</v>
      </c>
      <c r="F84" s="25">
        <v>24.158328217743744</v>
      </c>
      <c r="G84" s="25" t="s">
        <v>58</v>
      </c>
      <c r="H84" s="25">
        <v>9.338651299542555</v>
      </c>
      <c r="I84" s="25">
        <v>62.9186531305972</v>
      </c>
      <c r="J84" s="25" t="s">
        <v>61</v>
      </c>
      <c r="K84" s="25">
        <v>0.31494749253785775</v>
      </c>
      <c r="L84" s="25">
        <v>-0.024750854545135516</v>
      </c>
      <c r="M84" s="25">
        <v>0.07584975451079341</v>
      </c>
      <c r="N84" s="25">
        <v>-0.07664522084384186</v>
      </c>
      <c r="O84" s="25">
        <v>0.012439808274588763</v>
      </c>
      <c r="P84" s="25">
        <v>-0.0007099026057447875</v>
      </c>
      <c r="Q84" s="25">
        <v>0.0016269782333738897</v>
      </c>
      <c r="R84" s="25">
        <v>-0.0011781112095032903</v>
      </c>
      <c r="S84" s="25">
        <v>0.00014560175813568935</v>
      </c>
      <c r="T84" s="25">
        <v>-1.0378921893440074E-05</v>
      </c>
      <c r="U84" s="25">
        <v>3.944144358148765E-05</v>
      </c>
      <c r="V84" s="25">
        <v>-4.350247926558213E-05</v>
      </c>
      <c r="W84" s="25">
        <v>8.527210691395049E-06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805</v>
      </c>
      <c r="B86" s="101">
        <v>99.68</v>
      </c>
      <c r="C86" s="101">
        <v>90.98</v>
      </c>
      <c r="D86" s="101">
        <v>9.289380806381155</v>
      </c>
      <c r="E86" s="101">
        <v>10.07870901176376</v>
      </c>
      <c r="F86" s="101">
        <v>23.603747137298104</v>
      </c>
      <c r="G86" s="101" t="s">
        <v>59</v>
      </c>
      <c r="H86" s="101">
        <v>10.73762717339099</v>
      </c>
      <c r="I86" s="101">
        <v>60.417627173390954</v>
      </c>
      <c r="J86" s="101" t="s">
        <v>73</v>
      </c>
      <c r="K86" s="101">
        <v>0.11629636307102603</v>
      </c>
      <c r="M86" s="101" t="s">
        <v>68</v>
      </c>
      <c r="N86" s="101">
        <v>0.09931167896683905</v>
      </c>
      <c r="X86" s="101">
        <v>50</v>
      </c>
    </row>
    <row r="87" spans="1:24" s="101" customFormat="1" ht="12.75">
      <c r="A87" s="101">
        <v>806</v>
      </c>
      <c r="B87" s="101">
        <v>90.55999755859375</v>
      </c>
      <c r="C87" s="101">
        <v>111.76000213623047</v>
      </c>
      <c r="D87" s="101">
        <v>9.647186279296875</v>
      </c>
      <c r="E87" s="101">
        <v>9.758862495422363</v>
      </c>
      <c r="F87" s="101">
        <v>16.90958376809415</v>
      </c>
      <c r="G87" s="101" t="s">
        <v>56</v>
      </c>
      <c r="H87" s="101">
        <v>1.1015237067531132</v>
      </c>
      <c r="I87" s="101">
        <v>41.66152126534682</v>
      </c>
      <c r="J87" s="101" t="s">
        <v>62</v>
      </c>
      <c r="K87" s="101">
        <v>0.18356306374657927</v>
      </c>
      <c r="L87" s="101">
        <v>0.2734932560491077</v>
      </c>
      <c r="M87" s="101">
        <v>0.04345581308081792</v>
      </c>
      <c r="N87" s="101">
        <v>0.07613074622180777</v>
      </c>
      <c r="O87" s="101">
        <v>0.007372141247865444</v>
      </c>
      <c r="P87" s="101">
        <v>0.007845603607163996</v>
      </c>
      <c r="Q87" s="101">
        <v>0.0008973352608524112</v>
      </c>
      <c r="R87" s="101">
        <v>0.0011718411345603109</v>
      </c>
      <c r="S87" s="101">
        <v>9.67410674765258E-05</v>
      </c>
      <c r="T87" s="101">
        <v>0.00011544291488513073</v>
      </c>
      <c r="U87" s="101">
        <v>1.963598248892305E-05</v>
      </c>
      <c r="V87" s="101">
        <v>4.348777820110932E-05</v>
      </c>
      <c r="W87" s="101">
        <v>6.036108501308982E-06</v>
      </c>
      <c r="X87" s="101">
        <v>50</v>
      </c>
    </row>
    <row r="88" spans="1:24" s="101" customFormat="1" ht="12.75">
      <c r="A88" s="101">
        <v>804</v>
      </c>
      <c r="B88" s="101">
        <v>103.58000183105469</v>
      </c>
      <c r="C88" s="101">
        <v>120.87999725341797</v>
      </c>
      <c r="D88" s="101">
        <v>9.131206512451172</v>
      </c>
      <c r="E88" s="101">
        <v>9.367541313171387</v>
      </c>
      <c r="F88" s="101">
        <v>22.874987914312943</v>
      </c>
      <c r="G88" s="101" t="s">
        <v>57</v>
      </c>
      <c r="H88" s="101">
        <v>5.996282462084189</v>
      </c>
      <c r="I88" s="101">
        <v>59.57628429313883</v>
      </c>
      <c r="J88" s="101" t="s">
        <v>60</v>
      </c>
      <c r="K88" s="101">
        <v>0.18244230692726007</v>
      </c>
      <c r="L88" s="101">
        <v>0.0014888961116389199</v>
      </c>
      <c r="M88" s="101">
        <v>-0.043133175191555975</v>
      </c>
      <c r="N88" s="101">
        <v>-0.0007873371739928635</v>
      </c>
      <c r="O88" s="101">
        <v>0.007335462268987709</v>
      </c>
      <c r="P88" s="101">
        <v>0.00017026005912115533</v>
      </c>
      <c r="Q88" s="101">
        <v>-0.0008875105288078994</v>
      </c>
      <c r="R88" s="101">
        <v>-6.328289727853806E-05</v>
      </c>
      <c r="S88" s="101">
        <v>9.669059582366964E-05</v>
      </c>
      <c r="T88" s="101">
        <v>1.2118401619138858E-05</v>
      </c>
      <c r="U88" s="101">
        <v>-1.91330060716059E-05</v>
      </c>
      <c r="V88" s="101">
        <v>-4.991101312473681E-06</v>
      </c>
      <c r="W88" s="101">
        <v>6.036108393893294E-06</v>
      </c>
      <c r="X88" s="101">
        <v>50</v>
      </c>
    </row>
    <row r="89" spans="1:24" s="101" customFormat="1" ht="12.75">
      <c r="A89" s="101">
        <v>807</v>
      </c>
      <c r="B89" s="101">
        <v>120.87999725341797</v>
      </c>
      <c r="C89" s="101">
        <v>120.27999877929688</v>
      </c>
      <c r="D89" s="101">
        <v>8.9421968460083</v>
      </c>
      <c r="E89" s="101">
        <v>9.434098243713379</v>
      </c>
      <c r="F89" s="101">
        <v>27.2511527366016</v>
      </c>
      <c r="G89" s="101" t="s">
        <v>58</v>
      </c>
      <c r="H89" s="101">
        <v>1.6465781433996654</v>
      </c>
      <c r="I89" s="101">
        <v>72.52657539681759</v>
      </c>
      <c r="J89" s="101" t="s">
        <v>61</v>
      </c>
      <c r="K89" s="101">
        <v>0.02025346921122779</v>
      </c>
      <c r="L89" s="101">
        <v>0.2734892032470597</v>
      </c>
      <c r="M89" s="101">
        <v>0.0052855357731762176</v>
      </c>
      <c r="N89" s="101">
        <v>-0.07612667482862855</v>
      </c>
      <c r="O89" s="101">
        <v>0.0007344793249212389</v>
      </c>
      <c r="P89" s="101">
        <v>0.007843755954452736</v>
      </c>
      <c r="Q89" s="101">
        <v>0.00013242217195087665</v>
      </c>
      <c r="R89" s="101">
        <v>-0.001170131154853861</v>
      </c>
      <c r="S89" s="101">
        <v>3.1245504895070424E-06</v>
      </c>
      <c r="T89" s="101">
        <v>0.0001148050997968853</v>
      </c>
      <c r="U89" s="101">
        <v>4.415867634925724E-06</v>
      </c>
      <c r="V89" s="101">
        <v>-4.3200413893358734E-05</v>
      </c>
      <c r="W89" s="101">
        <v>-1.138747336044917E-09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805</v>
      </c>
      <c r="B91" s="25">
        <v>99.68</v>
      </c>
      <c r="C91" s="25">
        <v>90.98</v>
      </c>
      <c r="D91" s="25">
        <v>9.289380806381155</v>
      </c>
      <c r="E91" s="25">
        <v>10.07870901176376</v>
      </c>
      <c r="F91" s="25">
        <v>23.638144519013604</v>
      </c>
      <c r="G91" s="25" t="s">
        <v>59</v>
      </c>
      <c r="H91" s="25">
        <v>10.825672862583431</v>
      </c>
      <c r="I91" s="25">
        <v>60.505672862583395</v>
      </c>
      <c r="J91" s="25" t="s">
        <v>73</v>
      </c>
      <c r="K91" s="25">
        <v>0.8652236001901915</v>
      </c>
      <c r="M91" s="25" t="s">
        <v>68</v>
      </c>
      <c r="N91" s="25">
        <v>0.6072155947137263</v>
      </c>
      <c r="X91" s="25">
        <v>50</v>
      </c>
    </row>
    <row r="92" spans="1:24" ht="12.75" hidden="1">
      <c r="A92" s="25">
        <v>807</v>
      </c>
      <c r="B92" s="25">
        <v>120.87999725341797</v>
      </c>
      <c r="C92" s="25">
        <v>120.27999877929688</v>
      </c>
      <c r="D92" s="25">
        <v>8.9421968460083</v>
      </c>
      <c r="E92" s="25">
        <v>9.434098243713379</v>
      </c>
      <c r="F92" s="25">
        <v>22.283982661577216</v>
      </c>
      <c r="G92" s="25" t="s">
        <v>56</v>
      </c>
      <c r="H92" s="25">
        <v>-11.573113457800382</v>
      </c>
      <c r="I92" s="25">
        <v>59.306883795617544</v>
      </c>
      <c r="J92" s="25" t="s">
        <v>62</v>
      </c>
      <c r="K92" s="25">
        <v>0.6881539692239285</v>
      </c>
      <c r="L92" s="25">
        <v>0.5985616847558323</v>
      </c>
      <c r="M92" s="25">
        <v>0.16291116175317832</v>
      </c>
      <c r="N92" s="25">
        <v>0.0760262757502895</v>
      </c>
      <c r="O92" s="25">
        <v>0.027637918486156383</v>
      </c>
      <c r="P92" s="25">
        <v>0.017170879724163486</v>
      </c>
      <c r="Q92" s="25">
        <v>0.003364079165768566</v>
      </c>
      <c r="R92" s="25">
        <v>0.0011701801993107182</v>
      </c>
      <c r="S92" s="25">
        <v>0.00036263206409209436</v>
      </c>
      <c r="T92" s="25">
        <v>0.0002526580478087867</v>
      </c>
      <c r="U92" s="25">
        <v>7.35618297226075E-05</v>
      </c>
      <c r="V92" s="25">
        <v>4.342191651616237E-05</v>
      </c>
      <c r="W92" s="25">
        <v>2.2618227498098236E-05</v>
      </c>
      <c r="X92" s="25">
        <v>50</v>
      </c>
    </row>
    <row r="93" spans="1:24" ht="12.75" hidden="1">
      <c r="A93" s="25">
        <v>806</v>
      </c>
      <c r="B93" s="25">
        <v>90.55999755859375</v>
      </c>
      <c r="C93" s="25">
        <v>111.76000213623047</v>
      </c>
      <c r="D93" s="25">
        <v>9.647186279296875</v>
      </c>
      <c r="E93" s="25">
        <v>9.758862495422363</v>
      </c>
      <c r="F93" s="25">
        <v>22.228626001314932</v>
      </c>
      <c r="G93" s="25" t="s">
        <v>57</v>
      </c>
      <c r="H93" s="25">
        <v>14.206482063488664</v>
      </c>
      <c r="I93" s="25">
        <v>54.76647962208237</v>
      </c>
      <c r="J93" s="25" t="s">
        <v>60</v>
      </c>
      <c r="K93" s="25">
        <v>-0.12740322097815013</v>
      </c>
      <c r="L93" s="25">
        <v>0.0032572958035840083</v>
      </c>
      <c r="M93" s="25">
        <v>0.03197894073907677</v>
      </c>
      <c r="N93" s="25">
        <v>-0.0007866095439542065</v>
      </c>
      <c r="O93" s="25">
        <v>-0.004823661254895347</v>
      </c>
      <c r="P93" s="25">
        <v>0.00037263304772177855</v>
      </c>
      <c r="Q93" s="25">
        <v>0.0007467197810061564</v>
      </c>
      <c r="R93" s="25">
        <v>-6.322091576864091E-05</v>
      </c>
      <c r="S93" s="25">
        <v>-3.900236832413458E-05</v>
      </c>
      <c r="T93" s="25">
        <v>2.6535168791251354E-05</v>
      </c>
      <c r="U93" s="25">
        <v>2.1947080013374837E-05</v>
      </c>
      <c r="V93" s="25">
        <v>-4.987634168007145E-06</v>
      </c>
      <c r="W93" s="25">
        <v>-1.6758840820777862E-06</v>
      </c>
      <c r="X93" s="25">
        <v>50</v>
      </c>
    </row>
    <row r="94" spans="1:24" ht="12.75" hidden="1">
      <c r="A94" s="25">
        <v>804</v>
      </c>
      <c r="B94" s="25">
        <v>103.58000183105469</v>
      </c>
      <c r="C94" s="25">
        <v>120.87999725341797</v>
      </c>
      <c r="D94" s="25">
        <v>9.131206512451172</v>
      </c>
      <c r="E94" s="25">
        <v>9.367541313171387</v>
      </c>
      <c r="F94" s="25">
        <v>22.874987914312943</v>
      </c>
      <c r="G94" s="25" t="s">
        <v>58</v>
      </c>
      <c r="H94" s="25">
        <v>5.996282462084189</v>
      </c>
      <c r="I94" s="25">
        <v>59.57628429313883</v>
      </c>
      <c r="J94" s="25" t="s">
        <v>61</v>
      </c>
      <c r="K94" s="25">
        <v>0.6762575727066131</v>
      </c>
      <c r="L94" s="25">
        <v>0.5985528217975322</v>
      </c>
      <c r="M94" s="25">
        <v>0.15974164758439438</v>
      </c>
      <c r="N94" s="25">
        <v>-0.07602220629450593</v>
      </c>
      <c r="O94" s="25">
        <v>0.027213725036191686</v>
      </c>
      <c r="P94" s="25">
        <v>0.01716683590861852</v>
      </c>
      <c r="Q94" s="25">
        <v>0.003280158258714394</v>
      </c>
      <c r="R94" s="25">
        <v>-0.0011684711441316154</v>
      </c>
      <c r="S94" s="25">
        <v>0.00036052854141219024</v>
      </c>
      <c r="T94" s="25">
        <v>0.0002512607688035817</v>
      </c>
      <c r="U94" s="25">
        <v>7.021159783842283E-05</v>
      </c>
      <c r="V94" s="25">
        <v>-4.313451447904221E-05</v>
      </c>
      <c r="W94" s="25">
        <v>2.2556055233554593E-05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805</v>
      </c>
      <c r="B96" s="25">
        <v>99.68</v>
      </c>
      <c r="C96" s="25">
        <v>90.98</v>
      </c>
      <c r="D96" s="25">
        <v>9.289380806381155</v>
      </c>
      <c r="E96" s="25">
        <v>10.07870901176376</v>
      </c>
      <c r="F96" s="25">
        <v>22.299497791623015</v>
      </c>
      <c r="G96" s="25" t="s">
        <v>59</v>
      </c>
      <c r="H96" s="25">
        <v>7.399188990259496</v>
      </c>
      <c r="I96" s="25">
        <v>57.07918899025946</v>
      </c>
      <c r="J96" s="25" t="s">
        <v>73</v>
      </c>
      <c r="K96" s="25">
        <v>1.134576211418051</v>
      </c>
      <c r="M96" s="25" t="s">
        <v>68</v>
      </c>
      <c r="N96" s="25">
        <v>0.6256420169821959</v>
      </c>
      <c r="X96" s="25">
        <v>50</v>
      </c>
    </row>
    <row r="97" spans="1:24" ht="12.75" hidden="1">
      <c r="A97" s="25">
        <v>807</v>
      </c>
      <c r="B97" s="25">
        <v>120.87999725341797</v>
      </c>
      <c r="C97" s="25">
        <v>120.27999877929688</v>
      </c>
      <c r="D97" s="25">
        <v>8.9421968460083</v>
      </c>
      <c r="E97" s="25">
        <v>9.434098243713379</v>
      </c>
      <c r="F97" s="25">
        <v>22.283982661577216</v>
      </c>
      <c r="G97" s="25" t="s">
        <v>56</v>
      </c>
      <c r="H97" s="25">
        <v>-11.573113457800382</v>
      </c>
      <c r="I97" s="25">
        <v>59.306883795617544</v>
      </c>
      <c r="J97" s="25" t="s">
        <v>62</v>
      </c>
      <c r="K97" s="25">
        <v>0.9981210809306085</v>
      </c>
      <c r="L97" s="25">
        <v>0.27388684715728817</v>
      </c>
      <c r="M97" s="25">
        <v>0.23629168089194996</v>
      </c>
      <c r="N97" s="25">
        <v>0.07608280629965396</v>
      </c>
      <c r="O97" s="25">
        <v>0.040086722994292466</v>
      </c>
      <c r="P97" s="25">
        <v>0.007857012365379869</v>
      </c>
      <c r="Q97" s="25">
        <v>0.0048794038196370276</v>
      </c>
      <c r="R97" s="25">
        <v>0.0011710543770625235</v>
      </c>
      <c r="S97" s="25">
        <v>0.0005259547311188236</v>
      </c>
      <c r="T97" s="25">
        <v>0.0001156138182309647</v>
      </c>
      <c r="U97" s="25">
        <v>0.0001067131651786458</v>
      </c>
      <c r="V97" s="25">
        <v>4.345902256910698E-05</v>
      </c>
      <c r="W97" s="25">
        <v>3.280230503854396E-05</v>
      </c>
      <c r="X97" s="25">
        <v>50</v>
      </c>
    </row>
    <row r="98" spans="1:24" ht="12.75" hidden="1">
      <c r="A98" s="25">
        <v>804</v>
      </c>
      <c r="B98" s="25">
        <v>103.58000183105469</v>
      </c>
      <c r="C98" s="25">
        <v>120.87999725341797</v>
      </c>
      <c r="D98" s="25">
        <v>9.131206512451172</v>
      </c>
      <c r="E98" s="25">
        <v>9.367541313171387</v>
      </c>
      <c r="F98" s="25">
        <v>24.158328217743744</v>
      </c>
      <c r="G98" s="25" t="s">
        <v>57</v>
      </c>
      <c r="H98" s="25">
        <v>9.338651299542555</v>
      </c>
      <c r="I98" s="25">
        <v>62.9186531305972</v>
      </c>
      <c r="J98" s="25" t="s">
        <v>60</v>
      </c>
      <c r="K98" s="25">
        <v>-0.07072301313061756</v>
      </c>
      <c r="L98" s="25">
        <v>0.0014906560592363768</v>
      </c>
      <c r="M98" s="25">
        <v>0.019420753618097548</v>
      </c>
      <c r="N98" s="25">
        <v>-0.0007871147910406203</v>
      </c>
      <c r="O98" s="25">
        <v>-0.0024090050186647066</v>
      </c>
      <c r="P98" s="25">
        <v>0.00017048664129420667</v>
      </c>
      <c r="Q98" s="25">
        <v>0.0005285304040696041</v>
      </c>
      <c r="R98" s="25">
        <v>-6.327097962008729E-05</v>
      </c>
      <c r="S98" s="25">
        <v>3.936950859092542E-06</v>
      </c>
      <c r="T98" s="25">
        <v>1.213988747823033E-05</v>
      </c>
      <c r="U98" s="25">
        <v>1.9921275418360527E-05</v>
      </c>
      <c r="V98" s="25">
        <v>-4.991209779351921E-06</v>
      </c>
      <c r="W98" s="25">
        <v>1.340452200889431E-06</v>
      </c>
      <c r="X98" s="25">
        <v>50</v>
      </c>
    </row>
    <row r="99" spans="1:24" ht="12.75" hidden="1">
      <c r="A99" s="25">
        <v>806</v>
      </c>
      <c r="B99" s="25">
        <v>90.55999755859375</v>
      </c>
      <c r="C99" s="25">
        <v>111.76000213623047</v>
      </c>
      <c r="D99" s="25">
        <v>9.647186279296875</v>
      </c>
      <c r="E99" s="25">
        <v>9.758862495422363</v>
      </c>
      <c r="F99" s="25">
        <v>22.268625019205384</v>
      </c>
      <c r="G99" s="25" t="s">
        <v>58</v>
      </c>
      <c r="H99" s="25">
        <v>14.305030907581461</v>
      </c>
      <c r="I99" s="25">
        <v>54.86502846617517</v>
      </c>
      <c r="J99" s="25" t="s">
        <v>61</v>
      </c>
      <c r="K99" s="25">
        <v>0.9956123480611381</v>
      </c>
      <c r="L99" s="25">
        <v>0.2738827906062606</v>
      </c>
      <c r="M99" s="25">
        <v>0.23549223508992448</v>
      </c>
      <c r="N99" s="25">
        <v>-0.07607873464205611</v>
      </c>
      <c r="O99" s="25">
        <v>0.040014273143981816</v>
      </c>
      <c r="P99" s="25">
        <v>0.00785516248176143</v>
      </c>
      <c r="Q99" s="25">
        <v>0.004850694511826367</v>
      </c>
      <c r="R99" s="25">
        <v>-0.0011693438917509296</v>
      </c>
      <c r="S99" s="25">
        <v>0.0005259399962012844</v>
      </c>
      <c r="T99" s="25">
        <v>0.00011497468459603816</v>
      </c>
      <c r="U99" s="25">
        <v>0.00010483721862082554</v>
      </c>
      <c r="V99" s="25">
        <v>-4.3171454314172136E-05</v>
      </c>
      <c r="W99" s="25">
        <v>3.277490509122516E-05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805</v>
      </c>
      <c r="B101" s="25">
        <v>99.68</v>
      </c>
      <c r="C101" s="25">
        <v>90.98</v>
      </c>
      <c r="D101" s="25">
        <v>9.289380806381155</v>
      </c>
      <c r="E101" s="25">
        <v>10.07870901176376</v>
      </c>
      <c r="F101" s="25">
        <v>23.603747137298104</v>
      </c>
      <c r="G101" s="25" t="s">
        <v>59</v>
      </c>
      <c r="H101" s="25">
        <v>10.73762717339099</v>
      </c>
      <c r="I101" s="25">
        <v>60.417627173390954</v>
      </c>
      <c r="J101" s="25" t="s">
        <v>73</v>
      </c>
      <c r="K101" s="25">
        <v>0.3935066988077102</v>
      </c>
      <c r="M101" s="25" t="s">
        <v>68</v>
      </c>
      <c r="N101" s="25">
        <v>0.3638200767064546</v>
      </c>
      <c r="X101" s="25">
        <v>50</v>
      </c>
    </row>
    <row r="102" spans="1:24" ht="12.75" hidden="1">
      <c r="A102" s="25">
        <v>804</v>
      </c>
      <c r="B102" s="25">
        <v>103.58000183105469</v>
      </c>
      <c r="C102" s="25">
        <v>120.87999725341797</v>
      </c>
      <c r="D102" s="25">
        <v>9.131206512451172</v>
      </c>
      <c r="E102" s="25">
        <v>9.367541313171387</v>
      </c>
      <c r="F102" s="25">
        <v>19.05389519292658</v>
      </c>
      <c r="G102" s="25" t="s">
        <v>56</v>
      </c>
      <c r="H102" s="25">
        <v>-3.955482633158489</v>
      </c>
      <c r="I102" s="25">
        <v>49.624519197896156</v>
      </c>
      <c r="J102" s="25" t="s">
        <v>62</v>
      </c>
      <c r="K102" s="25">
        <v>0.16334522798445186</v>
      </c>
      <c r="L102" s="25">
        <v>0.5993499744550176</v>
      </c>
      <c r="M102" s="25">
        <v>0.03867000937307439</v>
      </c>
      <c r="N102" s="25">
        <v>0.0759509154766805</v>
      </c>
      <c r="O102" s="25">
        <v>0.006560514767532343</v>
      </c>
      <c r="P102" s="25">
        <v>0.017193428011651222</v>
      </c>
      <c r="Q102" s="25">
        <v>0.0007985144922104168</v>
      </c>
      <c r="R102" s="25">
        <v>0.0011690460049865097</v>
      </c>
      <c r="S102" s="25">
        <v>8.60619805972398E-05</v>
      </c>
      <c r="T102" s="25">
        <v>0.0002529833170964405</v>
      </c>
      <c r="U102" s="25">
        <v>1.7439454816325837E-05</v>
      </c>
      <c r="V102" s="25">
        <v>4.3377745236850076E-05</v>
      </c>
      <c r="W102" s="25">
        <v>5.364549936446637E-06</v>
      </c>
      <c r="X102" s="25">
        <v>50</v>
      </c>
    </row>
    <row r="103" spans="1:24" ht="12.75" hidden="1">
      <c r="A103" s="25">
        <v>806</v>
      </c>
      <c r="B103" s="25">
        <v>90.55999755859375</v>
      </c>
      <c r="C103" s="25">
        <v>111.76000213623047</v>
      </c>
      <c r="D103" s="25">
        <v>9.647186279296875</v>
      </c>
      <c r="E103" s="25">
        <v>9.758862495422363</v>
      </c>
      <c r="F103" s="25">
        <v>22.268625019205384</v>
      </c>
      <c r="G103" s="25" t="s">
        <v>57</v>
      </c>
      <c r="H103" s="25">
        <v>14.305030907581461</v>
      </c>
      <c r="I103" s="25">
        <v>54.86502846617517</v>
      </c>
      <c r="J103" s="25" t="s">
        <v>60</v>
      </c>
      <c r="K103" s="25">
        <v>-0.13686410892689355</v>
      </c>
      <c r="L103" s="25">
        <v>0.0032617846048254517</v>
      </c>
      <c r="M103" s="25">
        <v>0.032638861140360055</v>
      </c>
      <c r="N103" s="25">
        <v>-0.0007857312375853476</v>
      </c>
      <c r="O103" s="25">
        <v>-0.00545791589370225</v>
      </c>
      <c r="P103" s="25">
        <v>0.00037315915523789336</v>
      </c>
      <c r="Q103" s="25">
        <v>0.0006850144976456461</v>
      </c>
      <c r="R103" s="25">
        <v>-6.314900899260061E-05</v>
      </c>
      <c r="S103" s="25">
        <v>-6.818877322521402E-05</v>
      </c>
      <c r="T103" s="25">
        <v>2.6571129643237962E-05</v>
      </c>
      <c r="U103" s="25">
        <v>1.5624839466614523E-05</v>
      </c>
      <c r="V103" s="25">
        <v>-4.982776212356839E-06</v>
      </c>
      <c r="W103" s="25">
        <v>-4.133510643077288E-06</v>
      </c>
      <c r="X103" s="25">
        <v>50</v>
      </c>
    </row>
    <row r="104" spans="1:24" ht="12.75" hidden="1">
      <c r="A104" s="25">
        <v>807</v>
      </c>
      <c r="B104" s="25">
        <v>120.87999725341797</v>
      </c>
      <c r="C104" s="25">
        <v>120.27999877929688</v>
      </c>
      <c r="D104" s="25">
        <v>8.9421968460083</v>
      </c>
      <c r="E104" s="25">
        <v>9.434098243713379</v>
      </c>
      <c r="F104" s="25">
        <v>26.01206286823051</v>
      </c>
      <c r="G104" s="25" t="s">
        <v>58</v>
      </c>
      <c r="H104" s="25">
        <v>-1.6511518877100286</v>
      </c>
      <c r="I104" s="25">
        <v>69.2288453657079</v>
      </c>
      <c r="J104" s="25" t="s">
        <v>61</v>
      </c>
      <c r="K104" s="25">
        <v>0.08916209504570859</v>
      </c>
      <c r="L104" s="25">
        <v>0.5993410987412944</v>
      </c>
      <c r="M104" s="25">
        <v>0.020738234456528733</v>
      </c>
      <c r="N104" s="25">
        <v>-0.07594685107473613</v>
      </c>
      <c r="O104" s="25">
        <v>0.003640262093899603</v>
      </c>
      <c r="P104" s="25">
        <v>0.01718937808754857</v>
      </c>
      <c r="Q104" s="25">
        <v>0.00041034196992915896</v>
      </c>
      <c r="R104" s="25">
        <v>-0.001167339181402805</v>
      </c>
      <c r="S104" s="25">
        <v>5.2506720620888294E-05</v>
      </c>
      <c r="T104" s="25">
        <v>0.00025158404917363186</v>
      </c>
      <c r="U104" s="25">
        <v>7.745900588904793E-06</v>
      </c>
      <c r="V104" s="25">
        <v>-4.309061061357381E-05</v>
      </c>
      <c r="W104" s="25">
        <v>3.4194276983431607E-06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805</v>
      </c>
      <c r="B106" s="25">
        <v>99.68</v>
      </c>
      <c r="C106" s="25">
        <v>90.98</v>
      </c>
      <c r="D106" s="25">
        <v>9.289380806381155</v>
      </c>
      <c r="E106" s="25">
        <v>10.07870901176376</v>
      </c>
      <c r="F106" s="25">
        <v>22.299497791623015</v>
      </c>
      <c r="G106" s="25" t="s">
        <v>59</v>
      </c>
      <c r="H106" s="25">
        <v>7.399188990259496</v>
      </c>
      <c r="I106" s="25">
        <v>57.07918899025946</v>
      </c>
      <c r="J106" s="25" t="s">
        <v>73</v>
      </c>
      <c r="K106" s="25">
        <v>0.5741387358560905</v>
      </c>
      <c r="M106" s="25" t="s">
        <v>68</v>
      </c>
      <c r="N106" s="25">
        <v>0.3041284532869677</v>
      </c>
      <c r="X106" s="25">
        <v>50</v>
      </c>
    </row>
    <row r="107" spans="1:24" ht="12.75" hidden="1">
      <c r="A107" s="25">
        <v>804</v>
      </c>
      <c r="B107" s="25">
        <v>103.58000183105469</v>
      </c>
      <c r="C107" s="25">
        <v>120.87999725341797</v>
      </c>
      <c r="D107" s="25">
        <v>9.131206512451172</v>
      </c>
      <c r="E107" s="25">
        <v>9.367541313171387</v>
      </c>
      <c r="F107" s="25">
        <v>19.05389519292658</v>
      </c>
      <c r="G107" s="25" t="s">
        <v>56</v>
      </c>
      <c r="H107" s="25">
        <v>-3.955482633158489</v>
      </c>
      <c r="I107" s="25">
        <v>49.624519197896156</v>
      </c>
      <c r="J107" s="25" t="s">
        <v>62</v>
      </c>
      <c r="K107" s="25">
        <v>0.7327514037813316</v>
      </c>
      <c r="L107" s="25">
        <v>0.023569335868164443</v>
      </c>
      <c r="M107" s="25">
        <v>0.17346915861911846</v>
      </c>
      <c r="N107" s="25">
        <v>0.07540693316785542</v>
      </c>
      <c r="O107" s="25">
        <v>0.029428801670885348</v>
      </c>
      <c r="P107" s="25">
        <v>0.0006761140486276567</v>
      </c>
      <c r="Q107" s="25">
        <v>0.0035821098947487057</v>
      </c>
      <c r="R107" s="25">
        <v>0.001160686113311024</v>
      </c>
      <c r="S107" s="25">
        <v>0.0003861134956901137</v>
      </c>
      <c r="T107" s="25">
        <v>9.94175640960838E-06</v>
      </c>
      <c r="U107" s="25">
        <v>7.834397039792142E-05</v>
      </c>
      <c r="V107" s="25">
        <v>4.30792481227051E-05</v>
      </c>
      <c r="W107" s="25">
        <v>2.4080979040783184E-05</v>
      </c>
      <c r="X107" s="25">
        <v>50</v>
      </c>
    </row>
    <row r="108" spans="1:24" ht="12.75" hidden="1">
      <c r="A108" s="25">
        <v>807</v>
      </c>
      <c r="B108" s="25">
        <v>120.87999725341797</v>
      </c>
      <c r="C108" s="25">
        <v>120.27999877929688</v>
      </c>
      <c r="D108" s="25">
        <v>8.9421968460083</v>
      </c>
      <c r="E108" s="25">
        <v>9.434098243713379</v>
      </c>
      <c r="F108" s="25">
        <v>27.2511527366016</v>
      </c>
      <c r="G108" s="25" t="s">
        <v>57</v>
      </c>
      <c r="H108" s="25">
        <v>1.6465781433996654</v>
      </c>
      <c r="I108" s="25">
        <v>72.52657539681759</v>
      </c>
      <c r="J108" s="25" t="s">
        <v>60</v>
      </c>
      <c r="K108" s="25">
        <v>0.2239736033213825</v>
      </c>
      <c r="L108" s="25">
        <v>-0.00012764102288564141</v>
      </c>
      <c r="M108" s="25">
        <v>-0.05114183902768569</v>
      </c>
      <c r="N108" s="25">
        <v>-0.0007798509651141742</v>
      </c>
      <c r="O108" s="25">
        <v>0.009296847222464065</v>
      </c>
      <c r="P108" s="25">
        <v>-1.4715700863672386E-05</v>
      </c>
      <c r="Q108" s="25">
        <v>-0.000965872268841676</v>
      </c>
      <c r="R108" s="25">
        <v>-6.269080527960397E-05</v>
      </c>
      <c r="S108" s="25">
        <v>0.00014644272998749752</v>
      </c>
      <c r="T108" s="25">
        <v>-1.0529095160820774E-06</v>
      </c>
      <c r="U108" s="25">
        <v>-1.5082100650106634E-05</v>
      </c>
      <c r="V108" s="25">
        <v>-4.943652723978196E-06</v>
      </c>
      <c r="W108" s="25">
        <v>9.868620271099365E-06</v>
      </c>
      <c r="X108" s="25">
        <v>50</v>
      </c>
    </row>
    <row r="109" spans="1:24" ht="12.75" hidden="1">
      <c r="A109" s="25">
        <v>806</v>
      </c>
      <c r="B109" s="25">
        <v>90.55999755859375</v>
      </c>
      <c r="C109" s="25">
        <v>111.76000213623047</v>
      </c>
      <c r="D109" s="25">
        <v>9.647186279296875</v>
      </c>
      <c r="E109" s="25">
        <v>9.758862495422363</v>
      </c>
      <c r="F109" s="25">
        <v>22.228626001314932</v>
      </c>
      <c r="G109" s="25" t="s">
        <v>58</v>
      </c>
      <c r="H109" s="25">
        <v>14.206482063488664</v>
      </c>
      <c r="I109" s="25">
        <v>54.76647962208237</v>
      </c>
      <c r="J109" s="25" t="s">
        <v>61</v>
      </c>
      <c r="K109" s="25">
        <v>0.6976821946694269</v>
      </c>
      <c r="L109" s="25">
        <v>-0.02356899024217244</v>
      </c>
      <c r="M109" s="25">
        <v>0.16575904588555995</v>
      </c>
      <c r="N109" s="25">
        <v>-0.07540290048966038</v>
      </c>
      <c r="O109" s="25">
        <v>0.027921729880264697</v>
      </c>
      <c r="P109" s="25">
        <v>-0.0006759538851872754</v>
      </c>
      <c r="Q109" s="25">
        <v>0.00344943503465991</v>
      </c>
      <c r="R109" s="25">
        <v>-0.0011589918535375673</v>
      </c>
      <c r="S109" s="25">
        <v>0.00035726482948626265</v>
      </c>
      <c r="T109" s="25">
        <v>-9.885843517825534E-06</v>
      </c>
      <c r="U109" s="25">
        <v>7.687852715609503E-05</v>
      </c>
      <c r="V109" s="25">
        <v>-4.279464822337361E-05</v>
      </c>
      <c r="W109" s="25">
        <v>2.196597108045728E-05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805</v>
      </c>
      <c r="B111" s="25">
        <v>101.46</v>
      </c>
      <c r="C111" s="25">
        <v>91.76</v>
      </c>
      <c r="D111" s="25">
        <v>9.429088666755447</v>
      </c>
      <c r="E111" s="25">
        <v>10.171756177723823</v>
      </c>
      <c r="F111" s="25">
        <v>22.37970288929854</v>
      </c>
      <c r="G111" s="25" t="s">
        <v>59</v>
      </c>
      <c r="H111" s="25">
        <v>4.9799454153273786</v>
      </c>
      <c r="I111" s="25">
        <v>56.43994541532733</v>
      </c>
      <c r="J111" s="25" t="s">
        <v>73</v>
      </c>
      <c r="K111" s="25">
        <v>0.35137142855990666</v>
      </c>
      <c r="M111" s="25" t="s">
        <v>68</v>
      </c>
      <c r="N111" s="25">
        <v>0.19051111440116103</v>
      </c>
      <c r="X111" s="25">
        <v>50</v>
      </c>
    </row>
    <row r="112" spans="1:24" ht="12.75" hidden="1">
      <c r="A112" s="25">
        <v>806</v>
      </c>
      <c r="B112" s="25">
        <v>97.22000122070312</v>
      </c>
      <c r="C112" s="25">
        <v>109.62000274658203</v>
      </c>
      <c r="D112" s="25">
        <v>9.762091636657715</v>
      </c>
      <c r="E112" s="25">
        <v>9.904855728149414</v>
      </c>
      <c r="F112" s="25">
        <v>18.64508605394436</v>
      </c>
      <c r="G112" s="25" t="s">
        <v>56</v>
      </c>
      <c r="H112" s="25">
        <v>-1.8105706013865017</v>
      </c>
      <c r="I112" s="25">
        <v>45.40943061931658</v>
      </c>
      <c r="J112" s="25" t="s">
        <v>62</v>
      </c>
      <c r="K112" s="25">
        <v>0.5601388889749966</v>
      </c>
      <c r="L112" s="25">
        <v>0.13702839478287818</v>
      </c>
      <c r="M112" s="25">
        <v>0.13260553036114237</v>
      </c>
      <c r="N112" s="25">
        <v>0.026936033168170826</v>
      </c>
      <c r="O112" s="25">
        <v>0.022496205704980326</v>
      </c>
      <c r="P112" s="25">
        <v>0.003930901573807319</v>
      </c>
      <c r="Q112" s="25">
        <v>0.0027383013415070083</v>
      </c>
      <c r="R112" s="25">
        <v>0.0004146140129675481</v>
      </c>
      <c r="S112" s="25">
        <v>0.00029514739082335295</v>
      </c>
      <c r="T112" s="25">
        <v>5.782834496747816E-05</v>
      </c>
      <c r="U112" s="25">
        <v>5.9889073136269436E-05</v>
      </c>
      <c r="V112" s="25">
        <v>1.5393654548300353E-05</v>
      </c>
      <c r="W112" s="25">
        <v>1.8404026234662655E-05</v>
      </c>
      <c r="X112" s="25">
        <v>50</v>
      </c>
    </row>
    <row r="113" spans="1:24" ht="12.75" hidden="1">
      <c r="A113" s="25">
        <v>807</v>
      </c>
      <c r="B113" s="25">
        <v>127.18000030517578</v>
      </c>
      <c r="C113" s="25">
        <v>120.4800033569336</v>
      </c>
      <c r="D113" s="25">
        <v>8.883642196655273</v>
      </c>
      <c r="E113" s="25">
        <v>9.350890159606934</v>
      </c>
      <c r="F113" s="25">
        <v>26.92236999048772</v>
      </c>
      <c r="G113" s="25" t="s">
        <v>57</v>
      </c>
      <c r="H113" s="25">
        <v>-5.037083079212621</v>
      </c>
      <c r="I113" s="25">
        <v>72.14291722596312</v>
      </c>
      <c r="J113" s="25" t="s">
        <v>60</v>
      </c>
      <c r="K113" s="25">
        <v>0.38685496033287586</v>
      </c>
      <c r="L113" s="25">
        <v>-0.0007453502429472428</v>
      </c>
      <c r="M113" s="25">
        <v>-0.0904867193399745</v>
      </c>
      <c r="N113" s="25">
        <v>-0.00027842883161986395</v>
      </c>
      <c r="O113" s="25">
        <v>0.015711356169035372</v>
      </c>
      <c r="P113" s="25">
        <v>-8.537464514734578E-05</v>
      </c>
      <c r="Q113" s="25">
        <v>-0.0018153667164025951</v>
      </c>
      <c r="R113" s="25">
        <v>-2.2382130747410816E-05</v>
      </c>
      <c r="S113" s="25">
        <v>0.00021992271898245422</v>
      </c>
      <c r="T113" s="25">
        <v>-6.084410171039023E-06</v>
      </c>
      <c r="U113" s="25">
        <v>-3.6021751228967135E-05</v>
      </c>
      <c r="V113" s="25">
        <v>-1.7622722116558965E-06</v>
      </c>
      <c r="W113" s="25">
        <v>1.4112596424434722E-05</v>
      </c>
      <c r="X113" s="25">
        <v>50</v>
      </c>
    </row>
    <row r="114" spans="1:24" ht="12.75" hidden="1">
      <c r="A114" s="25">
        <v>804</v>
      </c>
      <c r="B114" s="25">
        <v>104.9800033569336</v>
      </c>
      <c r="C114" s="25">
        <v>110.77999877929688</v>
      </c>
      <c r="D114" s="25">
        <v>9.048453330993652</v>
      </c>
      <c r="E114" s="25">
        <v>9.540955543518066</v>
      </c>
      <c r="F114" s="25">
        <v>24.250731478237345</v>
      </c>
      <c r="G114" s="25" t="s">
        <v>58</v>
      </c>
      <c r="H114" s="25">
        <v>8.760686981617503</v>
      </c>
      <c r="I114" s="25">
        <v>63.740690338551055</v>
      </c>
      <c r="J114" s="25" t="s">
        <v>61</v>
      </c>
      <c r="K114" s="25">
        <v>0.40509111889548094</v>
      </c>
      <c r="L114" s="25">
        <v>-0.13702636764428827</v>
      </c>
      <c r="M114" s="25">
        <v>0.0969349282015958</v>
      </c>
      <c r="N114" s="25">
        <v>-0.02693459411653574</v>
      </c>
      <c r="O114" s="25">
        <v>0.016100700557755355</v>
      </c>
      <c r="P114" s="25">
        <v>-0.003929974345072347</v>
      </c>
      <c r="Q114" s="25">
        <v>0.0020500580289047284</v>
      </c>
      <c r="R114" s="25">
        <v>-0.0004140094443032187</v>
      </c>
      <c r="S114" s="25">
        <v>0.00019683998573764814</v>
      </c>
      <c r="T114" s="25">
        <v>-5.7507368523939734E-05</v>
      </c>
      <c r="U114" s="25">
        <v>4.784490066370537E-05</v>
      </c>
      <c r="V114" s="25">
        <v>-1.5292449019187007E-05</v>
      </c>
      <c r="W114" s="25">
        <v>1.1812823701688922E-05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805</v>
      </c>
      <c r="B116" s="101">
        <v>101.46</v>
      </c>
      <c r="C116" s="101">
        <v>91.76</v>
      </c>
      <c r="D116" s="101">
        <v>9.429088666755447</v>
      </c>
      <c r="E116" s="101">
        <v>10.171756177723823</v>
      </c>
      <c r="F116" s="101">
        <v>24.065640124506917</v>
      </c>
      <c r="G116" s="101" t="s">
        <v>59</v>
      </c>
      <c r="H116" s="101">
        <v>9.231753672099607</v>
      </c>
      <c r="I116" s="101">
        <v>60.69175367209956</v>
      </c>
      <c r="J116" s="101" t="s">
        <v>73</v>
      </c>
      <c r="K116" s="101">
        <v>0.23340924252626966</v>
      </c>
      <c r="M116" s="101" t="s">
        <v>68</v>
      </c>
      <c r="N116" s="101">
        <v>0.19797657739684435</v>
      </c>
      <c r="X116" s="101">
        <v>50</v>
      </c>
    </row>
    <row r="117" spans="1:24" s="101" customFormat="1" ht="12.75">
      <c r="A117" s="101">
        <v>806</v>
      </c>
      <c r="B117" s="101">
        <v>97.22000122070312</v>
      </c>
      <c r="C117" s="101">
        <v>109.62000274658203</v>
      </c>
      <c r="D117" s="101">
        <v>9.762091636657715</v>
      </c>
      <c r="E117" s="101">
        <v>9.904855728149414</v>
      </c>
      <c r="F117" s="101">
        <v>18.64508605394436</v>
      </c>
      <c r="G117" s="101" t="s">
        <v>56</v>
      </c>
      <c r="H117" s="101">
        <v>-1.8105706013865017</v>
      </c>
      <c r="I117" s="101">
        <v>45.40943061931658</v>
      </c>
      <c r="J117" s="101" t="s">
        <v>62</v>
      </c>
      <c r="K117" s="101">
        <v>0.2242083003823372</v>
      </c>
      <c r="L117" s="101">
        <v>0.42358635735721506</v>
      </c>
      <c r="M117" s="101">
        <v>0.05307802831806461</v>
      </c>
      <c r="N117" s="101">
        <v>0.025827507155320818</v>
      </c>
      <c r="O117" s="101">
        <v>0.009004467219050585</v>
      </c>
      <c r="P117" s="101">
        <v>0.012151320676281252</v>
      </c>
      <c r="Q117" s="101">
        <v>0.0010960720360729235</v>
      </c>
      <c r="R117" s="101">
        <v>0.00039754143949991715</v>
      </c>
      <c r="S117" s="101">
        <v>0.00011813661832965582</v>
      </c>
      <c r="T117" s="101">
        <v>0.00017880191624258015</v>
      </c>
      <c r="U117" s="101">
        <v>2.3986862084712475E-05</v>
      </c>
      <c r="V117" s="101">
        <v>1.4750631888123156E-05</v>
      </c>
      <c r="W117" s="101">
        <v>7.3668078341745555E-06</v>
      </c>
      <c r="X117" s="101">
        <v>50</v>
      </c>
    </row>
    <row r="118" spans="1:24" s="101" customFormat="1" ht="12.75">
      <c r="A118" s="101">
        <v>804</v>
      </c>
      <c r="B118" s="101">
        <v>104.9800033569336</v>
      </c>
      <c r="C118" s="101">
        <v>110.77999877929688</v>
      </c>
      <c r="D118" s="101">
        <v>9.048453330993652</v>
      </c>
      <c r="E118" s="101">
        <v>9.540955543518066</v>
      </c>
      <c r="F118" s="101">
        <v>22.783234580086717</v>
      </c>
      <c r="G118" s="101" t="s">
        <v>57</v>
      </c>
      <c r="H118" s="101">
        <v>4.903514036473744</v>
      </c>
      <c r="I118" s="101">
        <v>59.883517393407296</v>
      </c>
      <c r="J118" s="101" t="s">
        <v>60</v>
      </c>
      <c r="K118" s="101">
        <v>0.1658875180523137</v>
      </c>
      <c r="L118" s="101">
        <v>0.0023050685051335586</v>
      </c>
      <c r="M118" s="101">
        <v>-0.03967476371564965</v>
      </c>
      <c r="N118" s="101">
        <v>-0.0002671507984155333</v>
      </c>
      <c r="O118" s="101">
        <v>0.006596494422520202</v>
      </c>
      <c r="P118" s="101">
        <v>0.00026368909299242073</v>
      </c>
      <c r="Q118" s="101">
        <v>-0.0008380972024216432</v>
      </c>
      <c r="R118" s="101">
        <v>-2.1460936464288284E-05</v>
      </c>
      <c r="S118" s="101">
        <v>8.093165794071257E-05</v>
      </c>
      <c r="T118" s="101">
        <v>1.877451891571389E-05</v>
      </c>
      <c r="U118" s="101">
        <v>-1.9508820715842787E-05</v>
      </c>
      <c r="V118" s="101">
        <v>-1.6913414876651267E-06</v>
      </c>
      <c r="W118" s="101">
        <v>4.868858024511552E-06</v>
      </c>
      <c r="X118" s="101">
        <v>50</v>
      </c>
    </row>
    <row r="119" spans="1:24" s="101" customFormat="1" ht="12.75">
      <c r="A119" s="101">
        <v>807</v>
      </c>
      <c r="B119" s="101">
        <v>127.18000030517578</v>
      </c>
      <c r="C119" s="101">
        <v>120.4800033569336</v>
      </c>
      <c r="D119" s="101">
        <v>8.883642196655273</v>
      </c>
      <c r="E119" s="101">
        <v>9.350890159606934</v>
      </c>
      <c r="F119" s="101">
        <v>26.669256853441624</v>
      </c>
      <c r="G119" s="101" t="s">
        <v>58</v>
      </c>
      <c r="H119" s="101">
        <v>-5.71534134923759</v>
      </c>
      <c r="I119" s="101">
        <v>71.46465895593815</v>
      </c>
      <c r="J119" s="101" t="s">
        <v>61</v>
      </c>
      <c r="K119" s="101">
        <v>-0.15083332958858808</v>
      </c>
      <c r="L119" s="101">
        <v>0.4235800854600473</v>
      </c>
      <c r="M119" s="101">
        <v>-0.03525890262388548</v>
      </c>
      <c r="N119" s="101">
        <v>-0.025826125460646512</v>
      </c>
      <c r="O119" s="101">
        <v>-0.006129167254416904</v>
      </c>
      <c r="P119" s="101">
        <v>0.012148459253751362</v>
      </c>
      <c r="Q119" s="101">
        <v>-0.0007063759534087069</v>
      </c>
      <c r="R119" s="101">
        <v>-0.0003969617416398488</v>
      </c>
      <c r="S119" s="101">
        <v>-8.606002169029629E-05</v>
      </c>
      <c r="T119" s="101">
        <v>0.00017781350536869283</v>
      </c>
      <c r="U119" s="101">
        <v>-1.3956198155232686E-05</v>
      </c>
      <c r="V119" s="101">
        <v>-1.4653344501205805E-05</v>
      </c>
      <c r="W119" s="101">
        <v>-5.528478923067815E-06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805</v>
      </c>
      <c r="B121" s="25">
        <v>101.46</v>
      </c>
      <c r="C121" s="25">
        <v>91.76</v>
      </c>
      <c r="D121" s="25">
        <v>9.429088666755447</v>
      </c>
      <c r="E121" s="25">
        <v>10.171756177723823</v>
      </c>
      <c r="F121" s="25">
        <v>22.37970288929854</v>
      </c>
      <c r="G121" s="25" t="s">
        <v>59</v>
      </c>
      <c r="H121" s="25">
        <v>4.9799454153273786</v>
      </c>
      <c r="I121" s="25">
        <v>56.43994541532733</v>
      </c>
      <c r="J121" s="25" t="s">
        <v>73</v>
      </c>
      <c r="K121" s="25">
        <v>0.805402308671962</v>
      </c>
      <c r="M121" s="25" t="s">
        <v>68</v>
      </c>
      <c r="N121" s="25">
        <v>0.5114376259413704</v>
      </c>
      <c r="X121" s="25">
        <v>50</v>
      </c>
    </row>
    <row r="122" spans="1:24" ht="12.75" hidden="1">
      <c r="A122" s="25">
        <v>807</v>
      </c>
      <c r="B122" s="25">
        <v>127.18000030517578</v>
      </c>
      <c r="C122" s="25">
        <v>120.4800033569336</v>
      </c>
      <c r="D122" s="25">
        <v>8.883642196655273</v>
      </c>
      <c r="E122" s="25">
        <v>9.350890159606934</v>
      </c>
      <c r="F122" s="25">
        <v>23.70974004005056</v>
      </c>
      <c r="G122" s="25" t="s">
        <v>56</v>
      </c>
      <c r="H122" s="25">
        <v>-13.645853283096123</v>
      </c>
      <c r="I122" s="25">
        <v>63.534147022079615</v>
      </c>
      <c r="J122" s="25" t="s">
        <v>62</v>
      </c>
      <c r="K122" s="25">
        <v>0.742586036349539</v>
      </c>
      <c r="L122" s="25">
        <v>0.4704453698923306</v>
      </c>
      <c r="M122" s="25">
        <v>0.175797102570244</v>
      </c>
      <c r="N122" s="25">
        <v>0.02568434973571161</v>
      </c>
      <c r="O122" s="25">
        <v>0.02982392850395653</v>
      </c>
      <c r="P122" s="25">
        <v>0.013495668146316517</v>
      </c>
      <c r="Q122" s="25">
        <v>0.003630213486207105</v>
      </c>
      <c r="R122" s="25">
        <v>0.00039528896335891216</v>
      </c>
      <c r="S122" s="25">
        <v>0.00039130876189872736</v>
      </c>
      <c r="T122" s="25">
        <v>0.00019858186448576596</v>
      </c>
      <c r="U122" s="25">
        <v>7.938972272820071E-05</v>
      </c>
      <c r="V122" s="25">
        <v>1.4665395850024322E-05</v>
      </c>
      <c r="W122" s="25">
        <v>2.440330919236958E-05</v>
      </c>
      <c r="X122" s="25">
        <v>50</v>
      </c>
    </row>
    <row r="123" spans="1:24" ht="12.75" hidden="1">
      <c r="A123" s="25">
        <v>806</v>
      </c>
      <c r="B123" s="25">
        <v>97.22000122070312</v>
      </c>
      <c r="C123" s="25">
        <v>109.62000274658203</v>
      </c>
      <c r="D123" s="25">
        <v>9.762091636657715</v>
      </c>
      <c r="E123" s="25">
        <v>9.904855728149414</v>
      </c>
      <c r="F123" s="25">
        <v>23.632102790345023</v>
      </c>
      <c r="G123" s="25" t="s">
        <v>57</v>
      </c>
      <c r="H123" s="25">
        <v>10.335127725441524</v>
      </c>
      <c r="I123" s="25">
        <v>57.555128946144606</v>
      </c>
      <c r="J123" s="25" t="s">
        <v>60</v>
      </c>
      <c r="K123" s="25">
        <v>-0.20319460871449235</v>
      </c>
      <c r="L123" s="25">
        <v>0.0025596609538651722</v>
      </c>
      <c r="M123" s="25">
        <v>0.05002240120839783</v>
      </c>
      <c r="N123" s="25">
        <v>-0.0002659871985425194</v>
      </c>
      <c r="O123" s="25">
        <v>-0.007850901108073254</v>
      </c>
      <c r="P123" s="25">
        <v>0.0002928654980393115</v>
      </c>
      <c r="Q123" s="25">
        <v>0.001123940666649423</v>
      </c>
      <c r="R123" s="25">
        <v>-2.1373390820349397E-05</v>
      </c>
      <c r="S123" s="25">
        <v>-7.725995156798835E-05</v>
      </c>
      <c r="T123" s="25">
        <v>2.0858550644615644E-05</v>
      </c>
      <c r="U123" s="25">
        <v>3.0476629509549415E-05</v>
      </c>
      <c r="V123" s="25">
        <v>-1.6865817894601348E-06</v>
      </c>
      <c r="W123" s="25">
        <v>-4.014489272371871E-06</v>
      </c>
      <c r="X123" s="25">
        <v>50</v>
      </c>
    </row>
    <row r="124" spans="1:24" ht="12.75" hidden="1">
      <c r="A124" s="25">
        <v>804</v>
      </c>
      <c r="B124" s="25">
        <v>104.9800033569336</v>
      </c>
      <c r="C124" s="25">
        <v>110.77999877929688</v>
      </c>
      <c r="D124" s="25">
        <v>9.048453330993652</v>
      </c>
      <c r="E124" s="25">
        <v>9.540955543518066</v>
      </c>
      <c r="F124" s="25">
        <v>22.783234580086717</v>
      </c>
      <c r="G124" s="25" t="s">
        <v>58</v>
      </c>
      <c r="H124" s="25">
        <v>4.903514036473744</v>
      </c>
      <c r="I124" s="25">
        <v>59.883517393407296</v>
      </c>
      <c r="J124" s="25" t="s">
        <v>61</v>
      </c>
      <c r="K124" s="25">
        <v>0.714245036644066</v>
      </c>
      <c r="L124" s="25">
        <v>0.47043840637104983</v>
      </c>
      <c r="M124" s="25">
        <v>0.16853005859323425</v>
      </c>
      <c r="N124" s="25">
        <v>-0.02568297241669197</v>
      </c>
      <c r="O124" s="25">
        <v>0.028772036132334547</v>
      </c>
      <c r="P124" s="25">
        <v>0.013492490078393999</v>
      </c>
      <c r="Q124" s="25">
        <v>0.0034518411512251827</v>
      </c>
      <c r="R124" s="25">
        <v>-0.000394710707630543</v>
      </c>
      <c r="S124" s="25">
        <v>0.00038360584852479375</v>
      </c>
      <c r="T124" s="25">
        <v>0.00019748336073616206</v>
      </c>
      <c r="U124" s="25">
        <v>7.330691051052588E-05</v>
      </c>
      <c r="V124" s="25">
        <v>-1.4568091065934894E-05</v>
      </c>
      <c r="W124" s="25">
        <v>2.407084077094942E-05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805</v>
      </c>
      <c r="B126" s="25">
        <v>101.46</v>
      </c>
      <c r="C126" s="25">
        <v>91.76</v>
      </c>
      <c r="D126" s="25">
        <v>9.429088666755447</v>
      </c>
      <c r="E126" s="25">
        <v>10.171756177723823</v>
      </c>
      <c r="F126" s="25">
        <v>22.561014628558382</v>
      </c>
      <c r="G126" s="25" t="s">
        <v>59</v>
      </c>
      <c r="H126" s="25">
        <v>5.437200130352082</v>
      </c>
      <c r="I126" s="25">
        <v>56.89720013035203</v>
      </c>
      <c r="J126" s="25" t="s">
        <v>73</v>
      </c>
      <c r="K126" s="25">
        <v>0.8110553234181852</v>
      </c>
      <c r="M126" s="25" t="s">
        <v>68</v>
      </c>
      <c r="N126" s="25">
        <v>0.49678606813997145</v>
      </c>
      <c r="X126" s="25">
        <v>50</v>
      </c>
    </row>
    <row r="127" spans="1:24" ht="12.75" hidden="1">
      <c r="A127" s="25">
        <v>807</v>
      </c>
      <c r="B127" s="25">
        <v>127.18000030517578</v>
      </c>
      <c r="C127" s="25">
        <v>120.4800033569336</v>
      </c>
      <c r="D127" s="25">
        <v>8.883642196655273</v>
      </c>
      <c r="E127" s="25">
        <v>9.350890159606934</v>
      </c>
      <c r="F127" s="25">
        <v>23.70974004005056</v>
      </c>
      <c r="G127" s="25" t="s">
        <v>56</v>
      </c>
      <c r="H127" s="25">
        <v>-13.645853283096123</v>
      </c>
      <c r="I127" s="25">
        <v>63.534147022079615</v>
      </c>
      <c r="J127" s="25" t="s">
        <v>62</v>
      </c>
      <c r="K127" s="25">
        <v>0.7718950267733935</v>
      </c>
      <c r="L127" s="25">
        <v>0.4243019774411097</v>
      </c>
      <c r="M127" s="25">
        <v>0.18273566288864337</v>
      </c>
      <c r="N127" s="25">
        <v>0.02617392227080198</v>
      </c>
      <c r="O127" s="25">
        <v>0.03100101440128798</v>
      </c>
      <c r="P127" s="25">
        <v>0.012171961430719606</v>
      </c>
      <c r="Q127" s="25">
        <v>0.0037734981094066362</v>
      </c>
      <c r="R127" s="25">
        <v>0.00040282678909428087</v>
      </c>
      <c r="S127" s="25">
        <v>0.0004067539843368565</v>
      </c>
      <c r="T127" s="25">
        <v>0.00017910686649152616</v>
      </c>
      <c r="U127" s="25">
        <v>8.252586434065825E-05</v>
      </c>
      <c r="V127" s="25">
        <v>1.4946585437726511E-05</v>
      </c>
      <c r="W127" s="25">
        <v>2.5367023323439547E-05</v>
      </c>
      <c r="X127" s="25">
        <v>50</v>
      </c>
    </row>
    <row r="128" spans="1:24" ht="12.75" hidden="1">
      <c r="A128" s="25">
        <v>804</v>
      </c>
      <c r="B128" s="25">
        <v>104.9800033569336</v>
      </c>
      <c r="C128" s="25">
        <v>110.77999877929688</v>
      </c>
      <c r="D128" s="25">
        <v>9.048453330993652</v>
      </c>
      <c r="E128" s="25">
        <v>9.540955543518066</v>
      </c>
      <c r="F128" s="25">
        <v>24.250731478237345</v>
      </c>
      <c r="G128" s="25" t="s">
        <v>57</v>
      </c>
      <c r="H128" s="25">
        <v>8.760686981617503</v>
      </c>
      <c r="I128" s="25">
        <v>63.740690338551055</v>
      </c>
      <c r="J128" s="25" t="s">
        <v>60</v>
      </c>
      <c r="K128" s="25">
        <v>-0.1248659898202059</v>
      </c>
      <c r="L128" s="25">
        <v>0.002308599715758904</v>
      </c>
      <c r="M128" s="25">
        <v>0.031608118716508316</v>
      </c>
      <c r="N128" s="25">
        <v>-0.0002710109122640339</v>
      </c>
      <c r="O128" s="25">
        <v>-0.004684692886333551</v>
      </c>
      <c r="P128" s="25">
        <v>0.0002641255918753516</v>
      </c>
      <c r="Q128" s="25">
        <v>0.0007500233240701384</v>
      </c>
      <c r="R128" s="25">
        <v>-2.1777585249085734E-05</v>
      </c>
      <c r="S128" s="25">
        <v>-3.415692382273929E-05</v>
      </c>
      <c r="T128" s="25">
        <v>1.8811154908689842E-05</v>
      </c>
      <c r="U128" s="25">
        <v>2.2752975127192706E-05</v>
      </c>
      <c r="V128" s="25">
        <v>-1.7177890642632403E-06</v>
      </c>
      <c r="W128" s="25">
        <v>-1.283807557412048E-06</v>
      </c>
      <c r="X128" s="25">
        <v>50</v>
      </c>
    </row>
    <row r="129" spans="1:24" ht="12.75" hidden="1">
      <c r="A129" s="25">
        <v>806</v>
      </c>
      <c r="B129" s="25">
        <v>97.22000122070312</v>
      </c>
      <c r="C129" s="25">
        <v>109.62000274658203</v>
      </c>
      <c r="D129" s="25">
        <v>9.762091636657715</v>
      </c>
      <c r="E129" s="25">
        <v>9.904855728149414</v>
      </c>
      <c r="F129" s="25">
        <v>21.912041533546265</v>
      </c>
      <c r="G129" s="25" t="s">
        <v>58</v>
      </c>
      <c r="H129" s="25">
        <v>6.145980940299488</v>
      </c>
      <c r="I129" s="25">
        <v>53.36598216100257</v>
      </c>
      <c r="J129" s="25" t="s">
        <v>61</v>
      </c>
      <c r="K129" s="25">
        <v>0.7617285716997348</v>
      </c>
      <c r="L129" s="25">
        <v>0.424295696923488</v>
      </c>
      <c r="M129" s="25">
        <v>0.1799812471413481</v>
      </c>
      <c r="N129" s="25">
        <v>-0.026172519178012225</v>
      </c>
      <c r="O129" s="25">
        <v>0.030645008508231816</v>
      </c>
      <c r="P129" s="25">
        <v>0.01216909539541219</v>
      </c>
      <c r="Q129" s="25">
        <v>0.003698209430933602</v>
      </c>
      <c r="R129" s="25">
        <v>-0.00040223768942346396</v>
      </c>
      <c r="S129" s="25">
        <v>0.0004053172933997207</v>
      </c>
      <c r="T129" s="25">
        <v>0.00017811628245450962</v>
      </c>
      <c r="U129" s="25">
        <v>7.932729926093588E-05</v>
      </c>
      <c r="V129" s="25">
        <v>-1.4847545823399765E-05</v>
      </c>
      <c r="W129" s="25">
        <v>2.5334516187357074E-05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805</v>
      </c>
      <c r="B131" s="25">
        <v>101.46</v>
      </c>
      <c r="C131" s="25">
        <v>91.76</v>
      </c>
      <c r="D131" s="25">
        <v>9.429088666755447</v>
      </c>
      <c r="E131" s="25">
        <v>10.171756177723823</v>
      </c>
      <c r="F131" s="25">
        <v>24.065640124506917</v>
      </c>
      <c r="G131" s="25" t="s">
        <v>59</v>
      </c>
      <c r="H131" s="25">
        <v>9.231753672099607</v>
      </c>
      <c r="I131" s="25">
        <v>60.69175367209956</v>
      </c>
      <c r="J131" s="25" t="s">
        <v>73</v>
      </c>
      <c r="K131" s="25">
        <v>0.24191850394113695</v>
      </c>
      <c r="M131" s="25" t="s">
        <v>68</v>
      </c>
      <c r="N131" s="25">
        <v>0.22122775168528722</v>
      </c>
      <c r="X131" s="25">
        <v>50</v>
      </c>
    </row>
    <row r="132" spans="1:24" ht="12.75" hidden="1">
      <c r="A132" s="25">
        <v>804</v>
      </c>
      <c r="B132" s="25">
        <v>104.9800033569336</v>
      </c>
      <c r="C132" s="25">
        <v>110.77999877929688</v>
      </c>
      <c r="D132" s="25">
        <v>9.048453330993652</v>
      </c>
      <c r="E132" s="25">
        <v>9.540955543518066</v>
      </c>
      <c r="F132" s="25">
        <v>19.48344124237354</v>
      </c>
      <c r="G132" s="25" t="s">
        <v>56</v>
      </c>
      <c r="H132" s="25">
        <v>-3.7696719871784055</v>
      </c>
      <c r="I132" s="25">
        <v>51.210331369755146</v>
      </c>
      <c r="J132" s="25" t="s">
        <v>62</v>
      </c>
      <c r="K132" s="25">
        <v>0.1283064543443795</v>
      </c>
      <c r="L132" s="25">
        <v>0.4729300168471719</v>
      </c>
      <c r="M132" s="25">
        <v>0.030374601143651946</v>
      </c>
      <c r="N132" s="25">
        <v>0.025677514552350816</v>
      </c>
      <c r="O132" s="25">
        <v>0.0051528522855044745</v>
      </c>
      <c r="P132" s="25">
        <v>0.01356684835733676</v>
      </c>
      <c r="Q132" s="25">
        <v>0.0006272344149092895</v>
      </c>
      <c r="R132" s="25">
        <v>0.00039522453640489913</v>
      </c>
      <c r="S132" s="25">
        <v>6.761069286818966E-05</v>
      </c>
      <c r="T132" s="25">
        <v>0.00019963047272342219</v>
      </c>
      <c r="U132" s="25">
        <v>1.3732922105894821E-05</v>
      </c>
      <c r="V132" s="25">
        <v>1.466401111752471E-05</v>
      </c>
      <c r="W132" s="25">
        <v>4.218027599359227E-06</v>
      </c>
      <c r="X132" s="25">
        <v>50</v>
      </c>
    </row>
    <row r="133" spans="1:24" ht="12.75" hidden="1">
      <c r="A133" s="25">
        <v>806</v>
      </c>
      <c r="B133" s="25">
        <v>97.22000122070312</v>
      </c>
      <c r="C133" s="25">
        <v>109.62000274658203</v>
      </c>
      <c r="D133" s="25">
        <v>9.762091636657715</v>
      </c>
      <c r="E133" s="25">
        <v>9.904855728149414</v>
      </c>
      <c r="F133" s="25">
        <v>21.912041533546265</v>
      </c>
      <c r="G133" s="25" t="s">
        <v>57</v>
      </c>
      <c r="H133" s="25">
        <v>6.145980940299488</v>
      </c>
      <c r="I133" s="25">
        <v>53.36598216100257</v>
      </c>
      <c r="J133" s="25" t="s">
        <v>60</v>
      </c>
      <c r="K133" s="25">
        <v>0.11849459873375395</v>
      </c>
      <c r="L133" s="25">
        <v>0.0025734999877297855</v>
      </c>
      <c r="M133" s="25">
        <v>-0.028182416227316612</v>
      </c>
      <c r="N133" s="25">
        <v>-0.0002656536889510402</v>
      </c>
      <c r="O133" s="25">
        <v>0.004737232351096879</v>
      </c>
      <c r="P133" s="25">
        <v>0.00029440811754989795</v>
      </c>
      <c r="Q133" s="25">
        <v>-0.0005878949527170284</v>
      </c>
      <c r="R133" s="25">
        <v>-2.134006557605105E-05</v>
      </c>
      <c r="S133" s="25">
        <v>6.022943915142715E-05</v>
      </c>
      <c r="T133" s="25">
        <v>2.096291645309754E-05</v>
      </c>
      <c r="U133" s="25">
        <v>-1.320930933564187E-05</v>
      </c>
      <c r="V133" s="25">
        <v>-1.6820211505364186E-06</v>
      </c>
      <c r="W133" s="25">
        <v>3.6939472061392076E-06</v>
      </c>
      <c r="X133" s="25">
        <v>50</v>
      </c>
    </row>
    <row r="134" spans="1:24" ht="12.75" hidden="1">
      <c r="A134" s="25">
        <v>807</v>
      </c>
      <c r="B134" s="25">
        <v>127.18000030517578</v>
      </c>
      <c r="C134" s="25">
        <v>120.4800033569336</v>
      </c>
      <c r="D134" s="25">
        <v>8.883642196655273</v>
      </c>
      <c r="E134" s="25">
        <v>9.350890159606934</v>
      </c>
      <c r="F134" s="25">
        <v>26.92236999048772</v>
      </c>
      <c r="G134" s="25" t="s">
        <v>58</v>
      </c>
      <c r="H134" s="25">
        <v>-5.037083079212621</v>
      </c>
      <c r="I134" s="25">
        <v>72.14291722596312</v>
      </c>
      <c r="J134" s="25" t="s">
        <v>61</v>
      </c>
      <c r="K134" s="25">
        <v>-0.049209514297064355</v>
      </c>
      <c r="L134" s="25">
        <v>0.47292301480566523</v>
      </c>
      <c r="M134" s="25">
        <v>-0.011329951907498257</v>
      </c>
      <c r="N134" s="25">
        <v>-0.02567614031944316</v>
      </c>
      <c r="O134" s="25">
        <v>-0.002027440832169912</v>
      </c>
      <c r="P134" s="25">
        <v>0.01356365357163371</v>
      </c>
      <c r="Q134" s="25">
        <v>-0.00021863791029106013</v>
      </c>
      <c r="R134" s="25">
        <v>-0.00039464798970434054</v>
      </c>
      <c r="S134" s="25">
        <v>-3.071840571418391E-05</v>
      </c>
      <c r="T134" s="25">
        <v>0.00019852677847977452</v>
      </c>
      <c r="U134" s="25">
        <v>-3.755968109808602E-06</v>
      </c>
      <c r="V134" s="25">
        <v>-1.4567224406318331E-05</v>
      </c>
      <c r="W134" s="25">
        <v>-2.036298324708956E-06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805</v>
      </c>
      <c r="B136" s="25">
        <v>101.46</v>
      </c>
      <c r="C136" s="25">
        <v>91.76</v>
      </c>
      <c r="D136" s="25">
        <v>9.429088666755447</v>
      </c>
      <c r="E136" s="25">
        <v>10.171756177723823</v>
      </c>
      <c r="F136" s="25">
        <v>22.561014628558382</v>
      </c>
      <c r="G136" s="25" t="s">
        <v>59</v>
      </c>
      <c r="H136" s="25">
        <v>5.437200130352082</v>
      </c>
      <c r="I136" s="25">
        <v>56.89720013035203</v>
      </c>
      <c r="J136" s="25" t="s">
        <v>73</v>
      </c>
      <c r="K136" s="25">
        <v>0.5244233098437375</v>
      </c>
      <c r="M136" s="25" t="s">
        <v>68</v>
      </c>
      <c r="N136" s="25">
        <v>0.2794208889632385</v>
      </c>
      <c r="X136" s="25">
        <v>50</v>
      </c>
    </row>
    <row r="137" spans="1:24" ht="12.75" hidden="1">
      <c r="A137" s="25">
        <v>804</v>
      </c>
      <c r="B137" s="25">
        <v>104.9800033569336</v>
      </c>
      <c r="C137" s="25">
        <v>110.77999877929688</v>
      </c>
      <c r="D137" s="25">
        <v>9.048453330993652</v>
      </c>
      <c r="E137" s="25">
        <v>9.540955543518066</v>
      </c>
      <c r="F137" s="25">
        <v>19.48344124237354</v>
      </c>
      <c r="G137" s="25" t="s">
        <v>56</v>
      </c>
      <c r="H137" s="25">
        <v>-3.7696719871784055</v>
      </c>
      <c r="I137" s="25">
        <v>51.210331369755146</v>
      </c>
      <c r="J137" s="25" t="s">
        <v>62</v>
      </c>
      <c r="K137" s="25">
        <v>0.6915962885386868</v>
      </c>
      <c r="L137" s="25">
        <v>0.13382812786214562</v>
      </c>
      <c r="M137" s="25">
        <v>0.16372635743483374</v>
      </c>
      <c r="N137" s="25">
        <v>0.024569222923910516</v>
      </c>
      <c r="O137" s="25">
        <v>0.02777578626558407</v>
      </c>
      <c r="P137" s="25">
        <v>0.003839080624629125</v>
      </c>
      <c r="Q137" s="25">
        <v>0.003380954189316247</v>
      </c>
      <c r="R137" s="25">
        <v>0.00037817736016363643</v>
      </c>
      <c r="S137" s="25">
        <v>0.00036441640876228525</v>
      </c>
      <c r="T137" s="25">
        <v>5.647429301574103E-05</v>
      </c>
      <c r="U137" s="25">
        <v>7.394544948907236E-05</v>
      </c>
      <c r="V137" s="25">
        <v>1.4042373727463616E-05</v>
      </c>
      <c r="W137" s="25">
        <v>2.272351056252586E-05</v>
      </c>
      <c r="X137" s="25">
        <v>50</v>
      </c>
    </row>
    <row r="138" spans="1:24" ht="12.75" hidden="1">
      <c r="A138" s="25">
        <v>807</v>
      </c>
      <c r="B138" s="25">
        <v>127.18000030517578</v>
      </c>
      <c r="C138" s="25">
        <v>120.4800033569336</v>
      </c>
      <c r="D138" s="25">
        <v>8.883642196655273</v>
      </c>
      <c r="E138" s="25">
        <v>9.350890159606934</v>
      </c>
      <c r="F138" s="25">
        <v>26.669256853441624</v>
      </c>
      <c r="G138" s="25" t="s">
        <v>57</v>
      </c>
      <c r="H138" s="25">
        <v>-5.71534134923759</v>
      </c>
      <c r="I138" s="25">
        <v>71.46465895593815</v>
      </c>
      <c r="J138" s="25" t="s">
        <v>60</v>
      </c>
      <c r="K138" s="25">
        <v>0.4310575646743216</v>
      </c>
      <c r="L138" s="25">
        <v>-0.000728001710491046</v>
      </c>
      <c r="M138" s="25">
        <v>-0.1005851943234269</v>
      </c>
      <c r="N138" s="25">
        <v>-0.00025395938548820586</v>
      </c>
      <c r="O138" s="25">
        <v>0.017545301703110337</v>
      </c>
      <c r="P138" s="25">
        <v>-8.339785620918922E-05</v>
      </c>
      <c r="Q138" s="25">
        <v>-0.0020063508038024903</v>
      </c>
      <c r="R138" s="25">
        <v>-2.0414650371198568E-05</v>
      </c>
      <c r="S138" s="25">
        <v>0.00024874051297220037</v>
      </c>
      <c r="T138" s="25">
        <v>-5.943589486726607E-06</v>
      </c>
      <c r="U138" s="25">
        <v>-3.902122609806568E-05</v>
      </c>
      <c r="V138" s="25">
        <v>-1.6064620183502562E-06</v>
      </c>
      <c r="W138" s="25">
        <v>1.60524676501183E-05</v>
      </c>
      <c r="X138" s="25">
        <v>50</v>
      </c>
    </row>
    <row r="139" spans="1:24" ht="12.75" hidden="1">
      <c r="A139" s="25">
        <v>806</v>
      </c>
      <c r="B139" s="25">
        <v>97.22000122070312</v>
      </c>
      <c r="C139" s="25">
        <v>109.62000274658203</v>
      </c>
      <c r="D139" s="25">
        <v>9.762091636657715</v>
      </c>
      <c r="E139" s="25">
        <v>9.904855728149414</v>
      </c>
      <c r="F139" s="25">
        <v>23.632102790345023</v>
      </c>
      <c r="G139" s="25" t="s">
        <v>58</v>
      </c>
      <c r="H139" s="25">
        <v>10.335127725441524</v>
      </c>
      <c r="I139" s="25">
        <v>57.555128946144606</v>
      </c>
      <c r="J139" s="25" t="s">
        <v>61</v>
      </c>
      <c r="K139" s="25">
        <v>0.5408278859836367</v>
      </c>
      <c r="L139" s="25">
        <v>-0.133826147746232</v>
      </c>
      <c r="M139" s="25">
        <v>0.12918567568348044</v>
      </c>
      <c r="N139" s="25">
        <v>-0.024567910365257614</v>
      </c>
      <c r="O139" s="25">
        <v>0.02153268888964502</v>
      </c>
      <c r="P139" s="25">
        <v>-0.003838174675543371</v>
      </c>
      <c r="Q139" s="25">
        <v>0.0027212878720076976</v>
      </c>
      <c r="R139" s="25">
        <v>-0.0003776259495725347</v>
      </c>
      <c r="S139" s="25">
        <v>0.00026632212859904747</v>
      </c>
      <c r="T139" s="25">
        <v>-5.616065807699416E-05</v>
      </c>
      <c r="U139" s="25">
        <v>6.281141149460493E-05</v>
      </c>
      <c r="V139" s="25">
        <v>-1.3950180632714346E-05</v>
      </c>
      <c r="W139" s="25">
        <v>1.60834142714515E-05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805</v>
      </c>
      <c r="B141" s="25">
        <v>101.4</v>
      </c>
      <c r="C141" s="25">
        <v>94</v>
      </c>
      <c r="D141" s="25">
        <v>9.289162027389137</v>
      </c>
      <c r="E141" s="25">
        <v>10.177788112457442</v>
      </c>
      <c r="F141" s="25">
        <v>20.28814421174675</v>
      </c>
      <c r="G141" s="25" t="s">
        <v>59</v>
      </c>
      <c r="H141" s="25">
        <v>0.5357822639259311</v>
      </c>
      <c r="I141" s="25">
        <v>51.935782263925894</v>
      </c>
      <c r="J141" s="25" t="s">
        <v>73</v>
      </c>
      <c r="K141" s="25">
        <v>0.12571191100247994</v>
      </c>
      <c r="M141" s="25" t="s">
        <v>68</v>
      </c>
      <c r="N141" s="25">
        <v>0.0671823978412529</v>
      </c>
      <c r="X141" s="25">
        <v>50</v>
      </c>
    </row>
    <row r="142" spans="1:24" ht="12.75" hidden="1">
      <c r="A142" s="25">
        <v>806</v>
      </c>
      <c r="B142" s="25">
        <v>103.18000030517578</v>
      </c>
      <c r="C142" s="25">
        <v>111.77999877929688</v>
      </c>
      <c r="D142" s="25">
        <v>9.789464950561523</v>
      </c>
      <c r="E142" s="25">
        <v>9.783876419067383</v>
      </c>
      <c r="F142" s="25">
        <v>20.394813369770848</v>
      </c>
      <c r="G142" s="25" t="s">
        <v>56</v>
      </c>
      <c r="H142" s="25">
        <v>-3.6356451980735116</v>
      </c>
      <c r="I142" s="25">
        <v>49.54435510710223</v>
      </c>
      <c r="J142" s="25" t="s">
        <v>62</v>
      </c>
      <c r="K142" s="25">
        <v>0.3378527821493694</v>
      </c>
      <c r="L142" s="25">
        <v>0.06978669016623429</v>
      </c>
      <c r="M142" s="25">
        <v>0.07998222942623523</v>
      </c>
      <c r="N142" s="25">
        <v>0.010448058809993244</v>
      </c>
      <c r="O142" s="25">
        <v>0.01356878599036653</v>
      </c>
      <c r="P142" s="25">
        <v>0.002001925893943866</v>
      </c>
      <c r="Q142" s="25">
        <v>0.0016516556091506114</v>
      </c>
      <c r="R142" s="25">
        <v>0.00016082903461482948</v>
      </c>
      <c r="S142" s="25">
        <v>0.00017802065677527222</v>
      </c>
      <c r="T142" s="25">
        <v>2.9448575556790433E-05</v>
      </c>
      <c r="U142" s="25">
        <v>3.6125330453120804E-05</v>
      </c>
      <c r="V142" s="25">
        <v>5.9650824402410305E-06</v>
      </c>
      <c r="W142" s="25">
        <v>1.109969890542826E-05</v>
      </c>
      <c r="X142" s="25">
        <v>50</v>
      </c>
    </row>
    <row r="143" spans="1:24" ht="12.75" hidden="1">
      <c r="A143" s="25">
        <v>807</v>
      </c>
      <c r="B143" s="25">
        <v>126.18000030517578</v>
      </c>
      <c r="C143" s="25">
        <v>109.27999877929688</v>
      </c>
      <c r="D143" s="25">
        <v>8.833259582519531</v>
      </c>
      <c r="E143" s="25">
        <v>9.32086181640625</v>
      </c>
      <c r="F143" s="25">
        <v>26.9118595824445</v>
      </c>
      <c r="G143" s="25" t="s">
        <v>57</v>
      </c>
      <c r="H143" s="25">
        <v>-3.6569703116744563</v>
      </c>
      <c r="I143" s="25">
        <v>72.52302999350128</v>
      </c>
      <c r="J143" s="25" t="s">
        <v>60</v>
      </c>
      <c r="K143" s="25">
        <v>0.16241583302769524</v>
      </c>
      <c r="L143" s="25">
        <v>-0.00037988992940272693</v>
      </c>
      <c r="M143" s="25">
        <v>-0.03765018570247583</v>
      </c>
      <c r="N143" s="25">
        <v>0.00010808712569129792</v>
      </c>
      <c r="O143" s="25">
        <v>0.006650864921256438</v>
      </c>
      <c r="P143" s="25">
        <v>-4.34900592147494E-05</v>
      </c>
      <c r="Q143" s="25">
        <v>-0.0007389670067106097</v>
      </c>
      <c r="R143" s="25">
        <v>8.68861643765308E-06</v>
      </c>
      <c r="S143" s="25">
        <v>9.753210385145166E-05</v>
      </c>
      <c r="T143" s="25">
        <v>-3.0973590584178817E-06</v>
      </c>
      <c r="U143" s="25">
        <v>-1.3546187915672025E-05</v>
      </c>
      <c r="V143" s="25">
        <v>6.872665607656339E-07</v>
      </c>
      <c r="W143" s="25">
        <v>6.385828017523451E-06</v>
      </c>
      <c r="X143" s="25">
        <v>50</v>
      </c>
    </row>
    <row r="144" spans="1:24" ht="12.75" hidden="1">
      <c r="A144" s="25">
        <v>804</v>
      </c>
      <c r="B144" s="25">
        <v>103.5199966430664</v>
      </c>
      <c r="C144" s="25">
        <v>101.62000274658203</v>
      </c>
      <c r="D144" s="25">
        <v>8.929327011108398</v>
      </c>
      <c r="E144" s="25">
        <v>9.444097518920898</v>
      </c>
      <c r="F144" s="25">
        <v>21.62845241754129</v>
      </c>
      <c r="G144" s="25" t="s">
        <v>58</v>
      </c>
      <c r="H144" s="25">
        <v>4.0831657256454506</v>
      </c>
      <c r="I144" s="25">
        <v>57.603162368711814</v>
      </c>
      <c r="J144" s="25" t="s">
        <v>61</v>
      </c>
      <c r="K144" s="25">
        <v>0.2962525942299731</v>
      </c>
      <c r="L144" s="25">
        <v>-0.06978565617660638</v>
      </c>
      <c r="M144" s="25">
        <v>0.07056642644034068</v>
      </c>
      <c r="N144" s="25">
        <v>0.010447499704251599</v>
      </c>
      <c r="O144" s="25">
        <v>0.011827000847703004</v>
      </c>
      <c r="P144" s="25">
        <v>-0.002001453446771232</v>
      </c>
      <c r="Q144" s="25">
        <v>0.0014771235609223213</v>
      </c>
      <c r="R144" s="25">
        <v>0.0001605941665177704</v>
      </c>
      <c r="S144" s="25">
        <v>0.00014892562894615864</v>
      </c>
      <c r="T144" s="25">
        <v>-2.9285234661638477E-05</v>
      </c>
      <c r="U144" s="25">
        <v>3.348940568747792E-05</v>
      </c>
      <c r="V144" s="25">
        <v>5.925358486482085E-06</v>
      </c>
      <c r="W144" s="25">
        <v>9.078794871665393E-06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805</v>
      </c>
      <c r="B146" s="101">
        <v>101.4</v>
      </c>
      <c r="C146" s="101">
        <v>94</v>
      </c>
      <c r="D146" s="101">
        <v>9.289162027389137</v>
      </c>
      <c r="E146" s="101">
        <v>10.177788112457442</v>
      </c>
      <c r="F146" s="101">
        <v>21.651206488039687</v>
      </c>
      <c r="G146" s="101" t="s">
        <v>59</v>
      </c>
      <c r="H146" s="101">
        <v>4.025096262035888</v>
      </c>
      <c r="I146" s="101">
        <v>55.42509626203585</v>
      </c>
      <c r="J146" s="101" t="s">
        <v>73</v>
      </c>
      <c r="K146" s="101">
        <v>0.30758454108059446</v>
      </c>
      <c r="M146" s="101" t="s">
        <v>68</v>
      </c>
      <c r="N146" s="101">
        <v>0.2572054774180943</v>
      </c>
      <c r="X146" s="101">
        <v>50</v>
      </c>
    </row>
    <row r="147" spans="1:24" s="101" customFormat="1" ht="12.75">
      <c r="A147" s="101">
        <v>806</v>
      </c>
      <c r="B147" s="101">
        <v>103.18000030517578</v>
      </c>
      <c r="C147" s="101">
        <v>111.77999877929688</v>
      </c>
      <c r="D147" s="101">
        <v>9.789464950561523</v>
      </c>
      <c r="E147" s="101">
        <v>9.783876419067383</v>
      </c>
      <c r="F147" s="101">
        <v>20.394813369770848</v>
      </c>
      <c r="G147" s="101" t="s">
        <v>56</v>
      </c>
      <c r="H147" s="101">
        <v>-3.6356451980735116</v>
      </c>
      <c r="I147" s="101">
        <v>49.54435510710223</v>
      </c>
      <c r="J147" s="101" t="s">
        <v>62</v>
      </c>
      <c r="K147" s="101">
        <v>0.2702664591234959</v>
      </c>
      <c r="L147" s="101">
        <v>0.4795865906002947</v>
      </c>
      <c r="M147" s="101">
        <v>0.06398202023531815</v>
      </c>
      <c r="N147" s="101">
        <v>0.011603902707915777</v>
      </c>
      <c r="O147" s="101">
        <v>0.01085437617934254</v>
      </c>
      <c r="P147" s="101">
        <v>0.013757816762912982</v>
      </c>
      <c r="Q147" s="101">
        <v>0.0013212388587926548</v>
      </c>
      <c r="R147" s="101">
        <v>0.00017863089228416506</v>
      </c>
      <c r="S147" s="101">
        <v>0.000142389819340895</v>
      </c>
      <c r="T147" s="101">
        <v>0.00020243529199290546</v>
      </c>
      <c r="U147" s="101">
        <v>2.8900037668782706E-05</v>
      </c>
      <c r="V147" s="101">
        <v>6.635556799475272E-06</v>
      </c>
      <c r="W147" s="101">
        <v>8.876201738840134E-06</v>
      </c>
      <c r="X147" s="101">
        <v>50</v>
      </c>
    </row>
    <row r="148" spans="1:24" s="101" customFormat="1" ht="12.75">
      <c r="A148" s="101">
        <v>804</v>
      </c>
      <c r="B148" s="101">
        <v>103.5199966430664</v>
      </c>
      <c r="C148" s="101">
        <v>101.62000274658203</v>
      </c>
      <c r="D148" s="101">
        <v>8.929327011108398</v>
      </c>
      <c r="E148" s="101">
        <v>9.444097518920898</v>
      </c>
      <c r="F148" s="101">
        <v>22.630766168321742</v>
      </c>
      <c r="G148" s="101" t="s">
        <v>57</v>
      </c>
      <c r="H148" s="101">
        <v>6.752632806136752</v>
      </c>
      <c r="I148" s="101">
        <v>60.272629449203116</v>
      </c>
      <c r="J148" s="101" t="s">
        <v>60</v>
      </c>
      <c r="K148" s="101">
        <v>-0.10587523057067039</v>
      </c>
      <c r="L148" s="101">
        <v>0.002609351786787621</v>
      </c>
      <c r="M148" s="101">
        <v>0.02439388276054918</v>
      </c>
      <c r="N148" s="101">
        <v>0.00011983738924535493</v>
      </c>
      <c r="O148" s="101">
        <v>-0.00435971349416876</v>
      </c>
      <c r="P148" s="101">
        <v>0.00029858199349405473</v>
      </c>
      <c r="Q148" s="101">
        <v>0.00047150765382429584</v>
      </c>
      <c r="R148" s="101">
        <v>9.646740471535144E-06</v>
      </c>
      <c r="S148" s="101">
        <v>-6.586389416425154E-05</v>
      </c>
      <c r="T148" s="101">
        <v>2.126420029851013E-05</v>
      </c>
      <c r="U148" s="101">
        <v>8.129353627247415E-06</v>
      </c>
      <c r="V148" s="101">
        <v>7.606829029115873E-07</v>
      </c>
      <c r="W148" s="101">
        <v>-4.362771917937284E-06</v>
      </c>
      <c r="X148" s="101">
        <v>50</v>
      </c>
    </row>
    <row r="149" spans="1:24" s="101" customFormat="1" ht="12.75">
      <c r="A149" s="101">
        <v>807</v>
      </c>
      <c r="B149" s="101">
        <v>126.18000030517578</v>
      </c>
      <c r="C149" s="101">
        <v>109.27999877929688</v>
      </c>
      <c r="D149" s="101">
        <v>8.833259582519531</v>
      </c>
      <c r="E149" s="101">
        <v>9.32086181640625</v>
      </c>
      <c r="F149" s="101">
        <v>24.51671654964523</v>
      </c>
      <c r="G149" s="101" t="s">
        <v>58</v>
      </c>
      <c r="H149" s="101">
        <v>-10.111486376396314</v>
      </c>
      <c r="I149" s="101">
        <v>66.06851392877942</v>
      </c>
      <c r="J149" s="101" t="s">
        <v>61</v>
      </c>
      <c r="K149" s="101">
        <v>-0.24866522571272334</v>
      </c>
      <c r="L149" s="101">
        <v>0.4795794920207363</v>
      </c>
      <c r="M149" s="101">
        <v>-0.05914928061487514</v>
      </c>
      <c r="N149" s="101">
        <v>0.011603283890990256</v>
      </c>
      <c r="O149" s="101">
        <v>-0.009940341065146687</v>
      </c>
      <c r="P149" s="101">
        <v>0.013754576361162512</v>
      </c>
      <c r="Q149" s="101">
        <v>-0.0012342417325503236</v>
      </c>
      <c r="R149" s="101">
        <v>0.00017837022194444854</v>
      </c>
      <c r="S149" s="101">
        <v>-0.00012624107135735576</v>
      </c>
      <c r="T149" s="101">
        <v>0.00020131537752968038</v>
      </c>
      <c r="U149" s="101">
        <v>-2.7733117150082834E-05</v>
      </c>
      <c r="V149" s="101">
        <v>6.59181125035301E-06</v>
      </c>
      <c r="W149" s="101">
        <v>-7.730018014251095E-06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805</v>
      </c>
      <c r="B151" s="25">
        <v>101.4</v>
      </c>
      <c r="C151" s="25">
        <v>94</v>
      </c>
      <c r="D151" s="25">
        <v>9.289162027389137</v>
      </c>
      <c r="E151" s="25">
        <v>10.177788112457442</v>
      </c>
      <c r="F151" s="25">
        <v>20.28814421174675</v>
      </c>
      <c r="G151" s="25" t="s">
        <v>59</v>
      </c>
      <c r="H151" s="25">
        <v>0.5357822639259311</v>
      </c>
      <c r="I151" s="25">
        <v>51.935782263925894</v>
      </c>
      <c r="J151" s="25" t="s">
        <v>73</v>
      </c>
      <c r="K151" s="25">
        <v>0.5607621582125445</v>
      </c>
      <c r="M151" s="25" t="s">
        <v>68</v>
      </c>
      <c r="N151" s="25">
        <v>0.2985219183926308</v>
      </c>
      <c r="X151" s="25">
        <v>50</v>
      </c>
    </row>
    <row r="152" spans="1:24" ht="12.75" hidden="1">
      <c r="A152" s="25">
        <v>807</v>
      </c>
      <c r="B152" s="25">
        <v>126.18000030517578</v>
      </c>
      <c r="C152" s="25">
        <v>109.27999877929688</v>
      </c>
      <c r="D152" s="25">
        <v>8.833259582519531</v>
      </c>
      <c r="E152" s="25">
        <v>9.32086181640625</v>
      </c>
      <c r="F152" s="25">
        <v>23.890222810078946</v>
      </c>
      <c r="G152" s="25" t="s">
        <v>56</v>
      </c>
      <c r="H152" s="25">
        <v>-11.7997838396807</v>
      </c>
      <c r="I152" s="25">
        <v>64.38021646549504</v>
      </c>
      <c r="J152" s="25" t="s">
        <v>62</v>
      </c>
      <c r="K152" s="25">
        <v>0.7148847685805549</v>
      </c>
      <c r="L152" s="25">
        <v>0.14171423200886607</v>
      </c>
      <c r="M152" s="25">
        <v>0.16923927936894959</v>
      </c>
      <c r="N152" s="25">
        <v>0.011127033937883772</v>
      </c>
      <c r="O152" s="25">
        <v>0.02871123401865435</v>
      </c>
      <c r="P152" s="25">
        <v>0.004065425295696964</v>
      </c>
      <c r="Q152" s="25">
        <v>0.00349482954720805</v>
      </c>
      <c r="R152" s="25">
        <v>0.00017131425708275652</v>
      </c>
      <c r="S152" s="25">
        <v>0.0003767042091449195</v>
      </c>
      <c r="T152" s="25">
        <v>5.9828310688470404E-05</v>
      </c>
      <c r="U152" s="25">
        <v>7.643997240180139E-05</v>
      </c>
      <c r="V152" s="25">
        <v>6.356993597404314E-06</v>
      </c>
      <c r="W152" s="25">
        <v>2.3490755960219628E-05</v>
      </c>
      <c r="X152" s="25">
        <v>50</v>
      </c>
    </row>
    <row r="153" spans="1:24" ht="12.75" hidden="1">
      <c r="A153" s="25">
        <v>806</v>
      </c>
      <c r="B153" s="25">
        <v>103.18000030517578</v>
      </c>
      <c r="C153" s="25">
        <v>111.77999877929688</v>
      </c>
      <c r="D153" s="25">
        <v>9.789464950561523</v>
      </c>
      <c r="E153" s="25">
        <v>9.783876419067383</v>
      </c>
      <c r="F153" s="25">
        <v>22.57639142994206</v>
      </c>
      <c r="G153" s="25" t="s">
        <v>57</v>
      </c>
      <c r="H153" s="25">
        <v>1.6639805522257731</v>
      </c>
      <c r="I153" s="25">
        <v>54.84398085740151</v>
      </c>
      <c r="J153" s="25" t="s">
        <v>60</v>
      </c>
      <c r="K153" s="25">
        <v>-0.04061662812984577</v>
      </c>
      <c r="L153" s="25">
        <v>0.0007706894281403714</v>
      </c>
      <c r="M153" s="25">
        <v>0.011535207429614149</v>
      </c>
      <c r="N153" s="25">
        <v>0.00011488034532401579</v>
      </c>
      <c r="O153" s="25">
        <v>-0.0013220064162307768</v>
      </c>
      <c r="P153" s="25">
        <v>8.818141176456273E-05</v>
      </c>
      <c r="Q153" s="25">
        <v>0.00032961864835267434</v>
      </c>
      <c r="R153" s="25">
        <v>9.236989602754894E-06</v>
      </c>
      <c r="S153" s="25">
        <v>8.105688059066037E-06</v>
      </c>
      <c r="T153" s="25">
        <v>6.282757411568782E-06</v>
      </c>
      <c r="U153" s="25">
        <v>1.321792054200738E-05</v>
      </c>
      <c r="V153" s="25">
        <v>7.295842113716501E-07</v>
      </c>
      <c r="W153" s="25">
        <v>1.287034130957091E-06</v>
      </c>
      <c r="X153" s="25">
        <v>50</v>
      </c>
    </row>
    <row r="154" spans="1:24" ht="12.75" hidden="1">
      <c r="A154" s="25">
        <v>804</v>
      </c>
      <c r="B154" s="25">
        <v>103.5199966430664</v>
      </c>
      <c r="C154" s="25">
        <v>101.62000274658203</v>
      </c>
      <c r="D154" s="25">
        <v>8.929327011108398</v>
      </c>
      <c r="E154" s="25">
        <v>9.444097518920898</v>
      </c>
      <c r="F154" s="25">
        <v>22.630766168321742</v>
      </c>
      <c r="G154" s="25" t="s">
        <v>58</v>
      </c>
      <c r="H154" s="25">
        <v>6.752632806136752</v>
      </c>
      <c r="I154" s="25">
        <v>60.272629449203116</v>
      </c>
      <c r="J154" s="25" t="s">
        <v>61</v>
      </c>
      <c r="K154" s="25">
        <v>0.7137300062823724</v>
      </c>
      <c r="L154" s="25">
        <v>0.1417121363598336</v>
      </c>
      <c r="M154" s="25">
        <v>0.16884570669956978</v>
      </c>
      <c r="N154" s="25">
        <v>0.011126440884715807</v>
      </c>
      <c r="O154" s="25">
        <v>0.028680782030993845</v>
      </c>
      <c r="P154" s="25">
        <v>0.004064468830426918</v>
      </c>
      <c r="Q154" s="25">
        <v>0.0034792506536173245</v>
      </c>
      <c r="R154" s="25">
        <v>0.00017106505400839585</v>
      </c>
      <c r="S154" s="25">
        <v>0.0003766169924586361</v>
      </c>
      <c r="T154" s="25">
        <v>5.949751019280991E-05</v>
      </c>
      <c r="U154" s="25">
        <v>7.528848489200283E-05</v>
      </c>
      <c r="V154" s="25">
        <v>6.314988082012242E-06</v>
      </c>
      <c r="W154" s="25">
        <v>2.3455471829156313E-05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805</v>
      </c>
      <c r="B156" s="25">
        <v>101.4</v>
      </c>
      <c r="C156" s="25">
        <v>94</v>
      </c>
      <c r="D156" s="25">
        <v>9.289162027389137</v>
      </c>
      <c r="E156" s="25">
        <v>10.177788112457442</v>
      </c>
      <c r="F156" s="25">
        <v>22.674832416038747</v>
      </c>
      <c r="G156" s="25" t="s">
        <v>59</v>
      </c>
      <c r="H156" s="25">
        <v>6.64548444349839</v>
      </c>
      <c r="I156" s="25">
        <v>58.04548444349835</v>
      </c>
      <c r="J156" s="25" t="s">
        <v>73</v>
      </c>
      <c r="K156" s="25">
        <v>0.3944076687751565</v>
      </c>
      <c r="M156" s="25" t="s">
        <v>68</v>
      </c>
      <c r="N156" s="25">
        <v>0.29985106919612975</v>
      </c>
      <c r="X156" s="25">
        <v>50</v>
      </c>
    </row>
    <row r="157" spans="1:24" ht="12.75" hidden="1">
      <c r="A157" s="25">
        <v>807</v>
      </c>
      <c r="B157" s="25">
        <v>126.18000030517578</v>
      </c>
      <c r="C157" s="25">
        <v>109.27999877929688</v>
      </c>
      <c r="D157" s="25">
        <v>8.833259582519531</v>
      </c>
      <c r="E157" s="25">
        <v>9.32086181640625</v>
      </c>
      <c r="F157" s="25">
        <v>23.890222810078946</v>
      </c>
      <c r="G157" s="25" t="s">
        <v>56</v>
      </c>
      <c r="H157" s="25">
        <v>-11.7997838396807</v>
      </c>
      <c r="I157" s="25">
        <v>64.38021646549504</v>
      </c>
      <c r="J157" s="25" t="s">
        <v>62</v>
      </c>
      <c r="K157" s="25">
        <v>0.40004981727358985</v>
      </c>
      <c r="L157" s="25">
        <v>0.47416503669654175</v>
      </c>
      <c r="M157" s="25">
        <v>0.09470649809927754</v>
      </c>
      <c r="N157" s="25">
        <v>0.010904247598215885</v>
      </c>
      <c r="O157" s="25">
        <v>0.016066845120800838</v>
      </c>
      <c r="P157" s="25">
        <v>0.01360235289880515</v>
      </c>
      <c r="Q157" s="25">
        <v>0.001955709087382494</v>
      </c>
      <c r="R157" s="25">
        <v>0.00016788478516997868</v>
      </c>
      <c r="S157" s="25">
        <v>0.0002108220020194518</v>
      </c>
      <c r="T157" s="25">
        <v>0.00020016040544558036</v>
      </c>
      <c r="U157" s="25">
        <v>4.2772473891071705E-05</v>
      </c>
      <c r="V157" s="25">
        <v>6.232280858737432E-06</v>
      </c>
      <c r="W157" s="25">
        <v>1.3148919701413822E-05</v>
      </c>
      <c r="X157" s="25">
        <v>50</v>
      </c>
    </row>
    <row r="158" spans="1:24" ht="12.75" hidden="1">
      <c r="A158" s="25">
        <v>804</v>
      </c>
      <c r="B158" s="25">
        <v>103.5199966430664</v>
      </c>
      <c r="C158" s="25">
        <v>101.62000274658203</v>
      </c>
      <c r="D158" s="25">
        <v>8.929327011108398</v>
      </c>
      <c r="E158" s="25">
        <v>9.444097518920898</v>
      </c>
      <c r="F158" s="25">
        <v>21.62845241754129</v>
      </c>
      <c r="G158" s="25" t="s">
        <v>57</v>
      </c>
      <c r="H158" s="25">
        <v>4.0831657256454506</v>
      </c>
      <c r="I158" s="25">
        <v>57.603162368711814</v>
      </c>
      <c r="J158" s="25" t="s">
        <v>60</v>
      </c>
      <c r="K158" s="25">
        <v>0.10005953258899952</v>
      </c>
      <c r="L158" s="25">
        <v>0.0025796783630335513</v>
      </c>
      <c r="M158" s="25">
        <v>-0.022643965519962617</v>
      </c>
      <c r="N158" s="25">
        <v>0.00011257511243798897</v>
      </c>
      <c r="O158" s="25">
        <v>0.0041859944183798795</v>
      </c>
      <c r="P158" s="25">
        <v>0.0002951394504382263</v>
      </c>
      <c r="Q158" s="25">
        <v>-0.0004175975196345242</v>
      </c>
      <c r="R158" s="25">
        <v>9.06419037378763E-06</v>
      </c>
      <c r="S158" s="25">
        <v>6.854574793209701E-05</v>
      </c>
      <c r="T158" s="25">
        <v>2.101857193886049E-05</v>
      </c>
      <c r="U158" s="25">
        <v>-5.800365764844428E-06</v>
      </c>
      <c r="V158" s="25">
        <v>7.173457199576612E-07</v>
      </c>
      <c r="W158" s="25">
        <v>4.688376503949884E-06</v>
      </c>
      <c r="X158" s="25">
        <v>50</v>
      </c>
    </row>
    <row r="159" spans="1:24" ht="12.75" hidden="1">
      <c r="A159" s="25">
        <v>806</v>
      </c>
      <c r="B159" s="25">
        <v>103.18000030517578</v>
      </c>
      <c r="C159" s="25">
        <v>111.77999877929688</v>
      </c>
      <c r="D159" s="25">
        <v>9.789464950561523</v>
      </c>
      <c r="E159" s="25">
        <v>9.783876419067383</v>
      </c>
      <c r="F159" s="25">
        <v>21.18371290589948</v>
      </c>
      <c r="G159" s="25" t="s">
        <v>58</v>
      </c>
      <c r="H159" s="25">
        <v>-1.7192011466796515</v>
      </c>
      <c r="I159" s="25">
        <v>51.46079915849609</v>
      </c>
      <c r="J159" s="25" t="s">
        <v>61</v>
      </c>
      <c r="K159" s="25">
        <v>0.38733441137949975</v>
      </c>
      <c r="L159" s="25">
        <v>0.4741580193194839</v>
      </c>
      <c r="M159" s="25">
        <v>0.09195961944113952</v>
      </c>
      <c r="N159" s="25">
        <v>0.01090366647175419</v>
      </c>
      <c r="O159" s="25">
        <v>0.015511961928302113</v>
      </c>
      <c r="P159" s="25">
        <v>0.01359915060172612</v>
      </c>
      <c r="Q159" s="25">
        <v>0.0019106047069097159</v>
      </c>
      <c r="R159" s="25">
        <v>0.00016763991632197156</v>
      </c>
      <c r="S159" s="25">
        <v>0.0001993674922747416</v>
      </c>
      <c r="T159" s="25">
        <v>0.00019905378052624385</v>
      </c>
      <c r="U159" s="25">
        <v>4.237735574285436E-05</v>
      </c>
      <c r="V159" s="25">
        <v>6.190859376552129E-06</v>
      </c>
      <c r="W159" s="25">
        <v>1.2284673991255903E-05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805</v>
      </c>
      <c r="B161" s="25">
        <v>101.4</v>
      </c>
      <c r="C161" s="25">
        <v>94</v>
      </c>
      <c r="D161" s="25">
        <v>9.289162027389137</v>
      </c>
      <c r="E161" s="25">
        <v>10.177788112457442</v>
      </c>
      <c r="F161" s="25">
        <v>21.651206488039687</v>
      </c>
      <c r="G161" s="25" t="s">
        <v>59</v>
      </c>
      <c r="H161" s="25">
        <v>4.025096262035888</v>
      </c>
      <c r="I161" s="25">
        <v>55.42509626203585</v>
      </c>
      <c r="J161" s="25" t="s">
        <v>73</v>
      </c>
      <c r="K161" s="25">
        <v>0.08029508011819499</v>
      </c>
      <c r="M161" s="25" t="s">
        <v>68</v>
      </c>
      <c r="N161" s="25">
        <v>0.05089894957312859</v>
      </c>
      <c r="X161" s="25">
        <v>50</v>
      </c>
    </row>
    <row r="162" spans="1:24" ht="12.75" hidden="1">
      <c r="A162" s="25">
        <v>804</v>
      </c>
      <c r="B162" s="25">
        <v>103.5199966430664</v>
      </c>
      <c r="C162" s="25">
        <v>101.62000274658203</v>
      </c>
      <c r="D162" s="25">
        <v>8.929327011108398</v>
      </c>
      <c r="E162" s="25">
        <v>9.444097518920898</v>
      </c>
      <c r="F162" s="25">
        <v>19.507981527942466</v>
      </c>
      <c r="G162" s="25" t="s">
        <v>56</v>
      </c>
      <c r="H162" s="25">
        <v>-1.5642946933267439</v>
      </c>
      <c r="I162" s="25">
        <v>51.95570194973962</v>
      </c>
      <c r="J162" s="25" t="s">
        <v>62</v>
      </c>
      <c r="K162" s="25">
        <v>0.23514247603748412</v>
      </c>
      <c r="L162" s="25">
        <v>0.14719420716763515</v>
      </c>
      <c r="M162" s="25">
        <v>0.05566671718670917</v>
      </c>
      <c r="N162" s="25">
        <v>0.011392657111381346</v>
      </c>
      <c r="O162" s="25">
        <v>0.009443705711015521</v>
      </c>
      <c r="P162" s="25">
        <v>0.004222530805207448</v>
      </c>
      <c r="Q162" s="25">
        <v>0.001149511707975419</v>
      </c>
      <c r="R162" s="25">
        <v>0.00017536218757006802</v>
      </c>
      <c r="S162" s="25">
        <v>0.00012389734342133695</v>
      </c>
      <c r="T162" s="25">
        <v>6.213920036642977E-05</v>
      </c>
      <c r="U162" s="25">
        <v>2.5142842464210417E-05</v>
      </c>
      <c r="V162" s="25">
        <v>6.507018191276135E-06</v>
      </c>
      <c r="W162" s="25">
        <v>7.725825102322772E-06</v>
      </c>
      <c r="X162" s="25">
        <v>50</v>
      </c>
    </row>
    <row r="163" spans="1:24" ht="12.75" hidden="1">
      <c r="A163" s="25">
        <v>806</v>
      </c>
      <c r="B163" s="25">
        <v>103.18000030517578</v>
      </c>
      <c r="C163" s="25">
        <v>111.77999877929688</v>
      </c>
      <c r="D163" s="25">
        <v>9.789464950561523</v>
      </c>
      <c r="E163" s="25">
        <v>9.783876419067383</v>
      </c>
      <c r="F163" s="25">
        <v>21.18371290589948</v>
      </c>
      <c r="G163" s="25" t="s">
        <v>57</v>
      </c>
      <c r="H163" s="25">
        <v>-1.7192011466796515</v>
      </c>
      <c r="I163" s="25">
        <v>51.46079915849609</v>
      </c>
      <c r="J163" s="25" t="s">
        <v>60</v>
      </c>
      <c r="K163" s="25">
        <v>0.22062285071931945</v>
      </c>
      <c r="L163" s="25">
        <v>0.0008008232899514872</v>
      </c>
      <c r="M163" s="25">
        <v>-0.052444972140842185</v>
      </c>
      <c r="N163" s="25">
        <v>0.00011787027562897657</v>
      </c>
      <c r="O163" s="25">
        <v>0.008824804487642552</v>
      </c>
      <c r="P163" s="25">
        <v>9.159951632218179E-05</v>
      </c>
      <c r="Q163" s="25">
        <v>-0.0010927254644328172</v>
      </c>
      <c r="R163" s="25">
        <v>9.483160880649776E-06</v>
      </c>
      <c r="S163" s="25">
        <v>0.00011253695776060355</v>
      </c>
      <c r="T163" s="25">
        <v>6.521250172728037E-06</v>
      </c>
      <c r="U163" s="25">
        <v>-2.4443943610004163E-05</v>
      </c>
      <c r="V163" s="25">
        <v>7.503634053248599E-07</v>
      </c>
      <c r="W163" s="25">
        <v>6.906161058821212E-06</v>
      </c>
      <c r="X163" s="25">
        <v>50</v>
      </c>
    </row>
    <row r="164" spans="1:24" ht="12.75" hidden="1">
      <c r="A164" s="25">
        <v>807</v>
      </c>
      <c r="B164" s="25">
        <v>126.18000030517578</v>
      </c>
      <c r="C164" s="25">
        <v>109.27999877929688</v>
      </c>
      <c r="D164" s="25">
        <v>8.833259582519531</v>
      </c>
      <c r="E164" s="25">
        <v>9.32086181640625</v>
      </c>
      <c r="F164" s="25">
        <v>26.9118595824445</v>
      </c>
      <c r="G164" s="25" t="s">
        <v>58</v>
      </c>
      <c r="H164" s="25">
        <v>-3.6569703116744563</v>
      </c>
      <c r="I164" s="25">
        <v>72.52302999350128</v>
      </c>
      <c r="J164" s="25" t="s">
        <v>61</v>
      </c>
      <c r="K164" s="25">
        <v>-0.08134827458231475</v>
      </c>
      <c r="L164" s="25">
        <v>0.14719202867603587</v>
      </c>
      <c r="M164" s="25">
        <v>-0.018663019570566527</v>
      </c>
      <c r="N164" s="25">
        <v>0.011392047342582066</v>
      </c>
      <c r="O164" s="25">
        <v>-0.0033624995629964087</v>
      </c>
      <c r="P164" s="25">
        <v>0.004221537152452339</v>
      </c>
      <c r="Q164" s="25">
        <v>-0.00035683080886135467</v>
      </c>
      <c r="R164" s="25">
        <v>0.00017510558668720833</v>
      </c>
      <c r="S164" s="25">
        <v>-5.182648786916627E-05</v>
      </c>
      <c r="T164" s="25">
        <v>6.17960639390892E-05</v>
      </c>
      <c r="U164" s="25">
        <v>-5.886947253971209E-06</v>
      </c>
      <c r="V164" s="25">
        <v>6.463608937857226E-06</v>
      </c>
      <c r="W164" s="25">
        <v>-3.4631362868507155E-06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805</v>
      </c>
      <c r="B166" s="25">
        <v>101.4</v>
      </c>
      <c r="C166" s="25">
        <v>94</v>
      </c>
      <c r="D166" s="25">
        <v>9.289162027389137</v>
      </c>
      <c r="E166" s="25">
        <v>10.177788112457442</v>
      </c>
      <c r="F166" s="25">
        <v>22.674832416038747</v>
      </c>
      <c r="G166" s="25" t="s">
        <v>59</v>
      </c>
      <c r="H166" s="25">
        <v>6.64548444349839</v>
      </c>
      <c r="I166" s="25">
        <v>58.04548444349835</v>
      </c>
      <c r="J166" s="25" t="s">
        <v>73</v>
      </c>
      <c r="K166" s="25">
        <v>0.4606967738585715</v>
      </c>
      <c r="M166" s="25" t="s">
        <v>68</v>
      </c>
      <c r="N166" s="25">
        <v>0.2403796618077452</v>
      </c>
      <c r="X166" s="25">
        <v>50</v>
      </c>
    </row>
    <row r="167" spans="1:24" ht="12.75" hidden="1">
      <c r="A167" s="25">
        <v>804</v>
      </c>
      <c r="B167" s="25">
        <v>103.5199966430664</v>
      </c>
      <c r="C167" s="25">
        <v>101.62000274658203</v>
      </c>
      <c r="D167" s="25">
        <v>8.929327011108398</v>
      </c>
      <c r="E167" s="25">
        <v>9.444097518920898</v>
      </c>
      <c r="F167" s="25">
        <v>19.507981527942466</v>
      </c>
      <c r="G167" s="25" t="s">
        <v>56</v>
      </c>
      <c r="H167" s="25">
        <v>-1.5642946933267439</v>
      </c>
      <c r="I167" s="25">
        <v>51.95570194973962</v>
      </c>
      <c r="J167" s="25" t="s">
        <v>62</v>
      </c>
      <c r="K167" s="25">
        <v>0.656359687146418</v>
      </c>
      <c r="L167" s="25">
        <v>0.06972826904768077</v>
      </c>
      <c r="M167" s="25">
        <v>0.15538440270068937</v>
      </c>
      <c r="N167" s="25">
        <v>0.013154825536100413</v>
      </c>
      <c r="O167" s="25">
        <v>0.026360532985055966</v>
      </c>
      <c r="P167" s="25">
        <v>0.0020002842694355275</v>
      </c>
      <c r="Q167" s="25">
        <v>0.003208684913701728</v>
      </c>
      <c r="R167" s="25">
        <v>0.00020247498267589878</v>
      </c>
      <c r="S167" s="25">
        <v>0.00034583786167580676</v>
      </c>
      <c r="T167" s="25">
        <v>2.9412003511481683E-05</v>
      </c>
      <c r="U167" s="25">
        <v>7.017222258615259E-05</v>
      </c>
      <c r="V167" s="25">
        <v>7.505813252517454E-06</v>
      </c>
      <c r="W167" s="25">
        <v>2.1562177074144608E-05</v>
      </c>
      <c r="X167" s="25">
        <v>50</v>
      </c>
    </row>
    <row r="168" spans="1:24" ht="12.75" hidden="1">
      <c r="A168" s="25">
        <v>807</v>
      </c>
      <c r="B168" s="25">
        <v>126.18000030517578</v>
      </c>
      <c r="C168" s="25">
        <v>109.27999877929688</v>
      </c>
      <c r="D168" s="25">
        <v>8.833259582519531</v>
      </c>
      <c r="E168" s="25">
        <v>9.32086181640625</v>
      </c>
      <c r="F168" s="25">
        <v>24.51671654964523</v>
      </c>
      <c r="G168" s="25" t="s">
        <v>57</v>
      </c>
      <c r="H168" s="25">
        <v>-10.111486376396314</v>
      </c>
      <c r="I168" s="25">
        <v>66.06851392877942</v>
      </c>
      <c r="J168" s="25" t="s">
        <v>60</v>
      </c>
      <c r="K168" s="25">
        <v>0.6449864790921663</v>
      </c>
      <c r="L168" s="25">
        <v>-0.0003794546884244704</v>
      </c>
      <c r="M168" s="25">
        <v>-0.15235462676685096</v>
      </c>
      <c r="N168" s="25">
        <v>0.00013630453556822802</v>
      </c>
      <c r="O168" s="25">
        <v>0.025954972920890468</v>
      </c>
      <c r="P168" s="25">
        <v>-4.351720107418711E-05</v>
      </c>
      <c r="Q168" s="25">
        <v>-0.0031284827778220565</v>
      </c>
      <c r="R168" s="25">
        <v>1.0964322890413634E-05</v>
      </c>
      <c r="S168" s="25">
        <v>0.00034382000469039683</v>
      </c>
      <c r="T168" s="25">
        <v>-3.1047048455545065E-06</v>
      </c>
      <c r="U168" s="25">
        <v>-6.696596321764817E-05</v>
      </c>
      <c r="V168" s="25">
        <v>8.709282497085889E-07</v>
      </c>
      <c r="W168" s="25">
        <v>2.1501856462597105E-05</v>
      </c>
      <c r="X168" s="25">
        <v>50</v>
      </c>
    </row>
    <row r="169" spans="1:24" ht="12.75" hidden="1">
      <c r="A169" s="25">
        <v>806</v>
      </c>
      <c r="B169" s="25">
        <v>103.18000030517578</v>
      </c>
      <c r="C169" s="25">
        <v>111.77999877929688</v>
      </c>
      <c r="D169" s="25">
        <v>9.789464950561523</v>
      </c>
      <c r="E169" s="25">
        <v>9.783876419067383</v>
      </c>
      <c r="F169" s="25">
        <v>22.57639142994206</v>
      </c>
      <c r="G169" s="25" t="s">
        <v>58</v>
      </c>
      <c r="H169" s="25">
        <v>1.6639805522257731</v>
      </c>
      <c r="I169" s="25">
        <v>54.84398085740151</v>
      </c>
      <c r="J169" s="25" t="s">
        <v>61</v>
      </c>
      <c r="K169" s="25">
        <v>0.12165722625160512</v>
      </c>
      <c r="L169" s="25">
        <v>-0.06972723656165637</v>
      </c>
      <c r="M169" s="25">
        <v>0.030534903068186486</v>
      </c>
      <c r="N169" s="25">
        <v>0.013154119353222513</v>
      </c>
      <c r="O169" s="25">
        <v>0.00460620016196281</v>
      </c>
      <c r="P169" s="25">
        <v>-0.001999810843995474</v>
      </c>
      <c r="Q169" s="25">
        <v>0.0007129196197944442</v>
      </c>
      <c r="R169" s="25">
        <v>0.00020217789748921681</v>
      </c>
      <c r="S169" s="25">
        <v>3.7304570004088994E-05</v>
      </c>
      <c r="T169" s="25">
        <v>-2.924767953840785E-05</v>
      </c>
      <c r="U169" s="25">
        <v>2.0969038914865286E-05</v>
      </c>
      <c r="V169" s="25">
        <v>7.455113450882299E-06</v>
      </c>
      <c r="W169" s="25">
        <v>1.611722320574622E-06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805</v>
      </c>
      <c r="B171" s="25">
        <v>96.4</v>
      </c>
      <c r="C171" s="25">
        <v>91.2</v>
      </c>
      <c r="D171" s="25">
        <v>9.395305916118414</v>
      </c>
      <c r="E171" s="25">
        <v>10.294344684884727</v>
      </c>
      <c r="F171" s="25">
        <v>21.529433810181207</v>
      </c>
      <c r="G171" s="25" t="s">
        <v>59</v>
      </c>
      <c r="H171" s="25">
        <v>8.079266108690845</v>
      </c>
      <c r="I171" s="25">
        <v>54.47926610869081</v>
      </c>
      <c r="J171" s="25" t="s">
        <v>73</v>
      </c>
      <c r="K171" s="25">
        <v>0.533866763056845</v>
      </c>
      <c r="M171" s="25" t="s">
        <v>68</v>
      </c>
      <c r="N171" s="25">
        <v>0.28007991861179937</v>
      </c>
      <c r="X171" s="25">
        <v>50</v>
      </c>
    </row>
    <row r="172" spans="1:24" ht="12.75" hidden="1">
      <c r="A172" s="25">
        <v>806</v>
      </c>
      <c r="B172" s="25">
        <v>101.94000244140625</v>
      </c>
      <c r="C172" s="25">
        <v>107.54000091552734</v>
      </c>
      <c r="D172" s="25">
        <v>9.705545425415039</v>
      </c>
      <c r="E172" s="25">
        <v>10.06877326965332</v>
      </c>
      <c r="F172" s="25">
        <v>19.570941961348716</v>
      </c>
      <c r="G172" s="25" t="s">
        <v>56</v>
      </c>
      <c r="H172" s="25">
        <v>-3.9884649200377282</v>
      </c>
      <c r="I172" s="25">
        <v>47.95153752136848</v>
      </c>
      <c r="J172" s="25" t="s">
        <v>62</v>
      </c>
      <c r="K172" s="25">
        <v>0.7080242849598584</v>
      </c>
      <c r="L172" s="25">
        <v>0.022713855977176133</v>
      </c>
      <c r="M172" s="25">
        <v>0.1676154109226843</v>
      </c>
      <c r="N172" s="25">
        <v>0.05599687971612697</v>
      </c>
      <c r="O172" s="25">
        <v>0.02843562851254755</v>
      </c>
      <c r="P172" s="25">
        <v>0.0006515747257710338</v>
      </c>
      <c r="Q172" s="25">
        <v>0.0034612409152108992</v>
      </c>
      <c r="R172" s="25">
        <v>0.0008619217193700992</v>
      </c>
      <c r="S172" s="25">
        <v>0.0003730822013617318</v>
      </c>
      <c r="T172" s="25">
        <v>9.575619653514209E-06</v>
      </c>
      <c r="U172" s="25">
        <v>7.570122293354687E-05</v>
      </c>
      <c r="V172" s="25">
        <v>3.199312058909007E-05</v>
      </c>
      <c r="W172" s="25">
        <v>2.3266823762638208E-05</v>
      </c>
      <c r="X172" s="25">
        <v>50</v>
      </c>
    </row>
    <row r="173" spans="1:24" ht="12.75" hidden="1">
      <c r="A173" s="25">
        <v>807</v>
      </c>
      <c r="B173" s="25">
        <v>115.77999877929688</v>
      </c>
      <c r="C173" s="25">
        <v>118.87999725341797</v>
      </c>
      <c r="D173" s="25">
        <v>9.249730110168457</v>
      </c>
      <c r="E173" s="25">
        <v>9.653177261352539</v>
      </c>
      <c r="F173" s="25">
        <v>24.990459136285835</v>
      </c>
      <c r="G173" s="25" t="s">
        <v>57</v>
      </c>
      <c r="H173" s="25">
        <v>-1.4951515810427338</v>
      </c>
      <c r="I173" s="25">
        <v>64.2848471982541</v>
      </c>
      <c r="J173" s="25" t="s">
        <v>60</v>
      </c>
      <c r="K173" s="25">
        <v>0.37060215066357544</v>
      </c>
      <c r="L173" s="25">
        <v>-0.0001231334600149912</v>
      </c>
      <c r="M173" s="25">
        <v>-0.08610595912391077</v>
      </c>
      <c r="N173" s="25">
        <v>-0.0005790449283096788</v>
      </c>
      <c r="O173" s="25">
        <v>0.015144471490392598</v>
      </c>
      <c r="P173" s="25">
        <v>-1.420766758439286E-05</v>
      </c>
      <c r="Q173" s="25">
        <v>-0.0016995286199319327</v>
      </c>
      <c r="R173" s="25">
        <v>-4.6545805066316945E-05</v>
      </c>
      <c r="S173" s="25">
        <v>0.00021956819199702416</v>
      </c>
      <c r="T173" s="25">
        <v>-1.0173794073136795E-06</v>
      </c>
      <c r="U173" s="25">
        <v>-3.1827881353499445E-05</v>
      </c>
      <c r="V173" s="25">
        <v>-3.668568548252816E-06</v>
      </c>
      <c r="W173" s="25">
        <v>1.4309555336322966E-05</v>
      </c>
      <c r="X173" s="25">
        <v>50</v>
      </c>
    </row>
    <row r="174" spans="1:24" ht="12.75" hidden="1">
      <c r="A174" s="25">
        <v>804</v>
      </c>
      <c r="B174" s="25">
        <v>95.58000183105469</v>
      </c>
      <c r="C174" s="25">
        <v>111.08000183105469</v>
      </c>
      <c r="D174" s="25">
        <v>9.615436553955078</v>
      </c>
      <c r="E174" s="25">
        <v>9.66336441040039</v>
      </c>
      <c r="F174" s="25">
        <v>23.181184021562654</v>
      </c>
      <c r="G174" s="25" t="s">
        <v>58</v>
      </c>
      <c r="H174" s="25">
        <v>11.734060799529288</v>
      </c>
      <c r="I174" s="25">
        <v>57.31406263058393</v>
      </c>
      <c r="J174" s="25" t="s">
        <v>61</v>
      </c>
      <c r="K174" s="25">
        <v>0.6032847039470264</v>
      </c>
      <c r="L174" s="25">
        <v>-0.022713522217016998</v>
      </c>
      <c r="M174" s="25">
        <v>0.14380782239548628</v>
      </c>
      <c r="N174" s="25">
        <v>-0.05599388578151539</v>
      </c>
      <c r="O174" s="25">
        <v>0.024067196599942692</v>
      </c>
      <c r="P174" s="25">
        <v>-0.0006514198073787819</v>
      </c>
      <c r="Q174" s="25">
        <v>0.003015259714048235</v>
      </c>
      <c r="R174" s="25">
        <v>-0.000860664010141377</v>
      </c>
      <c r="S174" s="25">
        <v>0.0003016291398987733</v>
      </c>
      <c r="T174" s="25">
        <v>-9.521419583777496E-06</v>
      </c>
      <c r="U174" s="25">
        <v>6.868523219864751E-05</v>
      </c>
      <c r="V174" s="25">
        <v>-3.1782091967566085E-05</v>
      </c>
      <c r="W174" s="25">
        <v>1.8346163470283832E-05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805</v>
      </c>
      <c r="B176" s="101">
        <v>96.4</v>
      </c>
      <c r="C176" s="101">
        <v>91.2</v>
      </c>
      <c r="D176" s="101">
        <v>9.395305916118414</v>
      </c>
      <c r="E176" s="101">
        <v>10.294344684884727</v>
      </c>
      <c r="F176" s="101">
        <v>23.07611541179764</v>
      </c>
      <c r="G176" s="101" t="s">
        <v>59</v>
      </c>
      <c r="H176" s="101">
        <v>11.993074493193298</v>
      </c>
      <c r="I176" s="101">
        <v>58.39307449319326</v>
      </c>
      <c r="J176" s="101" t="s">
        <v>73</v>
      </c>
      <c r="K176" s="101">
        <v>0.2762437094571425</v>
      </c>
      <c r="M176" s="101" t="s">
        <v>68</v>
      </c>
      <c r="N176" s="101">
        <v>0.24129844007475415</v>
      </c>
      <c r="X176" s="101">
        <v>50</v>
      </c>
    </row>
    <row r="177" spans="1:24" s="101" customFormat="1" ht="12.75">
      <c r="A177" s="101">
        <v>806</v>
      </c>
      <c r="B177" s="101">
        <v>101.94000244140625</v>
      </c>
      <c r="C177" s="101">
        <v>107.54000091552734</v>
      </c>
      <c r="D177" s="101">
        <v>9.705545425415039</v>
      </c>
      <c r="E177" s="101">
        <v>10.06877326965332</v>
      </c>
      <c r="F177" s="101">
        <v>19.570941961348716</v>
      </c>
      <c r="G177" s="101" t="s">
        <v>56</v>
      </c>
      <c r="H177" s="101">
        <v>-3.9884649200377282</v>
      </c>
      <c r="I177" s="101">
        <v>47.95153752136848</v>
      </c>
      <c r="J177" s="101" t="s">
        <v>62</v>
      </c>
      <c r="K177" s="101">
        <v>0.2196200293068276</v>
      </c>
      <c r="L177" s="101">
        <v>0.4711315562795892</v>
      </c>
      <c r="M177" s="101">
        <v>0.051991974280970056</v>
      </c>
      <c r="N177" s="101">
        <v>0.05549997048693739</v>
      </c>
      <c r="O177" s="101">
        <v>0.008820306615412853</v>
      </c>
      <c r="P177" s="101">
        <v>0.013515250879528777</v>
      </c>
      <c r="Q177" s="101">
        <v>0.0010735959781387316</v>
      </c>
      <c r="R177" s="101">
        <v>0.0008542647900869521</v>
      </c>
      <c r="S177" s="101">
        <v>0.00011574813135471486</v>
      </c>
      <c r="T177" s="101">
        <v>0.0001988722137386651</v>
      </c>
      <c r="U177" s="101">
        <v>2.34863195091656E-05</v>
      </c>
      <c r="V177" s="101">
        <v>3.170077268879365E-05</v>
      </c>
      <c r="W177" s="101">
        <v>7.223790483092474E-06</v>
      </c>
      <c r="X177" s="101">
        <v>50</v>
      </c>
    </row>
    <row r="178" spans="1:24" s="101" customFormat="1" ht="12.75">
      <c r="A178" s="101">
        <v>804</v>
      </c>
      <c r="B178" s="101">
        <v>95.58000183105469</v>
      </c>
      <c r="C178" s="101">
        <v>111.08000183105469</v>
      </c>
      <c r="D178" s="101">
        <v>9.615436553955078</v>
      </c>
      <c r="E178" s="101">
        <v>9.66336441040039</v>
      </c>
      <c r="F178" s="101">
        <v>21.328936387336803</v>
      </c>
      <c r="G178" s="101" t="s">
        <v>57</v>
      </c>
      <c r="H178" s="101">
        <v>7.154491575773349</v>
      </c>
      <c r="I178" s="101">
        <v>52.734493406827994</v>
      </c>
      <c r="J178" s="101" t="s">
        <v>60</v>
      </c>
      <c r="K178" s="101">
        <v>0.18655424035490106</v>
      </c>
      <c r="L178" s="101">
        <v>0.0025639859173144115</v>
      </c>
      <c r="M178" s="101">
        <v>-0.04384925666956188</v>
      </c>
      <c r="N178" s="101">
        <v>-0.0005740659748527934</v>
      </c>
      <c r="O178" s="101">
        <v>0.007541976391868941</v>
      </c>
      <c r="P178" s="101">
        <v>0.0002932809722706447</v>
      </c>
      <c r="Q178" s="101">
        <v>-0.0008900191545989094</v>
      </c>
      <c r="R178" s="101">
        <v>-4.613257724752918E-05</v>
      </c>
      <c r="S178" s="101">
        <v>0.00010279601123334155</v>
      </c>
      <c r="T178" s="101">
        <v>2.0880602557352114E-05</v>
      </c>
      <c r="U178" s="101">
        <v>-1.8378537473034424E-05</v>
      </c>
      <c r="V178" s="101">
        <v>-3.637411154565515E-06</v>
      </c>
      <c r="W178" s="101">
        <v>6.52140093705292E-06</v>
      </c>
      <c r="X178" s="101">
        <v>50</v>
      </c>
    </row>
    <row r="179" spans="1:24" s="101" customFormat="1" ht="12.75">
      <c r="A179" s="101">
        <v>807</v>
      </c>
      <c r="B179" s="101">
        <v>115.77999877929688</v>
      </c>
      <c r="C179" s="101">
        <v>118.87999725341797</v>
      </c>
      <c r="D179" s="101">
        <v>9.249730110168457</v>
      </c>
      <c r="E179" s="101">
        <v>9.653177261352539</v>
      </c>
      <c r="F179" s="101">
        <v>25.199855467563573</v>
      </c>
      <c r="G179" s="101" t="s">
        <v>58</v>
      </c>
      <c r="H179" s="101">
        <v>-0.9565055687124158</v>
      </c>
      <c r="I179" s="101">
        <v>64.82349321058442</v>
      </c>
      <c r="J179" s="101" t="s">
        <v>61</v>
      </c>
      <c r="K179" s="101">
        <v>0.11588991620644835</v>
      </c>
      <c r="L179" s="101">
        <v>0.47112457938282476</v>
      </c>
      <c r="M179" s="101">
        <v>0.027935784921135385</v>
      </c>
      <c r="N179" s="101">
        <v>-0.05549700147131768</v>
      </c>
      <c r="O179" s="101">
        <v>0.004573445188737619</v>
      </c>
      <c r="P179" s="101">
        <v>0.013512068405980905</v>
      </c>
      <c r="Q179" s="101">
        <v>0.0006003950605415591</v>
      </c>
      <c r="R179" s="101">
        <v>-0.0008530182394877645</v>
      </c>
      <c r="S179" s="101">
        <v>5.320347720424899E-05</v>
      </c>
      <c r="T179" s="101">
        <v>0.00019777299571518655</v>
      </c>
      <c r="U179" s="101">
        <v>1.4623151658889478E-05</v>
      </c>
      <c r="V179" s="101">
        <v>-3.14913992886821E-05</v>
      </c>
      <c r="W179" s="101">
        <v>3.1071657119990698E-06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805</v>
      </c>
      <c r="B181" s="25">
        <v>96.4</v>
      </c>
      <c r="C181" s="25">
        <v>91.2</v>
      </c>
      <c r="D181" s="25">
        <v>9.395305916118414</v>
      </c>
      <c r="E181" s="25">
        <v>10.294344684884727</v>
      </c>
      <c r="F181" s="25">
        <v>21.529433810181207</v>
      </c>
      <c r="G181" s="25" t="s">
        <v>59</v>
      </c>
      <c r="H181" s="25">
        <v>8.079266108690845</v>
      </c>
      <c r="I181" s="25">
        <v>54.47926610869081</v>
      </c>
      <c r="J181" s="25" t="s">
        <v>73</v>
      </c>
      <c r="K181" s="25">
        <v>0.5646805297424901</v>
      </c>
      <c r="M181" s="25" t="s">
        <v>68</v>
      </c>
      <c r="N181" s="25">
        <v>0.3521600028563724</v>
      </c>
      <c r="X181" s="25">
        <v>50</v>
      </c>
    </row>
    <row r="182" spans="1:24" ht="12.75" hidden="1">
      <c r="A182" s="25">
        <v>807</v>
      </c>
      <c r="B182" s="25">
        <v>115.77999877929688</v>
      </c>
      <c r="C182" s="25">
        <v>118.87999725341797</v>
      </c>
      <c r="D182" s="25">
        <v>9.249730110168457</v>
      </c>
      <c r="E182" s="25">
        <v>9.653177261352539</v>
      </c>
      <c r="F182" s="25">
        <v>21.91614585375932</v>
      </c>
      <c r="G182" s="25" t="s">
        <v>56</v>
      </c>
      <c r="H182" s="25">
        <v>-9.403440041410441</v>
      </c>
      <c r="I182" s="25">
        <v>56.37655873788639</v>
      </c>
      <c r="J182" s="25" t="s">
        <v>62</v>
      </c>
      <c r="K182" s="25">
        <v>0.6369029606699009</v>
      </c>
      <c r="L182" s="25">
        <v>0.36398440295729345</v>
      </c>
      <c r="M182" s="25">
        <v>0.1507782150533811</v>
      </c>
      <c r="N182" s="25">
        <v>0.05515922109691228</v>
      </c>
      <c r="O182" s="25">
        <v>0.02557945842929817</v>
      </c>
      <c r="P182" s="25">
        <v>0.010441600822898675</v>
      </c>
      <c r="Q182" s="25">
        <v>0.003113550162747731</v>
      </c>
      <c r="R182" s="25">
        <v>0.000848998037508294</v>
      </c>
      <c r="S182" s="25">
        <v>0.000335621889638614</v>
      </c>
      <c r="T182" s="25">
        <v>0.0001536448645210441</v>
      </c>
      <c r="U182" s="25">
        <v>6.809070893624464E-05</v>
      </c>
      <c r="V182" s="25">
        <v>3.150590062647142E-05</v>
      </c>
      <c r="W182" s="25">
        <v>2.0933163648018277E-05</v>
      </c>
      <c r="X182" s="25">
        <v>50</v>
      </c>
    </row>
    <row r="183" spans="1:24" ht="12.75" hidden="1">
      <c r="A183" s="25">
        <v>806</v>
      </c>
      <c r="B183" s="25">
        <v>101.94000244140625</v>
      </c>
      <c r="C183" s="25">
        <v>107.54000091552734</v>
      </c>
      <c r="D183" s="25">
        <v>9.705545425415039</v>
      </c>
      <c r="E183" s="25">
        <v>10.06877326965332</v>
      </c>
      <c r="F183" s="25">
        <v>24.58026304141987</v>
      </c>
      <c r="G183" s="25" t="s">
        <v>57</v>
      </c>
      <c r="H183" s="25">
        <v>8.285070416278828</v>
      </c>
      <c r="I183" s="25">
        <v>60.225072857685035</v>
      </c>
      <c r="J183" s="25" t="s">
        <v>60</v>
      </c>
      <c r="K183" s="25">
        <v>-0.00543807100205778</v>
      </c>
      <c r="L183" s="25">
        <v>0.0019807860688164907</v>
      </c>
      <c r="M183" s="25">
        <v>0.0030011589813264583</v>
      </c>
      <c r="N183" s="25">
        <v>-0.000570673778840155</v>
      </c>
      <c r="O183" s="25">
        <v>5.7387394722056837E-05</v>
      </c>
      <c r="P183" s="25">
        <v>0.00022657733663290026</v>
      </c>
      <c r="Q183" s="25">
        <v>0.0001436576067955932</v>
      </c>
      <c r="R183" s="25">
        <v>-4.586701503825381E-05</v>
      </c>
      <c r="S183" s="25">
        <v>2.3431644968919973E-05</v>
      </c>
      <c r="T183" s="25">
        <v>1.613387861335071E-05</v>
      </c>
      <c r="U183" s="25">
        <v>8.512168900361864E-06</v>
      </c>
      <c r="V183" s="25">
        <v>-3.617701435864848E-06</v>
      </c>
      <c r="W183" s="25">
        <v>2.158961326023397E-06</v>
      </c>
      <c r="X183" s="25">
        <v>50</v>
      </c>
    </row>
    <row r="184" spans="1:24" ht="12.75" hidden="1">
      <c r="A184" s="25">
        <v>804</v>
      </c>
      <c r="B184" s="25">
        <v>95.58000183105469</v>
      </c>
      <c r="C184" s="25">
        <v>111.08000183105469</v>
      </c>
      <c r="D184" s="25">
        <v>9.615436553955078</v>
      </c>
      <c r="E184" s="25">
        <v>9.66336441040039</v>
      </c>
      <c r="F184" s="25">
        <v>21.328936387336803</v>
      </c>
      <c r="G184" s="25" t="s">
        <v>58</v>
      </c>
      <c r="H184" s="25">
        <v>7.154491575773349</v>
      </c>
      <c r="I184" s="25">
        <v>52.734493406827994</v>
      </c>
      <c r="J184" s="25" t="s">
        <v>61</v>
      </c>
      <c r="K184" s="25">
        <v>0.636879744295469</v>
      </c>
      <c r="L184" s="25">
        <v>0.36397901324489434</v>
      </c>
      <c r="M184" s="25">
        <v>0.15074834386968383</v>
      </c>
      <c r="N184" s="25">
        <v>-0.05515626894067615</v>
      </c>
      <c r="O184" s="25">
        <v>0.025579394055042042</v>
      </c>
      <c r="P184" s="25">
        <v>0.010439142227945867</v>
      </c>
      <c r="Q184" s="25">
        <v>0.003110234252907036</v>
      </c>
      <c r="R184" s="25">
        <v>-0.000847758152201685</v>
      </c>
      <c r="S184" s="25">
        <v>0.0003348029432646082</v>
      </c>
      <c r="T184" s="25">
        <v>0.00015279542648449808</v>
      </c>
      <c r="U184" s="25">
        <v>6.75565513037196E-05</v>
      </c>
      <c r="V184" s="25">
        <v>-3.129750805744818E-05</v>
      </c>
      <c r="W184" s="25">
        <v>2.0821532755958414E-05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805</v>
      </c>
      <c r="B186" s="25">
        <v>96.4</v>
      </c>
      <c r="C186" s="25">
        <v>91.2</v>
      </c>
      <c r="D186" s="25">
        <v>9.395305916118414</v>
      </c>
      <c r="E186" s="25">
        <v>10.294344684884727</v>
      </c>
      <c r="F186" s="25">
        <v>21.243621643471368</v>
      </c>
      <c r="G186" s="25" t="s">
        <v>59</v>
      </c>
      <c r="H186" s="25">
        <v>7.356031246846804</v>
      </c>
      <c r="I186" s="25">
        <v>53.75603124684677</v>
      </c>
      <c r="J186" s="25" t="s">
        <v>73</v>
      </c>
      <c r="K186" s="25">
        <v>0.5542225636906366</v>
      </c>
      <c r="M186" s="25" t="s">
        <v>68</v>
      </c>
      <c r="N186" s="25">
        <v>0.3846394191695146</v>
      </c>
      <c r="X186" s="25">
        <v>50</v>
      </c>
    </row>
    <row r="187" spans="1:24" ht="12.75" hidden="1">
      <c r="A187" s="25">
        <v>807</v>
      </c>
      <c r="B187" s="25">
        <v>115.77999877929688</v>
      </c>
      <c r="C187" s="25">
        <v>118.87999725341797</v>
      </c>
      <c r="D187" s="25">
        <v>9.249730110168457</v>
      </c>
      <c r="E187" s="25">
        <v>9.653177261352539</v>
      </c>
      <c r="F187" s="25">
        <v>21.91614585375932</v>
      </c>
      <c r="G187" s="25" t="s">
        <v>56</v>
      </c>
      <c r="H187" s="25">
        <v>-9.403440041410441</v>
      </c>
      <c r="I187" s="25">
        <v>56.37655873788639</v>
      </c>
      <c r="J187" s="25" t="s">
        <v>62</v>
      </c>
      <c r="K187" s="25">
        <v>0.5582969695815619</v>
      </c>
      <c r="L187" s="25">
        <v>0.4704460061550641</v>
      </c>
      <c r="M187" s="25">
        <v>0.1321692308294656</v>
      </c>
      <c r="N187" s="25">
        <v>0.055187887144143424</v>
      </c>
      <c r="O187" s="25">
        <v>0.022422545398419588</v>
      </c>
      <c r="P187" s="25">
        <v>0.013495643678912782</v>
      </c>
      <c r="Q187" s="25">
        <v>0.0027292703061727558</v>
      </c>
      <c r="R187" s="25">
        <v>0.0008494348134430311</v>
      </c>
      <c r="S187" s="25">
        <v>0.0002941981827397327</v>
      </c>
      <c r="T187" s="25">
        <v>0.00019857791384473032</v>
      </c>
      <c r="U187" s="25">
        <v>5.968001290507279E-05</v>
      </c>
      <c r="V187" s="25">
        <v>3.151899614739996E-05</v>
      </c>
      <c r="W187" s="25">
        <v>1.8348699125555402E-05</v>
      </c>
      <c r="X187" s="25">
        <v>50</v>
      </c>
    </row>
    <row r="188" spans="1:24" ht="12.75" hidden="1">
      <c r="A188" s="25">
        <v>804</v>
      </c>
      <c r="B188" s="25">
        <v>95.58000183105469</v>
      </c>
      <c r="C188" s="25">
        <v>111.08000183105469</v>
      </c>
      <c r="D188" s="25">
        <v>9.615436553955078</v>
      </c>
      <c r="E188" s="25">
        <v>9.66336441040039</v>
      </c>
      <c r="F188" s="25">
        <v>23.181184021562654</v>
      </c>
      <c r="G188" s="25" t="s">
        <v>57</v>
      </c>
      <c r="H188" s="25">
        <v>11.734060799529288</v>
      </c>
      <c r="I188" s="25">
        <v>57.31406263058393</v>
      </c>
      <c r="J188" s="25" t="s">
        <v>60</v>
      </c>
      <c r="K188" s="25">
        <v>-0.16631621436130284</v>
      </c>
      <c r="L188" s="25">
        <v>0.002560046076468975</v>
      </c>
      <c r="M188" s="25">
        <v>0.04080478826838487</v>
      </c>
      <c r="N188" s="25">
        <v>-0.0005710537554555739</v>
      </c>
      <c r="O188" s="25">
        <v>-0.006448424520100736</v>
      </c>
      <c r="P188" s="25">
        <v>0.00029288294756925565</v>
      </c>
      <c r="Q188" s="25">
        <v>0.0009104646027942414</v>
      </c>
      <c r="R188" s="25">
        <v>-4.5896502016831916E-05</v>
      </c>
      <c r="S188" s="25">
        <v>-6.53608651147643E-05</v>
      </c>
      <c r="T188" s="25">
        <v>2.085714602266865E-05</v>
      </c>
      <c r="U188" s="25">
        <v>2.429538948614249E-05</v>
      </c>
      <c r="V188" s="25">
        <v>-3.621423531914815E-06</v>
      </c>
      <c r="W188" s="25">
        <v>-3.47284414218206E-06</v>
      </c>
      <c r="X188" s="25">
        <v>50</v>
      </c>
    </row>
    <row r="189" spans="1:24" ht="12.75" hidden="1">
      <c r="A189" s="25">
        <v>806</v>
      </c>
      <c r="B189" s="25">
        <v>101.94000244140625</v>
      </c>
      <c r="C189" s="25">
        <v>107.54000091552734</v>
      </c>
      <c r="D189" s="25">
        <v>9.705545425415039</v>
      </c>
      <c r="E189" s="25">
        <v>10.06877326965332</v>
      </c>
      <c r="F189" s="25">
        <v>23.009334374889086</v>
      </c>
      <c r="G189" s="25" t="s">
        <v>58</v>
      </c>
      <c r="H189" s="25">
        <v>4.436076073272098</v>
      </c>
      <c r="I189" s="25">
        <v>56.376078514678305</v>
      </c>
      <c r="J189" s="25" t="s">
        <v>61</v>
      </c>
      <c r="K189" s="25">
        <v>0.5329487996838727</v>
      </c>
      <c r="L189" s="25">
        <v>0.47043904054758995</v>
      </c>
      <c r="M189" s="25">
        <v>0.1257126677484208</v>
      </c>
      <c r="N189" s="25">
        <v>-0.05518493259072707</v>
      </c>
      <c r="O189" s="25">
        <v>0.021475296583580657</v>
      </c>
      <c r="P189" s="25">
        <v>0.013492465226458866</v>
      </c>
      <c r="Q189" s="25">
        <v>0.0025729303549095637</v>
      </c>
      <c r="R189" s="25">
        <v>-0.0008481939715605245</v>
      </c>
      <c r="S189" s="25">
        <v>0.00028684582625307755</v>
      </c>
      <c r="T189" s="25">
        <v>0.00019747953647584405</v>
      </c>
      <c r="U189" s="25">
        <v>5.4510897901853454E-05</v>
      </c>
      <c r="V189" s="25">
        <v>-3.1310260454718465E-05</v>
      </c>
      <c r="W189" s="25">
        <v>1.801705062334758E-05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805</v>
      </c>
      <c r="B191" s="25">
        <v>96.4</v>
      </c>
      <c r="C191" s="25">
        <v>91.2</v>
      </c>
      <c r="D191" s="25">
        <v>9.395305916118414</v>
      </c>
      <c r="E191" s="25">
        <v>10.294344684884727</v>
      </c>
      <c r="F191" s="25">
        <v>23.07611541179764</v>
      </c>
      <c r="G191" s="25" t="s">
        <v>59</v>
      </c>
      <c r="H191" s="25">
        <v>11.993074493193298</v>
      </c>
      <c r="I191" s="25">
        <v>58.39307449319326</v>
      </c>
      <c r="J191" s="25" t="s">
        <v>73</v>
      </c>
      <c r="K191" s="25">
        <v>0.22626259898637507</v>
      </c>
      <c r="M191" s="25" t="s">
        <v>68</v>
      </c>
      <c r="N191" s="25">
        <v>0.1774323747482086</v>
      </c>
      <c r="X191" s="25">
        <v>50</v>
      </c>
    </row>
    <row r="192" spans="1:24" ht="12.75" hidden="1">
      <c r="A192" s="25">
        <v>804</v>
      </c>
      <c r="B192" s="25">
        <v>95.58000183105469</v>
      </c>
      <c r="C192" s="25">
        <v>111.08000183105469</v>
      </c>
      <c r="D192" s="25">
        <v>9.615436553955078</v>
      </c>
      <c r="E192" s="25">
        <v>9.66336441040039</v>
      </c>
      <c r="F192" s="25">
        <v>18.149511375227245</v>
      </c>
      <c r="G192" s="25" t="s">
        <v>56</v>
      </c>
      <c r="H192" s="25">
        <v>-0.7064427105767308</v>
      </c>
      <c r="I192" s="25">
        <v>44.873559120477914</v>
      </c>
      <c r="J192" s="25" t="s">
        <v>62</v>
      </c>
      <c r="K192" s="25">
        <v>0.2922368566847275</v>
      </c>
      <c r="L192" s="25">
        <v>0.36432549111176915</v>
      </c>
      <c r="M192" s="25">
        <v>0.06918284005590923</v>
      </c>
      <c r="N192" s="25">
        <v>0.05559756327420263</v>
      </c>
      <c r="O192" s="25">
        <v>0.011736621982500218</v>
      </c>
      <c r="P192" s="25">
        <v>0.010451300272239868</v>
      </c>
      <c r="Q192" s="25">
        <v>0.0014286106936178744</v>
      </c>
      <c r="R192" s="25">
        <v>0.0008557813904721611</v>
      </c>
      <c r="S192" s="25">
        <v>0.00015399712488076633</v>
      </c>
      <c r="T192" s="25">
        <v>0.00015378903564689284</v>
      </c>
      <c r="U192" s="25">
        <v>3.125769506790147E-05</v>
      </c>
      <c r="V192" s="25">
        <v>3.175869559581119E-05</v>
      </c>
      <c r="W192" s="25">
        <v>9.605198732425307E-06</v>
      </c>
      <c r="X192" s="25">
        <v>50</v>
      </c>
    </row>
    <row r="193" spans="1:24" ht="12.75" hidden="1">
      <c r="A193" s="25">
        <v>806</v>
      </c>
      <c r="B193" s="25">
        <v>101.94000244140625</v>
      </c>
      <c r="C193" s="25">
        <v>107.54000091552734</v>
      </c>
      <c r="D193" s="25">
        <v>9.705545425415039</v>
      </c>
      <c r="E193" s="25">
        <v>10.06877326965332</v>
      </c>
      <c r="F193" s="25">
        <v>23.009334374889086</v>
      </c>
      <c r="G193" s="25" t="s">
        <v>57</v>
      </c>
      <c r="H193" s="25">
        <v>4.436076073272098</v>
      </c>
      <c r="I193" s="25">
        <v>56.376078514678305</v>
      </c>
      <c r="J193" s="25" t="s">
        <v>60</v>
      </c>
      <c r="K193" s="25">
        <v>0.2905377817487195</v>
      </c>
      <c r="L193" s="25">
        <v>0.001982929478444427</v>
      </c>
      <c r="M193" s="25">
        <v>-0.06886086171107791</v>
      </c>
      <c r="N193" s="25">
        <v>-0.0005749704233697024</v>
      </c>
      <c r="O193" s="25">
        <v>0.011654086628015344</v>
      </c>
      <c r="P193" s="25">
        <v>0.00022678406987922063</v>
      </c>
      <c r="Q193" s="25">
        <v>-0.0014250816806672731</v>
      </c>
      <c r="R193" s="25">
        <v>-4.6206564065466696E-05</v>
      </c>
      <c r="S193" s="25">
        <v>0.00015133709925011028</v>
      </c>
      <c r="T193" s="25">
        <v>1.6143616966728094E-05</v>
      </c>
      <c r="U193" s="25">
        <v>-3.1256503109297265E-05</v>
      </c>
      <c r="V193" s="25">
        <v>-3.6426767071982868E-06</v>
      </c>
      <c r="W193" s="25">
        <v>9.375987053772959E-06</v>
      </c>
      <c r="X193" s="25">
        <v>50</v>
      </c>
    </row>
    <row r="194" spans="1:24" ht="12.75" hidden="1">
      <c r="A194" s="25">
        <v>807</v>
      </c>
      <c r="B194" s="25">
        <v>115.77999877929688</v>
      </c>
      <c r="C194" s="25">
        <v>118.87999725341797</v>
      </c>
      <c r="D194" s="25">
        <v>9.249730110168457</v>
      </c>
      <c r="E194" s="25">
        <v>9.653177261352539</v>
      </c>
      <c r="F194" s="25">
        <v>24.990459136285835</v>
      </c>
      <c r="G194" s="25" t="s">
        <v>58</v>
      </c>
      <c r="H194" s="25">
        <v>-1.4951515810427338</v>
      </c>
      <c r="I194" s="25">
        <v>64.2848471982541</v>
      </c>
      <c r="J194" s="25" t="s">
        <v>61</v>
      </c>
      <c r="K194" s="25">
        <v>-0.031467090451825656</v>
      </c>
      <c r="L194" s="25">
        <v>0.3643200947854994</v>
      </c>
      <c r="M194" s="25">
        <v>-0.0066668645260963355</v>
      </c>
      <c r="N194" s="25">
        <v>-0.055594590123871</v>
      </c>
      <c r="O194" s="25">
        <v>-0.0013894460863312652</v>
      </c>
      <c r="P194" s="25">
        <v>0.010448839474610094</v>
      </c>
      <c r="Q194" s="25">
        <v>-0.00010035296381215975</v>
      </c>
      <c r="R194" s="25">
        <v>-0.0008545330547823937</v>
      </c>
      <c r="S194" s="25">
        <v>-2.8499067740973776E-05</v>
      </c>
      <c r="T194" s="25">
        <v>0.00015293937072066447</v>
      </c>
      <c r="U194" s="25">
        <v>2.7297314227258924E-07</v>
      </c>
      <c r="V194" s="25">
        <v>-3.15490990735747E-05</v>
      </c>
      <c r="W194" s="25">
        <v>-2.0858354337930364E-06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805</v>
      </c>
      <c r="B196" s="25">
        <v>96.4</v>
      </c>
      <c r="C196" s="25">
        <v>91.2</v>
      </c>
      <c r="D196" s="25">
        <v>9.395305916118414</v>
      </c>
      <c r="E196" s="25">
        <v>10.294344684884727</v>
      </c>
      <c r="F196" s="25">
        <v>21.243621643471368</v>
      </c>
      <c r="G196" s="25" t="s">
        <v>59</v>
      </c>
      <c r="H196" s="25">
        <v>7.356031246846804</v>
      </c>
      <c r="I196" s="25">
        <v>53.75603124684677</v>
      </c>
      <c r="J196" s="25" t="s">
        <v>73</v>
      </c>
      <c r="K196" s="25">
        <v>0.2381309679288885</v>
      </c>
      <c r="M196" s="25" t="s">
        <v>68</v>
      </c>
      <c r="N196" s="25">
        <v>0.12705849394373017</v>
      </c>
      <c r="X196" s="25">
        <v>50</v>
      </c>
    </row>
    <row r="197" spans="1:24" ht="12.75" hidden="1">
      <c r="A197" s="25">
        <v>804</v>
      </c>
      <c r="B197" s="25">
        <v>95.58000183105469</v>
      </c>
      <c r="C197" s="25">
        <v>111.08000183105469</v>
      </c>
      <c r="D197" s="25">
        <v>9.615436553955078</v>
      </c>
      <c r="E197" s="25">
        <v>9.66336441040039</v>
      </c>
      <c r="F197" s="25">
        <v>18.149511375227245</v>
      </c>
      <c r="G197" s="25" t="s">
        <v>56</v>
      </c>
      <c r="H197" s="25">
        <v>-0.7064427105767308</v>
      </c>
      <c r="I197" s="25">
        <v>44.873559120477914</v>
      </c>
      <c r="J197" s="25" t="s">
        <v>62</v>
      </c>
      <c r="K197" s="25">
        <v>0.47097725677016056</v>
      </c>
      <c r="L197" s="25">
        <v>0.023058318014204413</v>
      </c>
      <c r="M197" s="25">
        <v>0.1114976219704874</v>
      </c>
      <c r="N197" s="25">
        <v>0.05462311614363877</v>
      </c>
      <c r="O197" s="25">
        <v>0.01891533833860416</v>
      </c>
      <c r="P197" s="25">
        <v>0.0006614824839088458</v>
      </c>
      <c r="Q197" s="25">
        <v>0.0023023993512839755</v>
      </c>
      <c r="R197" s="25">
        <v>0.0008407862971889183</v>
      </c>
      <c r="S197" s="25">
        <v>0.00024817444106371706</v>
      </c>
      <c r="T197" s="25">
        <v>9.72547261406797E-06</v>
      </c>
      <c r="U197" s="25">
        <v>5.035558584727083E-05</v>
      </c>
      <c r="V197" s="25">
        <v>3.120734796671981E-05</v>
      </c>
      <c r="W197" s="25">
        <v>1.5477437371636217E-05</v>
      </c>
      <c r="X197" s="25">
        <v>50</v>
      </c>
    </row>
    <row r="198" spans="1:24" ht="12.75" hidden="1">
      <c r="A198" s="25">
        <v>807</v>
      </c>
      <c r="B198" s="25">
        <v>115.77999877929688</v>
      </c>
      <c r="C198" s="25">
        <v>118.87999725341797</v>
      </c>
      <c r="D198" s="25">
        <v>9.249730110168457</v>
      </c>
      <c r="E198" s="25">
        <v>9.653177261352539</v>
      </c>
      <c r="F198" s="25">
        <v>25.199855467563573</v>
      </c>
      <c r="G198" s="25" t="s">
        <v>57</v>
      </c>
      <c r="H198" s="25">
        <v>-0.9565055687124158</v>
      </c>
      <c r="I198" s="25">
        <v>64.82349321058442</v>
      </c>
      <c r="J198" s="25" t="s">
        <v>60</v>
      </c>
      <c r="K198" s="25">
        <v>0.32106075836717546</v>
      </c>
      <c r="L198" s="25">
        <v>-0.00012494192517254122</v>
      </c>
      <c r="M198" s="25">
        <v>-0.07507453879515955</v>
      </c>
      <c r="N198" s="25">
        <v>-0.000564812484055522</v>
      </c>
      <c r="O198" s="25">
        <v>0.013042860320591933</v>
      </c>
      <c r="P198" s="25">
        <v>-1.440025014495934E-05</v>
      </c>
      <c r="Q198" s="25">
        <v>-0.0015050681306816574</v>
      </c>
      <c r="R198" s="25">
        <v>-4.540176609209111E-05</v>
      </c>
      <c r="S198" s="25">
        <v>0.00018287339728439037</v>
      </c>
      <c r="T198" s="25">
        <v>-1.0311979731758075E-06</v>
      </c>
      <c r="U198" s="25">
        <v>-2.979575738068552E-05</v>
      </c>
      <c r="V198" s="25">
        <v>-3.5790671910404486E-06</v>
      </c>
      <c r="W198" s="25">
        <v>1.1745224394279052E-05</v>
      </c>
      <c r="X198" s="25">
        <v>50</v>
      </c>
    </row>
    <row r="199" spans="1:24" ht="12.75" hidden="1">
      <c r="A199" s="25">
        <v>806</v>
      </c>
      <c r="B199" s="25">
        <v>101.94000244140625</v>
      </c>
      <c r="C199" s="25">
        <v>107.54000091552734</v>
      </c>
      <c r="D199" s="25">
        <v>9.705545425415039</v>
      </c>
      <c r="E199" s="25">
        <v>10.06877326965332</v>
      </c>
      <c r="F199" s="25">
        <v>24.58026304141987</v>
      </c>
      <c r="G199" s="25" t="s">
        <v>58</v>
      </c>
      <c r="H199" s="25">
        <v>8.285070416278828</v>
      </c>
      <c r="I199" s="25">
        <v>60.225072857685035</v>
      </c>
      <c r="J199" s="25" t="s">
        <v>61</v>
      </c>
      <c r="K199" s="25">
        <v>0.3445860789867169</v>
      </c>
      <c r="L199" s="25">
        <v>-0.02305797951164668</v>
      </c>
      <c r="M199" s="25">
        <v>0.08243502489699267</v>
      </c>
      <c r="N199" s="25">
        <v>-0.05462019593611236</v>
      </c>
      <c r="O199" s="25">
        <v>0.013699409444256962</v>
      </c>
      <c r="P199" s="25">
        <v>-0.0006613257210437071</v>
      </c>
      <c r="Q199" s="25">
        <v>0.001742358371518125</v>
      </c>
      <c r="R199" s="25">
        <v>-0.0008395595733337635</v>
      </c>
      <c r="S199" s="25">
        <v>0.00016777328083742628</v>
      </c>
      <c r="T199" s="25">
        <v>-9.670648804868482E-06</v>
      </c>
      <c r="U199" s="25">
        <v>4.059430832189639E-05</v>
      </c>
      <c r="V199" s="25">
        <v>-3.10014329532999E-05</v>
      </c>
      <c r="W199" s="25">
        <v>1.0079720805704576E-05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805</v>
      </c>
      <c r="B201" s="25">
        <v>99</v>
      </c>
      <c r="C201" s="25">
        <v>89.6</v>
      </c>
      <c r="D201" s="25">
        <v>9.381050684744293</v>
      </c>
      <c r="E201" s="25">
        <v>10.179086197738437</v>
      </c>
      <c r="F201" s="25">
        <v>21.940274298396663</v>
      </c>
      <c r="G201" s="25" t="s">
        <v>59</v>
      </c>
      <c r="H201" s="25">
        <v>6.6093255994594955</v>
      </c>
      <c r="I201" s="25">
        <v>55.60932559945945</v>
      </c>
      <c r="J201" s="25" t="s">
        <v>73</v>
      </c>
      <c r="K201" s="25">
        <v>0.3836121827271383</v>
      </c>
      <c r="M201" s="25" t="s">
        <v>68</v>
      </c>
      <c r="N201" s="25">
        <v>0.2003744983159452</v>
      </c>
      <c r="X201" s="25">
        <v>50</v>
      </c>
    </row>
    <row r="202" spans="1:24" ht="12.75" hidden="1">
      <c r="A202" s="25">
        <v>806</v>
      </c>
      <c r="B202" s="25">
        <v>99.13999938964844</v>
      </c>
      <c r="C202" s="25">
        <v>109.83999633789062</v>
      </c>
      <c r="D202" s="25">
        <v>9.69520092010498</v>
      </c>
      <c r="E202" s="25">
        <v>10.001104354858398</v>
      </c>
      <c r="F202" s="25">
        <v>18.536121379373906</v>
      </c>
      <c r="G202" s="25" t="s">
        <v>56</v>
      </c>
      <c r="H202" s="25">
        <v>-3.680812239736227</v>
      </c>
      <c r="I202" s="25">
        <v>45.45918714991217</v>
      </c>
      <c r="J202" s="25" t="s">
        <v>62</v>
      </c>
      <c r="K202" s="25">
        <v>0.6006673083416735</v>
      </c>
      <c r="L202" s="25">
        <v>0.021846243589636136</v>
      </c>
      <c r="M202" s="25">
        <v>0.1422000780033398</v>
      </c>
      <c r="N202" s="25">
        <v>0.03900514264438129</v>
      </c>
      <c r="O202" s="25">
        <v>0.02412394413912804</v>
      </c>
      <c r="P202" s="25">
        <v>0.000626684474510076</v>
      </c>
      <c r="Q202" s="25">
        <v>0.0029364225986967946</v>
      </c>
      <c r="R202" s="25">
        <v>0.0006003782921887006</v>
      </c>
      <c r="S202" s="25">
        <v>0.00031651088668777837</v>
      </c>
      <c r="T202" s="25">
        <v>9.209839211063984E-06</v>
      </c>
      <c r="U202" s="25">
        <v>6.422302519632004E-05</v>
      </c>
      <c r="V202" s="25">
        <v>2.2286275656980586E-05</v>
      </c>
      <c r="W202" s="25">
        <v>1.9738218795808338E-05</v>
      </c>
      <c r="X202" s="25">
        <v>50</v>
      </c>
    </row>
    <row r="203" spans="1:24" ht="12.75" hidden="1">
      <c r="A203" s="25">
        <v>807</v>
      </c>
      <c r="B203" s="25">
        <v>118.41999816894531</v>
      </c>
      <c r="C203" s="25">
        <v>117.41999816894531</v>
      </c>
      <c r="D203" s="25">
        <v>9.366497039794922</v>
      </c>
      <c r="E203" s="25">
        <v>9.641517639160156</v>
      </c>
      <c r="F203" s="25">
        <v>26.07381908191079</v>
      </c>
      <c r="G203" s="25" t="s">
        <v>57</v>
      </c>
      <c r="H203" s="25">
        <v>-2.1771384110985963</v>
      </c>
      <c r="I203" s="25">
        <v>66.24285975784667</v>
      </c>
      <c r="J203" s="25" t="s">
        <v>60</v>
      </c>
      <c r="K203" s="25">
        <v>0.33987528482411233</v>
      </c>
      <c r="L203" s="25">
        <v>-0.00011856114088734822</v>
      </c>
      <c r="M203" s="25">
        <v>-0.07912295899177266</v>
      </c>
      <c r="N203" s="25">
        <v>-0.00040331721701248187</v>
      </c>
      <c r="O203" s="25">
        <v>0.013863711038787686</v>
      </c>
      <c r="P203" s="25">
        <v>-1.3663653134948755E-05</v>
      </c>
      <c r="Q203" s="25">
        <v>-0.0015692846282499753</v>
      </c>
      <c r="R203" s="25">
        <v>-3.2419338583396735E-05</v>
      </c>
      <c r="S203" s="25">
        <v>0.00019896888910889444</v>
      </c>
      <c r="T203" s="25">
        <v>-9.775958064678072E-07</v>
      </c>
      <c r="U203" s="25">
        <v>-2.9911665259701428E-05</v>
      </c>
      <c r="V203" s="25">
        <v>-2.5543570891596214E-06</v>
      </c>
      <c r="W203" s="25">
        <v>1.291035780083726E-05</v>
      </c>
      <c r="X203" s="25">
        <v>50</v>
      </c>
    </row>
    <row r="204" spans="1:24" ht="12.75" hidden="1">
      <c r="A204" s="25">
        <v>804</v>
      </c>
      <c r="B204" s="25">
        <v>100.9000015258789</v>
      </c>
      <c r="C204" s="25">
        <v>110.9000015258789</v>
      </c>
      <c r="D204" s="25">
        <v>9.323932647705078</v>
      </c>
      <c r="E204" s="25">
        <v>9.613713264465332</v>
      </c>
      <c r="F204" s="25">
        <v>23.57759269005402</v>
      </c>
      <c r="G204" s="25" t="s">
        <v>58</v>
      </c>
      <c r="H204" s="25">
        <v>9.230121678249596</v>
      </c>
      <c r="I204" s="25">
        <v>60.13012320412846</v>
      </c>
      <c r="J204" s="25" t="s">
        <v>61</v>
      </c>
      <c r="K204" s="25">
        <v>0.49526357232907764</v>
      </c>
      <c r="L204" s="25">
        <v>-0.021845921867332346</v>
      </c>
      <c r="M204" s="25">
        <v>0.11815421932602403</v>
      </c>
      <c r="N204" s="25">
        <v>-0.0390030574177332</v>
      </c>
      <c r="O204" s="25">
        <v>0.019742395930098418</v>
      </c>
      <c r="P204" s="25">
        <v>-0.000626535501927048</v>
      </c>
      <c r="Q204" s="25">
        <v>0.0024819193044246166</v>
      </c>
      <c r="R204" s="25">
        <v>-0.000599502360476784</v>
      </c>
      <c r="S204" s="25">
        <v>0.0002461514220122568</v>
      </c>
      <c r="T204" s="25">
        <v>-9.157807856295535E-06</v>
      </c>
      <c r="U204" s="25">
        <v>5.683211457229732E-05</v>
      </c>
      <c r="V204" s="25">
        <v>-2.2139407004705105E-05</v>
      </c>
      <c r="W204" s="25">
        <v>1.4930503765297473E-05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805</v>
      </c>
      <c r="B206" s="101">
        <v>99</v>
      </c>
      <c r="C206" s="101">
        <v>89.6</v>
      </c>
      <c r="D206" s="101">
        <v>9.381050684744293</v>
      </c>
      <c r="E206" s="101">
        <v>10.179086197738437</v>
      </c>
      <c r="F206" s="101">
        <v>23.271928383762823</v>
      </c>
      <c r="G206" s="101" t="s">
        <v>59</v>
      </c>
      <c r="H206" s="101">
        <v>9.98450608315968</v>
      </c>
      <c r="I206" s="101">
        <v>58.98450608315964</v>
      </c>
      <c r="J206" s="101" t="s">
        <v>73</v>
      </c>
      <c r="K206" s="101">
        <v>0.2244841072594765</v>
      </c>
      <c r="M206" s="101" t="s">
        <v>68</v>
      </c>
      <c r="N206" s="101">
        <v>0.20391715841694708</v>
      </c>
      <c r="X206" s="101">
        <v>50</v>
      </c>
    </row>
    <row r="207" spans="1:24" s="101" customFormat="1" ht="12.75">
      <c r="A207" s="101">
        <v>806</v>
      </c>
      <c r="B207" s="101">
        <v>99.13999938964844</v>
      </c>
      <c r="C207" s="101">
        <v>109.83999633789062</v>
      </c>
      <c r="D207" s="101">
        <v>9.69520092010498</v>
      </c>
      <c r="E207" s="101">
        <v>10.001104354858398</v>
      </c>
      <c r="F207" s="101">
        <v>18.536121379373906</v>
      </c>
      <c r="G207" s="101" t="s">
        <v>56</v>
      </c>
      <c r="H207" s="101">
        <v>-3.680812239736227</v>
      </c>
      <c r="I207" s="101">
        <v>45.45918714991217</v>
      </c>
      <c r="J207" s="101" t="s">
        <v>62</v>
      </c>
      <c r="K207" s="101">
        <v>0.14104481534206906</v>
      </c>
      <c r="L207" s="101">
        <v>0.44923399213479215</v>
      </c>
      <c r="M207" s="101">
        <v>0.033390290422289776</v>
      </c>
      <c r="N207" s="101">
        <v>0.038279860791543545</v>
      </c>
      <c r="O207" s="101">
        <v>0.005664514355265171</v>
      </c>
      <c r="P207" s="101">
        <v>0.012887082903926953</v>
      </c>
      <c r="Q207" s="101">
        <v>0.0006894883013047573</v>
      </c>
      <c r="R207" s="101">
        <v>0.0005892059593519998</v>
      </c>
      <c r="S207" s="101">
        <v>7.433690535833493E-05</v>
      </c>
      <c r="T207" s="101">
        <v>0.0001896282712066714</v>
      </c>
      <c r="U207" s="101">
        <v>1.5089643416233477E-05</v>
      </c>
      <c r="V207" s="101">
        <v>2.1863547830469157E-05</v>
      </c>
      <c r="W207" s="101">
        <v>4.639849008956129E-06</v>
      </c>
      <c r="X207" s="101">
        <v>50</v>
      </c>
    </row>
    <row r="208" spans="1:24" s="101" customFormat="1" ht="12.75">
      <c r="A208" s="101">
        <v>804</v>
      </c>
      <c r="B208" s="101">
        <v>100.9000015258789</v>
      </c>
      <c r="C208" s="101">
        <v>110.9000015258789</v>
      </c>
      <c r="D208" s="101">
        <v>9.323932647705078</v>
      </c>
      <c r="E208" s="101">
        <v>9.613713264465332</v>
      </c>
      <c r="F208" s="101">
        <v>22.467809408703985</v>
      </c>
      <c r="G208" s="101" t="s">
        <v>57</v>
      </c>
      <c r="H208" s="101">
        <v>6.399832500100828</v>
      </c>
      <c r="I208" s="101">
        <v>57.29983402597969</v>
      </c>
      <c r="J208" s="101" t="s">
        <v>60</v>
      </c>
      <c r="K208" s="101">
        <v>0.13798861109473873</v>
      </c>
      <c r="L208" s="101">
        <v>0.0024446810435324205</v>
      </c>
      <c r="M208" s="101">
        <v>-0.032586048021361516</v>
      </c>
      <c r="N208" s="101">
        <v>-0.0003959795718639279</v>
      </c>
      <c r="O208" s="101">
        <v>0.005554069024722972</v>
      </c>
      <c r="P208" s="101">
        <v>0.0002796543611046722</v>
      </c>
      <c r="Q208" s="101">
        <v>-0.0006687092047737655</v>
      </c>
      <c r="R208" s="101">
        <v>-3.181746940209331E-05</v>
      </c>
      <c r="S208" s="101">
        <v>7.370559616232322E-05</v>
      </c>
      <c r="T208" s="101">
        <v>1.9911506672508636E-05</v>
      </c>
      <c r="U208" s="101">
        <v>-1.4301367411227118E-05</v>
      </c>
      <c r="V208" s="101">
        <v>-2.5084856382453994E-06</v>
      </c>
      <c r="W208" s="101">
        <v>4.617657189313757E-06</v>
      </c>
      <c r="X208" s="101">
        <v>50</v>
      </c>
    </row>
    <row r="209" spans="1:24" s="101" customFormat="1" ht="12.75">
      <c r="A209" s="101">
        <v>807</v>
      </c>
      <c r="B209" s="101">
        <v>118.41999816894531</v>
      </c>
      <c r="C209" s="101">
        <v>117.41999816894531</v>
      </c>
      <c r="D209" s="101">
        <v>9.366497039794922</v>
      </c>
      <c r="E209" s="101">
        <v>9.641517639160156</v>
      </c>
      <c r="F209" s="101">
        <v>25.78630690925817</v>
      </c>
      <c r="G209" s="101" t="s">
        <v>58</v>
      </c>
      <c r="H209" s="101">
        <v>-2.907588694268455</v>
      </c>
      <c r="I209" s="101">
        <v>65.51240947467682</v>
      </c>
      <c r="J209" s="101" t="s">
        <v>61</v>
      </c>
      <c r="K209" s="101">
        <v>0.029202450976301732</v>
      </c>
      <c r="L209" s="101">
        <v>0.4492273402454017</v>
      </c>
      <c r="M209" s="101">
        <v>0.007284296042472289</v>
      </c>
      <c r="N209" s="101">
        <v>-0.038277812664762066</v>
      </c>
      <c r="O209" s="101">
        <v>0.0011131218035857627</v>
      </c>
      <c r="P209" s="101">
        <v>0.012884048246222982</v>
      </c>
      <c r="Q209" s="101">
        <v>0.00016799439599867003</v>
      </c>
      <c r="R209" s="101">
        <v>-0.0005883462510943342</v>
      </c>
      <c r="S209" s="101">
        <v>9.667501880556835E-06</v>
      </c>
      <c r="T209" s="101">
        <v>0.00018857999136404044</v>
      </c>
      <c r="U209" s="101">
        <v>4.81333861245698E-06</v>
      </c>
      <c r="V209" s="101">
        <v>-2.1719167192549745E-05</v>
      </c>
      <c r="W209" s="101">
        <v>4.532558966964901E-07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805</v>
      </c>
      <c r="B211" s="25">
        <v>99</v>
      </c>
      <c r="C211" s="25">
        <v>89.6</v>
      </c>
      <c r="D211" s="25">
        <v>9.381050684744293</v>
      </c>
      <c r="E211" s="25">
        <v>10.179086197738437</v>
      </c>
      <c r="F211" s="25">
        <v>21.940274298396663</v>
      </c>
      <c r="G211" s="25" t="s">
        <v>59</v>
      </c>
      <c r="H211" s="25">
        <v>6.6093255994594955</v>
      </c>
      <c r="I211" s="25">
        <v>55.60932559945945</v>
      </c>
      <c r="J211" s="25" t="s">
        <v>73</v>
      </c>
      <c r="K211" s="25">
        <v>0.7210286424602445</v>
      </c>
      <c r="M211" s="25" t="s">
        <v>68</v>
      </c>
      <c r="N211" s="25">
        <v>0.4484508801983019</v>
      </c>
      <c r="X211" s="25">
        <v>50</v>
      </c>
    </row>
    <row r="212" spans="1:24" ht="12.75" hidden="1">
      <c r="A212" s="25">
        <v>807</v>
      </c>
      <c r="B212" s="25">
        <v>118.41999816894531</v>
      </c>
      <c r="C212" s="25">
        <v>117.41999816894531</v>
      </c>
      <c r="D212" s="25">
        <v>9.366497039794922</v>
      </c>
      <c r="E212" s="25">
        <v>9.641517639160156</v>
      </c>
      <c r="F212" s="25">
        <v>22.155524012046758</v>
      </c>
      <c r="G212" s="25" t="s">
        <v>56</v>
      </c>
      <c r="H212" s="25">
        <v>-12.131916036403943</v>
      </c>
      <c r="I212" s="25">
        <v>56.28808213254133</v>
      </c>
      <c r="J212" s="25" t="s">
        <v>62</v>
      </c>
      <c r="K212" s="25">
        <v>0.7184622903083626</v>
      </c>
      <c r="L212" s="25">
        <v>0.41646916854160615</v>
      </c>
      <c r="M212" s="25">
        <v>0.17008622265577833</v>
      </c>
      <c r="N212" s="25">
        <v>0.03842486675875481</v>
      </c>
      <c r="O212" s="25">
        <v>0.028855055976185</v>
      </c>
      <c r="P212" s="25">
        <v>0.011947247230492723</v>
      </c>
      <c r="Q212" s="25">
        <v>0.0035122761979017214</v>
      </c>
      <c r="R212" s="25">
        <v>0.0005914044141762456</v>
      </c>
      <c r="S212" s="25">
        <v>0.0003785986110204263</v>
      </c>
      <c r="T212" s="25">
        <v>0.00017579973515993505</v>
      </c>
      <c r="U212" s="25">
        <v>7.681151231498265E-05</v>
      </c>
      <c r="V212" s="25">
        <v>2.1945211046034612E-05</v>
      </c>
      <c r="W212" s="25">
        <v>2.3612032641886007E-05</v>
      </c>
      <c r="X212" s="25">
        <v>50</v>
      </c>
    </row>
    <row r="213" spans="1:24" ht="12.75" hidden="1">
      <c r="A213" s="25">
        <v>806</v>
      </c>
      <c r="B213" s="25">
        <v>99.13999938964844</v>
      </c>
      <c r="C213" s="25">
        <v>109.83999633789062</v>
      </c>
      <c r="D213" s="25">
        <v>9.69520092010498</v>
      </c>
      <c r="E213" s="25">
        <v>10.001104354858398</v>
      </c>
      <c r="F213" s="25">
        <v>23.688740862235026</v>
      </c>
      <c r="G213" s="25" t="s">
        <v>57</v>
      </c>
      <c r="H213" s="25">
        <v>8.955806208625432</v>
      </c>
      <c r="I213" s="25">
        <v>58.09580559827383</v>
      </c>
      <c r="J213" s="25" t="s">
        <v>60</v>
      </c>
      <c r="K213" s="25">
        <v>-0.08747707646984554</v>
      </c>
      <c r="L213" s="25">
        <v>0.0022661349961560088</v>
      </c>
      <c r="M213" s="25">
        <v>0.022626611449739417</v>
      </c>
      <c r="N213" s="25">
        <v>-0.00039767873595956043</v>
      </c>
      <c r="O213" s="25">
        <v>-0.0032042345471503496</v>
      </c>
      <c r="P213" s="25">
        <v>0.00025925166354548337</v>
      </c>
      <c r="Q213" s="25">
        <v>0.0005584401820943329</v>
      </c>
      <c r="R213" s="25">
        <v>-3.195989488591047E-05</v>
      </c>
      <c r="S213" s="25">
        <v>-1.6519950876395193E-05</v>
      </c>
      <c r="T213" s="25">
        <v>1.8462806129746764E-05</v>
      </c>
      <c r="U213" s="25">
        <v>1.8175224893537452E-05</v>
      </c>
      <c r="V213" s="25">
        <v>-2.520942068398366E-06</v>
      </c>
      <c r="W213" s="25">
        <v>-2.4062659481783004E-07</v>
      </c>
      <c r="X213" s="25">
        <v>50</v>
      </c>
    </row>
    <row r="214" spans="1:24" ht="12.75" hidden="1">
      <c r="A214" s="25">
        <v>804</v>
      </c>
      <c r="B214" s="25">
        <v>100.9000015258789</v>
      </c>
      <c r="C214" s="25">
        <v>110.9000015258789</v>
      </c>
      <c r="D214" s="25">
        <v>9.323932647705078</v>
      </c>
      <c r="E214" s="25">
        <v>9.613713264465332</v>
      </c>
      <c r="F214" s="25">
        <v>22.467809408703985</v>
      </c>
      <c r="G214" s="25" t="s">
        <v>58</v>
      </c>
      <c r="H214" s="25">
        <v>6.399832500100828</v>
      </c>
      <c r="I214" s="25">
        <v>57.29983402597969</v>
      </c>
      <c r="J214" s="25" t="s">
        <v>61</v>
      </c>
      <c r="K214" s="25">
        <v>0.7131169775621856</v>
      </c>
      <c r="L214" s="25">
        <v>0.41646300313223017</v>
      </c>
      <c r="M214" s="25">
        <v>0.1685744927075669</v>
      </c>
      <c r="N214" s="25">
        <v>-0.0384228088126184</v>
      </c>
      <c r="O214" s="25">
        <v>0.028676595620045587</v>
      </c>
      <c r="P214" s="25">
        <v>0.011944434057813914</v>
      </c>
      <c r="Q214" s="25">
        <v>0.0034675969565924787</v>
      </c>
      <c r="R214" s="25">
        <v>-0.0005905402155874143</v>
      </c>
      <c r="S214" s="25">
        <v>0.0003782380196247299</v>
      </c>
      <c r="T214" s="25">
        <v>0.00017482754837873433</v>
      </c>
      <c r="U214" s="25">
        <v>7.463021924250303E-05</v>
      </c>
      <c r="V214" s="25">
        <v>-2.179993437932277E-05</v>
      </c>
      <c r="W214" s="25">
        <v>2.3610806515732508E-05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805</v>
      </c>
      <c r="B216" s="25">
        <v>99</v>
      </c>
      <c r="C216" s="25">
        <v>89.6</v>
      </c>
      <c r="D216" s="25">
        <v>9.381050684744293</v>
      </c>
      <c r="E216" s="25">
        <v>10.179086197738437</v>
      </c>
      <c r="F216" s="25">
        <v>22.153024020660716</v>
      </c>
      <c r="G216" s="25" t="s">
        <v>59</v>
      </c>
      <c r="H216" s="25">
        <v>7.148556258824627</v>
      </c>
      <c r="I216" s="25">
        <v>56.148556258824584</v>
      </c>
      <c r="J216" s="25" t="s">
        <v>73</v>
      </c>
      <c r="K216" s="25">
        <v>0.7024217664054881</v>
      </c>
      <c r="M216" s="25" t="s">
        <v>68</v>
      </c>
      <c r="N216" s="25">
        <v>0.4502277843748746</v>
      </c>
      <c r="X216" s="25">
        <v>50</v>
      </c>
    </row>
    <row r="217" spans="1:24" ht="12.75" hidden="1">
      <c r="A217" s="25">
        <v>807</v>
      </c>
      <c r="B217" s="25">
        <v>118.41999816894531</v>
      </c>
      <c r="C217" s="25">
        <v>117.41999816894531</v>
      </c>
      <c r="D217" s="25">
        <v>9.366497039794922</v>
      </c>
      <c r="E217" s="25">
        <v>9.641517639160156</v>
      </c>
      <c r="F217" s="25">
        <v>22.155524012046758</v>
      </c>
      <c r="G217" s="25" t="s">
        <v>56</v>
      </c>
      <c r="H217" s="25">
        <v>-12.131916036403943</v>
      </c>
      <c r="I217" s="25">
        <v>56.28808213254133</v>
      </c>
      <c r="J217" s="25" t="s">
        <v>62</v>
      </c>
      <c r="K217" s="25">
        <v>0.6879976239155119</v>
      </c>
      <c r="L217" s="25">
        <v>0.4473501180838563</v>
      </c>
      <c r="M217" s="25">
        <v>0.16287413536571926</v>
      </c>
      <c r="N217" s="25">
        <v>0.03861209653564823</v>
      </c>
      <c r="O217" s="25">
        <v>0.027631540120246628</v>
      </c>
      <c r="P217" s="25">
        <v>0.01283312087428065</v>
      </c>
      <c r="Q217" s="25">
        <v>0.0033633448636599707</v>
      </c>
      <c r="R217" s="25">
        <v>0.0005942862891265542</v>
      </c>
      <c r="S217" s="25">
        <v>0.0003625472173004036</v>
      </c>
      <c r="T217" s="25">
        <v>0.00018883491974894785</v>
      </c>
      <c r="U217" s="25">
        <v>7.355355709038322E-05</v>
      </c>
      <c r="V217" s="25">
        <v>2.205189203375147E-05</v>
      </c>
      <c r="W217" s="25">
        <v>2.2611272891964892E-05</v>
      </c>
      <c r="X217" s="25">
        <v>50</v>
      </c>
    </row>
    <row r="218" spans="1:24" ht="12.75" hidden="1">
      <c r="A218" s="25">
        <v>804</v>
      </c>
      <c r="B218" s="25">
        <v>100.9000015258789</v>
      </c>
      <c r="C218" s="25">
        <v>110.9000015258789</v>
      </c>
      <c r="D218" s="25">
        <v>9.323932647705078</v>
      </c>
      <c r="E218" s="25">
        <v>9.613713264465332</v>
      </c>
      <c r="F218" s="25">
        <v>23.57759269005402</v>
      </c>
      <c r="G218" s="25" t="s">
        <v>57</v>
      </c>
      <c r="H218" s="25">
        <v>9.230121678249596</v>
      </c>
      <c r="I218" s="25">
        <v>60.13012320412846</v>
      </c>
      <c r="J218" s="25" t="s">
        <v>60</v>
      </c>
      <c r="K218" s="25">
        <v>-0.07740253468796031</v>
      </c>
      <c r="L218" s="25">
        <v>0.0024341707163354877</v>
      </c>
      <c r="M218" s="25">
        <v>0.020162420898308886</v>
      </c>
      <c r="N218" s="25">
        <v>-0.00039961645827463655</v>
      </c>
      <c r="O218" s="25">
        <v>-0.002812427814417358</v>
      </c>
      <c r="P218" s="25">
        <v>0.00027847621304002377</v>
      </c>
      <c r="Q218" s="25">
        <v>0.0005038047232794557</v>
      </c>
      <c r="R218" s="25">
        <v>-3.2114549127715865E-05</v>
      </c>
      <c r="S218" s="25">
        <v>-1.2443467548156005E-05</v>
      </c>
      <c r="T218" s="25">
        <v>1.9831655359248647E-05</v>
      </c>
      <c r="U218" s="25">
        <v>1.673677234678723E-05</v>
      </c>
      <c r="V218" s="25">
        <v>-2.5330408327268716E-06</v>
      </c>
      <c r="W218" s="25">
        <v>-1.933788641861446E-08</v>
      </c>
      <c r="X218" s="25">
        <v>50</v>
      </c>
    </row>
    <row r="219" spans="1:24" ht="12.75" hidden="1">
      <c r="A219" s="25">
        <v>806</v>
      </c>
      <c r="B219" s="25">
        <v>99.13999938964844</v>
      </c>
      <c r="C219" s="25">
        <v>109.83999633789062</v>
      </c>
      <c r="D219" s="25">
        <v>9.69520092010498</v>
      </c>
      <c r="E219" s="25">
        <v>10.001104354858398</v>
      </c>
      <c r="F219" s="25">
        <v>22.334346893438212</v>
      </c>
      <c r="G219" s="25" t="s">
        <v>58</v>
      </c>
      <c r="H219" s="25">
        <v>5.634202533179156</v>
      </c>
      <c r="I219" s="25">
        <v>54.77420192282755</v>
      </c>
      <c r="J219" s="25" t="s">
        <v>61</v>
      </c>
      <c r="K219" s="25">
        <v>0.6836297083489491</v>
      </c>
      <c r="L219" s="25">
        <v>0.44734349549598224</v>
      </c>
      <c r="M219" s="25">
        <v>0.16162134993449995</v>
      </c>
      <c r="N219" s="25">
        <v>-0.0386100285620782</v>
      </c>
      <c r="O219" s="25">
        <v>0.027488038475043844</v>
      </c>
      <c r="P219" s="25">
        <v>0.012830099078832893</v>
      </c>
      <c r="Q219" s="25">
        <v>0.0033253976412918225</v>
      </c>
      <c r="R219" s="25">
        <v>-0.0005934179380319859</v>
      </c>
      <c r="S219" s="25">
        <v>0.0003623336099337792</v>
      </c>
      <c r="T219" s="25">
        <v>0.00018779066100928332</v>
      </c>
      <c r="U219" s="25">
        <v>7.162406168362753E-05</v>
      </c>
      <c r="V219" s="25">
        <v>-2.1905927198088877E-05</v>
      </c>
      <c r="W219" s="25">
        <v>2.2611264622772765E-05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805</v>
      </c>
      <c r="B221" s="25">
        <v>99</v>
      </c>
      <c r="C221" s="25">
        <v>89.6</v>
      </c>
      <c r="D221" s="25">
        <v>9.381050684744293</v>
      </c>
      <c r="E221" s="25">
        <v>10.179086197738437</v>
      </c>
      <c r="F221" s="25">
        <v>23.271928383762823</v>
      </c>
      <c r="G221" s="25" t="s">
        <v>59</v>
      </c>
      <c r="H221" s="25">
        <v>9.98450608315968</v>
      </c>
      <c r="I221" s="25">
        <v>58.98450608315964</v>
      </c>
      <c r="J221" s="25" t="s">
        <v>73</v>
      </c>
      <c r="K221" s="25">
        <v>0.21059787427442417</v>
      </c>
      <c r="M221" s="25" t="s">
        <v>68</v>
      </c>
      <c r="N221" s="25">
        <v>0.1857142299137167</v>
      </c>
      <c r="X221" s="25">
        <v>50</v>
      </c>
    </row>
    <row r="222" spans="1:24" ht="12.75" hidden="1">
      <c r="A222" s="25">
        <v>804</v>
      </c>
      <c r="B222" s="25">
        <v>100.9000015258789</v>
      </c>
      <c r="C222" s="25">
        <v>110.9000015258789</v>
      </c>
      <c r="D222" s="25">
        <v>9.323932647705078</v>
      </c>
      <c r="E222" s="25">
        <v>9.613713264465332</v>
      </c>
      <c r="F222" s="25">
        <v>18.525143581274648</v>
      </c>
      <c r="G222" s="25" t="s">
        <v>56</v>
      </c>
      <c r="H222" s="25">
        <v>-3.6551796918792334</v>
      </c>
      <c r="I222" s="25">
        <v>47.24482183399963</v>
      </c>
      <c r="J222" s="25" t="s">
        <v>62</v>
      </c>
      <c r="K222" s="25">
        <v>0.176715121564212</v>
      </c>
      <c r="L222" s="25">
        <v>0.41947668638965246</v>
      </c>
      <c r="M222" s="25">
        <v>0.04183479118205853</v>
      </c>
      <c r="N222" s="25">
        <v>0.038242560547331717</v>
      </c>
      <c r="O222" s="25">
        <v>0.0070971201540891895</v>
      </c>
      <c r="P222" s="25">
        <v>0.012033441311964972</v>
      </c>
      <c r="Q222" s="25">
        <v>0.0008638645899411293</v>
      </c>
      <c r="R222" s="25">
        <v>0.0005886328136619649</v>
      </c>
      <c r="S222" s="25">
        <v>9.313298949498123E-05</v>
      </c>
      <c r="T222" s="25">
        <v>0.000177068477987056</v>
      </c>
      <c r="U222" s="25">
        <v>1.8901375083706442E-05</v>
      </c>
      <c r="V222" s="25">
        <v>2.1842969407109726E-05</v>
      </c>
      <c r="W222" s="25">
        <v>5.811903353477347E-06</v>
      </c>
      <c r="X222" s="25">
        <v>50</v>
      </c>
    </row>
    <row r="223" spans="1:24" ht="12.75" hidden="1">
      <c r="A223" s="25">
        <v>806</v>
      </c>
      <c r="B223" s="25">
        <v>99.13999938964844</v>
      </c>
      <c r="C223" s="25">
        <v>109.83999633789062</v>
      </c>
      <c r="D223" s="25">
        <v>9.69520092010498</v>
      </c>
      <c r="E223" s="25">
        <v>10.001104354858398</v>
      </c>
      <c r="F223" s="25">
        <v>22.334346893438212</v>
      </c>
      <c r="G223" s="25" t="s">
        <v>57</v>
      </c>
      <c r="H223" s="25">
        <v>5.634202533179156</v>
      </c>
      <c r="I223" s="25">
        <v>54.77420192282755</v>
      </c>
      <c r="J223" s="25" t="s">
        <v>60</v>
      </c>
      <c r="K223" s="25">
        <v>0.1675416017662995</v>
      </c>
      <c r="L223" s="25">
        <v>0.002282768518793109</v>
      </c>
      <c r="M223" s="25">
        <v>-0.03950923855728454</v>
      </c>
      <c r="N223" s="25">
        <v>-0.00039557633530097126</v>
      </c>
      <c r="O223" s="25">
        <v>0.006752599035586527</v>
      </c>
      <c r="P223" s="25">
        <v>0.00026112356391393317</v>
      </c>
      <c r="Q223" s="25">
        <v>-0.0008081176465808422</v>
      </c>
      <c r="R223" s="25">
        <v>-3.1785565237801864E-05</v>
      </c>
      <c r="S223" s="25">
        <v>9.034232055314543E-05</v>
      </c>
      <c r="T223" s="25">
        <v>1.8591627739811973E-05</v>
      </c>
      <c r="U223" s="25">
        <v>-1.7101865889038115E-05</v>
      </c>
      <c r="V223" s="25">
        <v>-2.505718787148989E-06</v>
      </c>
      <c r="W223" s="25">
        <v>5.681034223180813E-06</v>
      </c>
      <c r="X223" s="25">
        <v>50</v>
      </c>
    </row>
    <row r="224" spans="1:24" ht="12.75" hidden="1">
      <c r="A224" s="25">
        <v>807</v>
      </c>
      <c r="B224" s="25">
        <v>118.41999816894531</v>
      </c>
      <c r="C224" s="25">
        <v>117.41999816894531</v>
      </c>
      <c r="D224" s="25">
        <v>9.366497039794922</v>
      </c>
      <c r="E224" s="25">
        <v>9.641517639160156</v>
      </c>
      <c r="F224" s="25">
        <v>26.07381908191079</v>
      </c>
      <c r="G224" s="25" t="s">
        <v>58</v>
      </c>
      <c r="H224" s="25">
        <v>-2.1771384110985963</v>
      </c>
      <c r="I224" s="25">
        <v>66.24285975784667</v>
      </c>
      <c r="J224" s="25" t="s">
        <v>61</v>
      </c>
      <c r="K224" s="25">
        <v>0.05619649336957724</v>
      </c>
      <c r="L224" s="25">
        <v>0.4194704749947634</v>
      </c>
      <c r="M224" s="25">
        <v>0.013753902059780087</v>
      </c>
      <c r="N224" s="25">
        <v>-0.03824051459616204</v>
      </c>
      <c r="O224" s="25">
        <v>0.0021843810899600065</v>
      </c>
      <c r="P224" s="25">
        <v>0.012030607810616809</v>
      </c>
      <c r="Q224" s="25">
        <v>0.0003052996872563031</v>
      </c>
      <c r="R224" s="25">
        <v>-0.0005877739932679184</v>
      </c>
      <c r="S224" s="25">
        <v>2.262783350975086E-05</v>
      </c>
      <c r="T224" s="25">
        <v>0.0001760897421050891</v>
      </c>
      <c r="U224" s="25">
        <v>8.049109464301827E-06</v>
      </c>
      <c r="V224" s="25">
        <v>-2.1698771529274646E-05</v>
      </c>
      <c r="W224" s="25">
        <v>1.226405620180208E-06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805</v>
      </c>
      <c r="B226" s="25">
        <v>99</v>
      </c>
      <c r="C226" s="25">
        <v>89.6</v>
      </c>
      <c r="D226" s="25">
        <v>9.381050684744293</v>
      </c>
      <c r="E226" s="25">
        <v>10.179086197738437</v>
      </c>
      <c r="F226" s="25">
        <v>22.153024020660716</v>
      </c>
      <c r="G226" s="25" t="s">
        <v>59</v>
      </c>
      <c r="H226" s="25">
        <v>7.148556258824627</v>
      </c>
      <c r="I226" s="25">
        <v>56.148556258824584</v>
      </c>
      <c r="J226" s="25" t="s">
        <v>73</v>
      </c>
      <c r="K226" s="25">
        <v>0.4088882983158103</v>
      </c>
      <c r="M226" s="25" t="s">
        <v>68</v>
      </c>
      <c r="N226" s="25">
        <v>0.21325126718347895</v>
      </c>
      <c r="X226" s="25">
        <v>50</v>
      </c>
    </row>
    <row r="227" spans="1:24" ht="12.75" hidden="1">
      <c r="A227" s="25">
        <v>804</v>
      </c>
      <c r="B227" s="25">
        <v>100.9000015258789</v>
      </c>
      <c r="C227" s="25">
        <v>110.9000015258789</v>
      </c>
      <c r="D227" s="25">
        <v>9.323932647705078</v>
      </c>
      <c r="E227" s="25">
        <v>9.613713264465332</v>
      </c>
      <c r="F227" s="25">
        <v>18.525143581274648</v>
      </c>
      <c r="G227" s="25" t="s">
        <v>56</v>
      </c>
      <c r="H227" s="25">
        <v>-3.6551796918792334</v>
      </c>
      <c r="I227" s="25">
        <v>47.24482183399963</v>
      </c>
      <c r="J227" s="25" t="s">
        <v>62</v>
      </c>
      <c r="K227" s="25">
        <v>0.6203774357433139</v>
      </c>
      <c r="L227" s="25">
        <v>0.020722599874153386</v>
      </c>
      <c r="M227" s="25">
        <v>0.14686619764430794</v>
      </c>
      <c r="N227" s="25">
        <v>0.03728610353263288</v>
      </c>
      <c r="O227" s="25">
        <v>0.024915520390997842</v>
      </c>
      <c r="P227" s="25">
        <v>0.0005944524347014122</v>
      </c>
      <c r="Q227" s="25">
        <v>0.0030327782510693874</v>
      </c>
      <c r="R227" s="25">
        <v>0.0005739192911672342</v>
      </c>
      <c r="S227" s="25">
        <v>0.00032689584658282853</v>
      </c>
      <c r="T227" s="25">
        <v>8.734108628031E-06</v>
      </c>
      <c r="U227" s="25">
        <v>6.633027591899847E-05</v>
      </c>
      <c r="V227" s="25">
        <v>2.1304850991288157E-05</v>
      </c>
      <c r="W227" s="25">
        <v>2.0385476547409714E-05</v>
      </c>
      <c r="X227" s="25">
        <v>50</v>
      </c>
    </row>
    <row r="228" spans="1:24" ht="12.75" hidden="1">
      <c r="A228" s="25">
        <v>807</v>
      </c>
      <c r="B228" s="25">
        <v>118.41999816894531</v>
      </c>
      <c r="C228" s="25">
        <v>117.41999816894531</v>
      </c>
      <c r="D228" s="25">
        <v>9.366497039794922</v>
      </c>
      <c r="E228" s="25">
        <v>9.641517639160156</v>
      </c>
      <c r="F228" s="25">
        <v>25.78630690925817</v>
      </c>
      <c r="G228" s="25" t="s">
        <v>57</v>
      </c>
      <c r="H228" s="25">
        <v>-2.907588694268455</v>
      </c>
      <c r="I228" s="25">
        <v>65.51240947467682</v>
      </c>
      <c r="J228" s="25" t="s">
        <v>60</v>
      </c>
      <c r="K228" s="25">
        <v>0.38866462595893414</v>
      </c>
      <c r="L228" s="25">
        <v>-0.00011245293926095477</v>
      </c>
      <c r="M228" s="25">
        <v>-0.0907039829881903</v>
      </c>
      <c r="N228" s="25">
        <v>-0.0003855182966668953</v>
      </c>
      <c r="O228" s="25">
        <v>0.015817981014322035</v>
      </c>
      <c r="P228" s="25">
        <v>-1.2971509497578992E-05</v>
      </c>
      <c r="Q228" s="25">
        <v>-0.0018097828955016748</v>
      </c>
      <c r="R228" s="25">
        <v>-3.098773704473827E-05</v>
      </c>
      <c r="S228" s="25">
        <v>0.00022411351396925318</v>
      </c>
      <c r="T228" s="25">
        <v>-9.28750584852665E-07</v>
      </c>
      <c r="U228" s="25">
        <v>-3.523850297897219E-05</v>
      </c>
      <c r="V228" s="25">
        <v>-2.440975592895086E-06</v>
      </c>
      <c r="W228" s="25">
        <v>1.446027408886195E-05</v>
      </c>
      <c r="X228" s="25">
        <v>50</v>
      </c>
    </row>
    <row r="229" spans="1:24" ht="12.75" hidden="1">
      <c r="A229" s="25">
        <v>806</v>
      </c>
      <c r="B229" s="25">
        <v>99.13999938964844</v>
      </c>
      <c r="C229" s="25">
        <v>109.83999633789062</v>
      </c>
      <c r="D229" s="25">
        <v>9.69520092010498</v>
      </c>
      <c r="E229" s="25">
        <v>10.001104354858398</v>
      </c>
      <c r="F229" s="25">
        <v>23.688740862235026</v>
      </c>
      <c r="G229" s="25" t="s">
        <v>58</v>
      </c>
      <c r="H229" s="25">
        <v>8.955806208625432</v>
      </c>
      <c r="I229" s="25">
        <v>58.09580559827383</v>
      </c>
      <c r="J229" s="25" t="s">
        <v>61</v>
      </c>
      <c r="K229" s="25">
        <v>0.4835369389277838</v>
      </c>
      <c r="L229" s="25">
        <v>-0.020722294754218547</v>
      </c>
      <c r="M229" s="25">
        <v>0.11550959908412377</v>
      </c>
      <c r="N229" s="25">
        <v>-0.037284110453236693</v>
      </c>
      <c r="O229" s="25">
        <v>0.019250315139882176</v>
      </c>
      <c r="P229" s="25">
        <v>-0.0005943108926006581</v>
      </c>
      <c r="Q229" s="25">
        <v>0.0024336042799331745</v>
      </c>
      <c r="R229" s="25">
        <v>-0.0005730821170885955</v>
      </c>
      <c r="S229" s="25">
        <v>0.00023797904817327413</v>
      </c>
      <c r="T229" s="25">
        <v>-8.68458841151274E-06</v>
      </c>
      <c r="U229" s="25">
        <v>5.619567075221576E-05</v>
      </c>
      <c r="V229" s="25">
        <v>-2.1164553241584912E-05</v>
      </c>
      <c r="W229" s="25">
        <v>1.4368998828727739E-05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2004-02-06T06:35:05Z</cp:lastPrinted>
  <dcterms:created xsi:type="dcterms:W3CDTF">2003-07-09T12:58:06Z</dcterms:created>
  <dcterms:modified xsi:type="dcterms:W3CDTF">2004-02-11T07:52:00Z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