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<sst xmlns="http://schemas.openxmlformats.org/spreadsheetml/2006/main" count="621" uniqueCount="141">
  <si>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</si>
  <si>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</si>
  <si>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</si>
  <si>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</si>
  <si>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</si>
  <si>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</si>
  <si>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</si>
  <si>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</si>
  <si>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</si>
  <si>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</si>
  <si>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</si>
  <si>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</si>
  <si>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</si>
  <si>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</si>
  <si>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</si>
  <si>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</si>
  <si>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</si>
  <si>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</si>
  <si>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</si>
  <si>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</si>
  <si>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</si>
  <si>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</si>
  <si>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</si>
  <si>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</si>
  <si>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</si>
  <si>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</si>
  <si>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</si>
  <si>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</si>
  <si>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</si>
  <si>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</si>
  <si>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</si>
  <si>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</si>
  <si>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</si>
  <si>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</si>
  <si>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</si>
  <si>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</si>
  <si>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</si>
  <si>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</si>
  <si>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</si>
  <si>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</si>
  <si>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</si>
  <si>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</si>
  <si>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</si>
  <si>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</si>
  <si>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</si>
  <si>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</si>
  <si>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</si>
  <si>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</si>
  <si>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</si>
  <si>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</si>
  <si>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</si>
  <si>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</si>
  <si>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</si>
  <si>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</si>
  <si>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</si>
  <si>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</si>
  <si>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</si>
  <si>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</si>
  <si>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</si>
  <si>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</si>
  <si>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</si>
  <si>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</si>
  <si>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</si>
  <si>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</si>
  <si>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</si>
  <si>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</si>
  <si>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</si>
  <si>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</si>
  <si>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</si>
  <si>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</si>
  <si>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</si>
  <si>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</si>
  <si>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</si>
  <si>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</si>
  <si>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</si>
  <si>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</si>
  <si>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</si>
  <si>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</si>
  <si>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</si>
  <si>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</si>
  <si>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</si>
  <si>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</si>
  <si>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</si>
  <si>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</si>
  <si>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</si>
  <si>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</si>
  <si>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</si>
  <si>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</si>
  <si>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</si>
  <si>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</si>
  <si>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</si>
  <si>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</si>
  <si>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</si>
  <si>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</si>
  <si>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</si>
  <si>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</si>
  <si>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</si>
  <si>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</si>
  <si>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</si>
  <si>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</si>
  <si>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</si>
  <si>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</si>
  <si>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</si>
  <si>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</si>
  <si>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</si>
  <si>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</si>
  <si>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</si>
  <si>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</si>
  <si>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</si>
  <si>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</si>
  <si>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</si>
  <si>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</si>
  <si>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</si>
  <si>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</si>
  <si>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</si>
  <si>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</si>
  <si>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</si>
  <si>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</si>
  <si>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</si>
  <si>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</si>
  <si>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</si>
  <si>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</si>
  <si>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</si>
  <si>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</si>
  <si>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</si>
  <si>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</si>
  <si>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</si>
  <si>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</si>
  <si>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</si>
  <si>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</si>
  <si>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</si>
  <si>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</si>
  <si>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</si>
  <si>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</si>
  <si>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</si>
  <si>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</si>
  <si>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</si>
  <si>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</si>
  <si>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182</t>
  </si>
  <si>
    <t>Cas 1</t>
  </si>
  <si>
    <t>Pressen 2 x 100%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</si>
</sst>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86.96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78.98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97.70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20.44228105439788</v>
      </c>
      <c r="C41" s="78">
        <f aca="true" t="shared" si="0" ref="C41:C55">($B$41*H41+$B$42*J41+$B$43*L41+$B$44*N41+$B$45*P41+$B$46*R41+$B$47*T41+$B$48*V41)/100</f>
        <v>5.330710176206094E-08</v>
      </c>
      <c r="D41" s="78">
        <f aca="true" t="shared" si="1" ref="D41:D55">($B$41*I41+$B$42*K41+$B$43*M41+$B$44*O41+$B$45*Q41+$B$46*S41+$B$47*U41+$B$48*W41)/100</f>
        <v>-9.7505847566818E-08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15.222133999715574</v>
      </c>
      <c r="C42" s="78">
        <f t="shared" si="0"/>
        <v>-1.4013830916721936E-10</v>
      </c>
      <c r="D42" s="78">
        <f t="shared" si="1"/>
        <v>-5.2233304703387E-08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-10.075296098215972</v>
      </c>
      <c r="C43" s="78">
        <f t="shared" si="0"/>
        <v>-0.6483704409415934</v>
      </c>
      <c r="D43" s="78">
        <f t="shared" si="1"/>
        <v>-1.1712587079241654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-1.5166586418868206</v>
      </c>
      <c r="C44" s="78">
        <f t="shared" si="0"/>
        <v>0.00035649759327814</v>
      </c>
      <c r="D44" s="78">
        <f t="shared" si="1"/>
        <v>0.06528405028590491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20.44228105439788</v>
      </c>
      <c r="C45" s="78">
        <f t="shared" si="0"/>
        <v>0.15033180426190682</v>
      </c>
      <c r="D45" s="78">
        <f t="shared" si="1"/>
        <v>-0.2790069116375731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15.222133999715574</v>
      </c>
      <c r="C46" s="78">
        <f t="shared" si="0"/>
        <v>-0.0009729055203583885</v>
      </c>
      <c r="D46" s="78">
        <f t="shared" si="1"/>
        <v>-0.09406443664499019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-10.075296098215972</v>
      </c>
      <c r="C47" s="78">
        <f t="shared" si="0"/>
        <v>-0.026545537334401004</v>
      </c>
      <c r="D47" s="78">
        <f t="shared" si="1"/>
        <v>-0.0467562832438838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-1.5166586418868206</v>
      </c>
      <c r="C48" s="78">
        <f t="shared" si="0"/>
        <v>4.0845602599207125E-05</v>
      </c>
      <c r="D48" s="78">
        <f t="shared" si="1"/>
        <v>0.001872200707571382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0.0029520884019047073</v>
      </c>
      <c r="D49" s="78">
        <f t="shared" si="1"/>
        <v>-0.005841116028198017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-7.821571127365843E-05</v>
      </c>
      <c r="D50" s="78">
        <f t="shared" si="1"/>
        <v>-0.0014458967672653614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-0.0003888772712921295</v>
      </c>
      <c r="D51" s="78">
        <f t="shared" si="1"/>
        <v>-0.0005885422854646173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2.906780098608289E-06</v>
      </c>
      <c r="D52" s="78">
        <f t="shared" si="1"/>
        <v>2.736113111344944E-05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5.421885544112195E-05</v>
      </c>
      <c r="D53" s="78">
        <f t="shared" si="1"/>
        <v>-0.00013248387729974812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-6.178607630646485E-06</v>
      </c>
      <c r="D54" s="78">
        <f t="shared" si="1"/>
        <v>-5.336888137578964E-05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-2.5450692042312916E-05</v>
      </c>
      <c r="D55" s="78">
        <f t="shared" si="1"/>
        <v>-3.5870010173138774E-05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812</v>
      </c>
      <c r="B3" s="12">
        <v>133.47</v>
      </c>
      <c r="C3" s="12">
        <v>139.60333333333335</v>
      </c>
      <c r="D3" s="12">
        <v>8.75665415261186</v>
      </c>
      <c r="E3" s="12">
        <v>9.2145939513931</v>
      </c>
      <c r="F3" s="13" t="s">
        <v>69</v>
      </c>
    </row>
    <row r="4" spans="1:9" ht="16.5" customHeight="1">
      <c r="A4" s="14">
        <v>811</v>
      </c>
      <c r="B4" s="15">
        <v>97.70333333333333</v>
      </c>
      <c r="C4" s="15">
        <v>108.72</v>
      </c>
      <c r="D4" s="15">
        <v>9.335448736256021</v>
      </c>
      <c r="E4" s="15">
        <v>9.850548809616852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810</v>
      </c>
      <c r="B5" s="27">
        <v>78.98333333333333</v>
      </c>
      <c r="C5" s="27">
        <v>86.96666666666665</v>
      </c>
      <c r="D5" s="27">
        <v>9.680752671770305</v>
      </c>
      <c r="E5" s="27">
        <v>10.190184412663308</v>
      </c>
      <c r="F5" s="16" t="s">
        <v>71</v>
      </c>
      <c r="I5" s="76">
        <v>1588</v>
      </c>
    </row>
    <row r="6" spans="1:6" s="2" customFormat="1" ht="13.5" thickBot="1">
      <c r="A6" s="17">
        <v>809</v>
      </c>
      <c r="B6" s="18">
        <v>113.29666666666667</v>
      </c>
      <c r="C6" s="18">
        <v>123.34666666666665</v>
      </c>
      <c r="D6" s="18">
        <v>9.01700532104509</v>
      </c>
      <c r="E6" s="18">
        <v>9.581887579508027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1622</v>
      </c>
      <c r="K15" s="76">
        <v>1581</v>
      </c>
    </row>
    <row r="16" ht="12.75"/>
    <row r="17" s="2" customFormat="1" ht="13.5" thickBot="1">
      <c r="A17" s="2" t="s">
        <v>140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20.44228105439788</v>
      </c>
      <c r="C19" s="35">
        <v>68.14561438773117</v>
      </c>
      <c r="D19" s="36">
        <v>26.757142819217055</v>
      </c>
      <c r="K19" s="98" t="s">
        <v>131</v>
      </c>
    </row>
    <row r="20" spans="1:11" ht="12.75">
      <c r="A20" s="34" t="s">
        <v>57</v>
      </c>
      <c r="B20" s="35">
        <v>15.222133999715574</v>
      </c>
      <c r="C20" s="35">
        <v>44.205467333048865</v>
      </c>
      <c r="D20" s="36">
        <v>18.013322229797737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-10.075296098215972</v>
      </c>
      <c r="C21" s="35">
        <v>53.22137056845065</v>
      </c>
      <c r="D21" s="36">
        <v>20.17113183584496</v>
      </c>
      <c r="F21" s="25" t="s">
        <v>134</v>
      </c>
    </row>
    <row r="22" spans="1:11" ht="16.5" thickBot="1">
      <c r="A22" s="37" t="s">
        <v>59</v>
      </c>
      <c r="B22" s="38">
        <v>-1.5166586418868206</v>
      </c>
      <c r="C22" s="38">
        <v>81.95334135811314</v>
      </c>
      <c r="D22" s="39">
        <v>30.138293306710537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16.511226654052734</v>
      </c>
      <c r="I23" s="76">
        <v>1467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-0.6483704409415934</v>
      </c>
      <c r="C27" s="45">
        <v>0.00035649759327814</v>
      </c>
      <c r="D27" s="45">
        <v>0.15033180426190682</v>
      </c>
      <c r="E27" s="45">
        <v>-0.0009729055203583885</v>
      </c>
      <c r="F27" s="45">
        <v>-0.026545537334401004</v>
      </c>
      <c r="G27" s="45">
        <v>4.0845602599207125E-05</v>
      </c>
      <c r="H27" s="45">
        <v>0.0029520884019047073</v>
      </c>
      <c r="I27" s="46">
        <v>-7.821571127365843E-05</v>
      </c>
    </row>
    <row r="28" spans="1:9" ht="13.5" thickBot="1">
      <c r="A28" s="47" t="s">
        <v>61</v>
      </c>
      <c r="B28" s="48">
        <v>-1.1712587079241654</v>
      </c>
      <c r="C28" s="48">
        <v>0.06528405028590491</v>
      </c>
      <c r="D28" s="48">
        <v>-0.2790069116375731</v>
      </c>
      <c r="E28" s="48">
        <v>-0.09406443664499019</v>
      </c>
      <c r="F28" s="48">
        <v>-0.0467562832438838</v>
      </c>
      <c r="G28" s="48">
        <v>0.001872200707571382</v>
      </c>
      <c r="H28" s="48">
        <v>-0.005841116028198017</v>
      </c>
      <c r="I28" s="49">
        <v>-0.0014458967672653614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812</v>
      </c>
      <c r="B39" s="51">
        <v>133.47</v>
      </c>
      <c r="C39" s="51">
        <v>139.60333333333335</v>
      </c>
      <c r="D39" s="51">
        <v>8.75665415261186</v>
      </c>
      <c r="E39" s="51">
        <v>9.2145939513931</v>
      </c>
      <c r="F39" s="55">
        <f>I39*D39/(23678+B39)*1000</f>
        <v>30.138293306710537</v>
      </c>
      <c r="G39" s="60" t="s">
        <v>59</v>
      </c>
      <c r="H39" s="59">
        <f>I39-B39+X39</f>
        <v>-1.5166586418868206</v>
      </c>
      <c r="I39" s="59">
        <f>(B39+C42-2*X39)*(23678+B39)*E42/((23678+C42)*D39+E42*(23678+B39))</f>
        <v>81.95334135811314</v>
      </c>
      <c r="J39" s="25" t="s">
        <v>73</v>
      </c>
      <c r="K39" s="25">
        <f>(K40*K40+L40*L40+M40*M40+N40*N40+O40*O40+P40*P40+Q40*Q40+R40*R40+S40*S40+T40*T40+U40*U40+V40*V40+W40*W40)</f>
        <v>1.9087266730415737</v>
      </c>
      <c r="M39" s="25" t="s">
        <v>68</v>
      </c>
      <c r="N39" s="25">
        <f>(K44*K44+L44*L44+M44*M44+N44*N44+O44*O44+P44*P44+Q44*Q44+R44*R44+S44*S44+T44*T44+U44*U44+V44*V44+W44*W44)</f>
        <v>0.9994158628013476</v>
      </c>
      <c r="X39" s="56">
        <f>(1-$H$2)*1000</f>
        <v>50.00000000000004</v>
      </c>
    </row>
    <row r="40" spans="1:24" ht="12.75">
      <c r="A40" s="50">
        <v>811</v>
      </c>
      <c r="B40" s="51">
        <v>97.70333333333333</v>
      </c>
      <c r="C40" s="51">
        <v>108.72</v>
      </c>
      <c r="D40" s="51">
        <v>9.335448736256021</v>
      </c>
      <c r="E40" s="51">
        <v>9.850548809616852</v>
      </c>
      <c r="F40" s="55">
        <f>I40*D40/(23678+B40)*1000</f>
        <v>26.757142819217055</v>
      </c>
      <c r="G40" s="60" t="s">
        <v>56</v>
      </c>
      <c r="H40" s="59">
        <f>I40-B40+X40</f>
        <v>20.44228105439788</v>
      </c>
      <c r="I40" s="59">
        <f>(B40+C39-2*X40)*(23678+B40)*E39/((23678+C39)*D40+E39*(23678+B40))</f>
        <v>68.14561438773117</v>
      </c>
      <c r="J40" s="25" t="s">
        <v>62</v>
      </c>
      <c r="K40" s="53">
        <f aca="true" t="shared" si="0" ref="K40:W40">SQRT(K41*K41+K42*K42)</f>
        <v>1.3387423910427956</v>
      </c>
      <c r="L40" s="53">
        <f t="shared" si="0"/>
        <v>0.06528502364452796</v>
      </c>
      <c r="M40" s="53">
        <f t="shared" si="0"/>
        <v>0.3169298157544928</v>
      </c>
      <c r="N40" s="53">
        <f t="shared" si="0"/>
        <v>0.094069467876091</v>
      </c>
      <c r="O40" s="53">
        <f t="shared" si="0"/>
        <v>0.05376630520274167</v>
      </c>
      <c r="P40" s="53">
        <f t="shared" si="0"/>
        <v>0.001872646216636361</v>
      </c>
      <c r="Q40" s="53">
        <f t="shared" si="0"/>
        <v>0.006544727831432875</v>
      </c>
      <c r="R40" s="53">
        <f t="shared" si="0"/>
        <v>0.001448010759310326</v>
      </c>
      <c r="S40" s="53">
        <f t="shared" si="0"/>
        <v>0.0007054130378065942</v>
      </c>
      <c r="T40" s="53">
        <f t="shared" si="0"/>
        <v>2.7515102513874746E-05</v>
      </c>
      <c r="U40" s="53">
        <f t="shared" si="0"/>
        <v>0.00014314909021617984</v>
      </c>
      <c r="V40" s="53">
        <f t="shared" si="0"/>
        <v>5.372534496451921E-05</v>
      </c>
      <c r="W40" s="53">
        <f t="shared" si="0"/>
        <v>4.39817616206278E-05</v>
      </c>
      <c r="X40" s="56">
        <f>(1-$H$2)*1000</f>
        <v>50.00000000000004</v>
      </c>
    </row>
    <row r="41" spans="1:24" ht="12.75">
      <c r="A41" s="50">
        <v>810</v>
      </c>
      <c r="B41" s="51">
        <v>78.98333333333333</v>
      </c>
      <c r="C41" s="51">
        <v>86.96666666666665</v>
      </c>
      <c r="D41" s="51">
        <v>9.680752671770305</v>
      </c>
      <c r="E41" s="51">
        <v>10.190184412663308</v>
      </c>
      <c r="F41" s="55">
        <f>I41*D41/(23678+B41)*1000</f>
        <v>18.013322229797737</v>
      </c>
      <c r="G41" s="60" t="s">
        <v>57</v>
      </c>
      <c r="H41" s="59">
        <f>I41-B41+X41</f>
        <v>15.222133999715574</v>
      </c>
      <c r="I41" s="59">
        <f>(B41+C40-2*X41)*(23678+B41)*E40/((23678+C40)*D41+E40*(23678+B41))</f>
        <v>44.205467333048865</v>
      </c>
      <c r="J41" s="25" t="s">
        <v>60</v>
      </c>
      <c r="K41" s="53">
        <f>'calcul config'!C43</f>
        <v>-0.6483704409415934</v>
      </c>
      <c r="L41" s="53">
        <f>'calcul config'!C44</f>
        <v>0.00035649759327814</v>
      </c>
      <c r="M41" s="53">
        <f>'calcul config'!C45</f>
        <v>0.15033180426190682</v>
      </c>
      <c r="N41" s="53">
        <f>'calcul config'!C46</f>
        <v>-0.0009729055203583885</v>
      </c>
      <c r="O41" s="53">
        <f>'calcul config'!C47</f>
        <v>-0.026545537334401004</v>
      </c>
      <c r="P41" s="53">
        <f>'calcul config'!C48</f>
        <v>4.0845602599207125E-05</v>
      </c>
      <c r="Q41" s="53">
        <f>'calcul config'!C49</f>
        <v>0.0029520884019047073</v>
      </c>
      <c r="R41" s="53">
        <f>'calcul config'!C50</f>
        <v>-7.821571127365843E-05</v>
      </c>
      <c r="S41" s="53">
        <f>'calcul config'!C51</f>
        <v>-0.0003888772712921295</v>
      </c>
      <c r="T41" s="53">
        <f>'calcul config'!C52</f>
        <v>2.906780098608289E-06</v>
      </c>
      <c r="U41" s="53">
        <f>'calcul config'!C53</f>
        <v>5.421885544112195E-05</v>
      </c>
      <c r="V41" s="53">
        <f>'calcul config'!C54</f>
        <v>-6.178607630646485E-06</v>
      </c>
      <c r="W41" s="53">
        <f>'calcul config'!C55</f>
        <v>-2.5450692042312916E-05</v>
      </c>
      <c r="X41" s="56">
        <f>(1-$H$2)*1000</f>
        <v>50.00000000000004</v>
      </c>
    </row>
    <row r="42" spans="1:24" ht="12.75">
      <c r="A42" s="50">
        <v>809</v>
      </c>
      <c r="B42" s="51">
        <v>113.29666666666667</v>
      </c>
      <c r="C42" s="51">
        <v>123.34666666666665</v>
      </c>
      <c r="D42" s="51">
        <v>9.01700532104509</v>
      </c>
      <c r="E42" s="51">
        <v>9.581887579508027</v>
      </c>
      <c r="F42" s="55">
        <f>I42*D42/(23678+B42)*1000</f>
        <v>20.17113183584496</v>
      </c>
      <c r="G42" s="60" t="s">
        <v>58</v>
      </c>
      <c r="H42" s="59">
        <f>I42-B42+X42</f>
        <v>-10.075296098215972</v>
      </c>
      <c r="I42" s="59">
        <f>(B42+C41-2*X42)*(23678+B42)*E41/((23678+C41)*D42+E41*(23678+B42))</f>
        <v>53.22137056845065</v>
      </c>
      <c r="J42" s="25" t="s">
        <v>61</v>
      </c>
      <c r="K42" s="53">
        <f>'calcul config'!D43</f>
        <v>-1.1712587079241654</v>
      </c>
      <c r="L42" s="53">
        <f>'calcul config'!D44</f>
        <v>0.06528405028590491</v>
      </c>
      <c r="M42" s="53">
        <f>'calcul config'!D45</f>
        <v>-0.2790069116375731</v>
      </c>
      <c r="N42" s="53">
        <f>'calcul config'!D46</f>
        <v>-0.09406443664499019</v>
      </c>
      <c r="O42" s="53">
        <f>'calcul config'!D47</f>
        <v>-0.0467562832438838</v>
      </c>
      <c r="P42" s="53">
        <f>'calcul config'!D48</f>
        <v>0.001872200707571382</v>
      </c>
      <c r="Q42" s="53">
        <f>'calcul config'!D49</f>
        <v>-0.005841116028198017</v>
      </c>
      <c r="R42" s="53">
        <f>'calcul config'!D50</f>
        <v>-0.0014458967672653614</v>
      </c>
      <c r="S42" s="53">
        <f>'calcul config'!D51</f>
        <v>-0.0005885422854646173</v>
      </c>
      <c r="T42" s="53">
        <f>'calcul config'!D52</f>
        <v>2.736113111344944E-05</v>
      </c>
      <c r="U42" s="53">
        <f>'calcul config'!D53</f>
        <v>-0.00013248387729974812</v>
      </c>
      <c r="V42" s="53">
        <f>'calcul config'!D54</f>
        <v>-5.336888137578964E-05</v>
      </c>
      <c r="W42" s="53">
        <f>'calcul config'!D55</f>
        <v>-3.5870010173138774E-05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0.8924949273618638</v>
      </c>
      <c r="L44" s="53">
        <f>L40/(L43*1.5)</f>
        <v>0.06217621299478854</v>
      </c>
      <c r="M44" s="53">
        <f aca="true" t="shared" si="1" ref="M44:W44">M40/(M43*1.5)</f>
        <v>0.35214423972721426</v>
      </c>
      <c r="N44" s="53">
        <f t="shared" si="1"/>
        <v>0.12542595716812133</v>
      </c>
      <c r="O44" s="53">
        <f t="shared" si="1"/>
        <v>0.23896135645662966</v>
      </c>
      <c r="P44" s="53">
        <f t="shared" si="1"/>
        <v>0.012484308110909071</v>
      </c>
      <c r="Q44" s="53">
        <f t="shared" si="1"/>
        <v>0.04363151887621916</v>
      </c>
      <c r="R44" s="53">
        <f t="shared" si="1"/>
        <v>0.00321780168735628</v>
      </c>
      <c r="S44" s="53">
        <f t="shared" si="1"/>
        <v>0.009405507170754588</v>
      </c>
      <c r="T44" s="53">
        <f t="shared" si="1"/>
        <v>0.0003668680335183299</v>
      </c>
      <c r="U44" s="53">
        <f t="shared" si="1"/>
        <v>0.001908654536215731</v>
      </c>
      <c r="V44" s="53">
        <f t="shared" si="1"/>
        <v>0.000716337932860256</v>
      </c>
      <c r="W44" s="53">
        <f t="shared" si="1"/>
        <v>0.0005864234882750372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812</v>
      </c>
      <c r="B51" s="25">
        <v>137.78</v>
      </c>
      <c r="C51" s="25">
        <v>141.68</v>
      </c>
      <c r="D51" s="25">
        <v>8.66088985687605</v>
      </c>
      <c r="E51" s="25">
        <v>9.150384081243146</v>
      </c>
      <c r="F51" s="25">
        <v>28.46203799799214</v>
      </c>
      <c r="G51" s="25" t="s">
        <v>59</v>
      </c>
      <c r="H51" s="25">
        <v>-9.514874070281977</v>
      </c>
      <c r="I51" s="25">
        <v>78.26512592971798</v>
      </c>
      <c r="J51" s="25" t="s">
        <v>73</v>
      </c>
      <c r="K51" s="25">
        <v>2.25237354609088</v>
      </c>
      <c r="M51" s="25" t="s">
        <v>68</v>
      </c>
      <c r="N51" s="25">
        <v>1.1759790601137712</v>
      </c>
      <c r="X51" s="25">
        <v>50</v>
      </c>
    </row>
    <row r="52" spans="1:24" ht="12.75" hidden="1">
      <c r="A52" s="25">
        <v>809</v>
      </c>
      <c r="B52" s="25">
        <v>113.91999816894531</v>
      </c>
      <c r="C52" s="25">
        <v>128.52000427246094</v>
      </c>
      <c r="D52" s="25">
        <v>8.922078132629395</v>
      </c>
      <c r="E52" s="25">
        <v>9.551493644714355</v>
      </c>
      <c r="F52" s="25">
        <v>29.52691175988077</v>
      </c>
      <c r="G52" s="25" t="s">
        <v>56</v>
      </c>
      <c r="H52" s="25">
        <v>14.817478900989926</v>
      </c>
      <c r="I52" s="25">
        <v>78.7374770699352</v>
      </c>
      <c r="J52" s="25" t="s">
        <v>62</v>
      </c>
      <c r="K52" s="25">
        <v>1.4552524297498852</v>
      </c>
      <c r="L52" s="25">
        <v>0.06711122564419401</v>
      </c>
      <c r="M52" s="25">
        <v>0.34451211867214093</v>
      </c>
      <c r="N52" s="25">
        <v>0.08915553372823756</v>
      </c>
      <c r="O52" s="25">
        <v>0.05844541470801575</v>
      </c>
      <c r="P52" s="25">
        <v>0.0019251039585400276</v>
      </c>
      <c r="Q52" s="25">
        <v>0.007114239271986688</v>
      </c>
      <c r="R52" s="25">
        <v>0.0013723412075712144</v>
      </c>
      <c r="S52" s="25">
        <v>0.0007667806787297795</v>
      </c>
      <c r="T52" s="25">
        <v>2.8274626178557547E-05</v>
      </c>
      <c r="U52" s="25">
        <v>0.00015558971363753048</v>
      </c>
      <c r="V52" s="25">
        <v>5.0911936087339256E-05</v>
      </c>
      <c r="W52" s="25">
        <v>4.780622511449332E-05</v>
      </c>
      <c r="X52" s="25">
        <v>50</v>
      </c>
    </row>
    <row r="53" spans="1:24" ht="12.75" hidden="1">
      <c r="A53" s="25">
        <v>810</v>
      </c>
      <c r="B53" s="25">
        <v>84.4800033569336</v>
      </c>
      <c r="C53" s="25">
        <v>91.87999725341797</v>
      </c>
      <c r="D53" s="25">
        <v>9.327427864074707</v>
      </c>
      <c r="E53" s="25">
        <v>9.864656448364258</v>
      </c>
      <c r="F53" s="25">
        <v>22.420496612781132</v>
      </c>
      <c r="G53" s="25" t="s">
        <v>57</v>
      </c>
      <c r="H53" s="25">
        <v>22.638272998602183</v>
      </c>
      <c r="I53" s="25">
        <v>57.118276355535734</v>
      </c>
      <c r="J53" s="25" t="s">
        <v>60</v>
      </c>
      <c r="K53" s="25">
        <v>-1.239652201223445</v>
      </c>
      <c r="L53" s="25">
        <v>0.0003661356386566826</v>
      </c>
      <c r="M53" s="25">
        <v>0.29140116915653247</v>
      </c>
      <c r="N53" s="25">
        <v>-0.0009223984517108513</v>
      </c>
      <c r="O53" s="25">
        <v>-0.05011387391523263</v>
      </c>
      <c r="P53" s="25">
        <v>4.20456160576987E-05</v>
      </c>
      <c r="Q53" s="25">
        <v>0.005915761847629953</v>
      </c>
      <c r="R53" s="25">
        <v>-7.416488015948681E-05</v>
      </c>
      <c r="S53" s="25">
        <v>-0.0006826022803990001</v>
      </c>
      <c r="T53" s="25">
        <v>2.9998956085676175E-06</v>
      </c>
      <c r="U53" s="25">
        <v>0.00012210811326860048</v>
      </c>
      <c r="V53" s="25">
        <v>-5.863764454215005E-06</v>
      </c>
      <c r="W53" s="25">
        <v>-4.3258293080722124E-05</v>
      </c>
      <c r="X53" s="25">
        <v>50</v>
      </c>
    </row>
    <row r="54" spans="1:24" ht="12.75" hidden="1">
      <c r="A54" s="25">
        <v>811</v>
      </c>
      <c r="B54" s="25">
        <v>104.95999908447266</v>
      </c>
      <c r="C54" s="25">
        <v>110.26000213623047</v>
      </c>
      <c r="D54" s="25">
        <v>9.309940338134766</v>
      </c>
      <c r="E54" s="25">
        <v>9.703526496887207</v>
      </c>
      <c r="F54" s="25">
        <v>19.507762848464154</v>
      </c>
      <c r="G54" s="25" t="s">
        <v>58</v>
      </c>
      <c r="H54" s="25">
        <v>-5.125915659014119</v>
      </c>
      <c r="I54" s="25">
        <v>49.834083425458495</v>
      </c>
      <c r="J54" s="25" t="s">
        <v>61</v>
      </c>
      <c r="K54" s="25">
        <v>-0.7622480267569158</v>
      </c>
      <c r="L54" s="25">
        <v>0.06711022688204854</v>
      </c>
      <c r="M54" s="25">
        <v>-0.18377692598956286</v>
      </c>
      <c r="N54" s="25">
        <v>-0.08915076205766939</v>
      </c>
      <c r="O54" s="25">
        <v>-0.030074343577210637</v>
      </c>
      <c r="P54" s="25">
        <v>0.001924644750949331</v>
      </c>
      <c r="Q54" s="25">
        <v>-0.003951729011610428</v>
      </c>
      <c r="R54" s="25">
        <v>-0.0013703357108931183</v>
      </c>
      <c r="S54" s="25">
        <v>-0.0003492946264507747</v>
      </c>
      <c r="T54" s="25">
        <v>2.8115033556353237E-05</v>
      </c>
      <c r="U54" s="25">
        <v>-9.642493279122043E-05</v>
      </c>
      <c r="V54" s="25">
        <v>-5.057313024311232E-05</v>
      </c>
      <c r="W54" s="25">
        <v>-2.035080439294624E-05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812</v>
      </c>
      <c r="B56" s="25">
        <v>137.78</v>
      </c>
      <c r="C56" s="25">
        <v>141.68</v>
      </c>
      <c r="D56" s="25">
        <v>8.66088985687605</v>
      </c>
      <c r="E56" s="25">
        <v>9.150384081243146</v>
      </c>
      <c r="F56" s="25">
        <v>25.130790151820097</v>
      </c>
      <c r="G56" s="25" t="s">
        <v>59</v>
      </c>
      <c r="H56" s="25">
        <v>-18.675164426234318</v>
      </c>
      <c r="I56" s="25">
        <v>69.10483557376564</v>
      </c>
      <c r="J56" s="25" t="s">
        <v>73</v>
      </c>
      <c r="K56" s="25">
        <v>2.000595127011991</v>
      </c>
      <c r="M56" s="25" t="s">
        <v>68</v>
      </c>
      <c r="N56" s="25">
        <v>1.2399444064402614</v>
      </c>
      <c r="X56" s="25">
        <v>50</v>
      </c>
    </row>
    <row r="57" spans="1:24" ht="12.75" hidden="1">
      <c r="A57" s="25">
        <v>809</v>
      </c>
      <c r="B57" s="25">
        <v>113.91999816894531</v>
      </c>
      <c r="C57" s="25">
        <v>128.52000427246094</v>
      </c>
      <c r="D57" s="25">
        <v>8.922078132629395</v>
      </c>
      <c r="E57" s="25">
        <v>9.551493644714355</v>
      </c>
      <c r="F57" s="25">
        <v>29.52691175988077</v>
      </c>
      <c r="G57" s="25" t="s">
        <v>56</v>
      </c>
      <c r="H57" s="25">
        <v>14.817478900989926</v>
      </c>
      <c r="I57" s="25">
        <v>78.7374770699352</v>
      </c>
      <c r="J57" s="25" t="s">
        <v>62</v>
      </c>
      <c r="K57" s="25">
        <v>1.2036086619942212</v>
      </c>
      <c r="L57" s="25">
        <v>0.6783935531983681</v>
      </c>
      <c r="M57" s="25">
        <v>0.28493816192501786</v>
      </c>
      <c r="N57" s="25">
        <v>0.08809885587549782</v>
      </c>
      <c r="O57" s="25">
        <v>0.048338831789223935</v>
      </c>
      <c r="P57" s="25">
        <v>0.01946100515048837</v>
      </c>
      <c r="Q57" s="25">
        <v>0.0058839624513619985</v>
      </c>
      <c r="R57" s="25">
        <v>0.0013560835908024839</v>
      </c>
      <c r="S57" s="25">
        <v>0.0006341884838472267</v>
      </c>
      <c r="T57" s="25">
        <v>0.00028640323662536596</v>
      </c>
      <c r="U57" s="25">
        <v>0.0001286894918475214</v>
      </c>
      <c r="V57" s="25">
        <v>5.031824803644928E-05</v>
      </c>
      <c r="W57" s="25">
        <v>3.95446351956673E-05</v>
      </c>
      <c r="X57" s="25">
        <v>50</v>
      </c>
    </row>
    <row r="58" spans="1:24" ht="12.75" hidden="1">
      <c r="A58" s="25">
        <v>811</v>
      </c>
      <c r="B58" s="25">
        <v>104.95999908447266</v>
      </c>
      <c r="C58" s="25">
        <v>110.26000213623047</v>
      </c>
      <c r="D58" s="25">
        <v>9.309940338134766</v>
      </c>
      <c r="E58" s="25">
        <v>9.703526496887207</v>
      </c>
      <c r="F58" s="25">
        <v>26.44730841149566</v>
      </c>
      <c r="G58" s="25" t="s">
        <v>57</v>
      </c>
      <c r="H58" s="25">
        <v>12.601688229204626</v>
      </c>
      <c r="I58" s="25">
        <v>67.56168731367724</v>
      </c>
      <c r="J58" s="25" t="s">
        <v>60</v>
      </c>
      <c r="K58" s="25">
        <v>-1.203116012721586</v>
      </c>
      <c r="L58" s="25">
        <v>-0.0036903759853425875</v>
      </c>
      <c r="M58" s="25">
        <v>0.28471044049664584</v>
      </c>
      <c r="N58" s="25">
        <v>-0.0009113252648904449</v>
      </c>
      <c r="O58" s="25">
        <v>-0.048331153262960995</v>
      </c>
      <c r="P58" s="25">
        <v>-0.0004221006098656489</v>
      </c>
      <c r="Q58" s="25">
        <v>0.005871057482008343</v>
      </c>
      <c r="R58" s="25">
        <v>-7.329773442442171E-05</v>
      </c>
      <c r="S58" s="25">
        <v>-0.00063340564279664</v>
      </c>
      <c r="T58" s="25">
        <v>-3.0051913248673517E-05</v>
      </c>
      <c r="U58" s="25">
        <v>0.00012732824657631317</v>
      </c>
      <c r="V58" s="25">
        <v>-5.795328745907832E-06</v>
      </c>
      <c r="W58" s="25">
        <v>-3.940862339410226E-05</v>
      </c>
      <c r="X58" s="25">
        <v>50</v>
      </c>
    </row>
    <row r="59" spans="1:24" ht="12.75" hidden="1">
      <c r="A59" s="25">
        <v>810</v>
      </c>
      <c r="B59" s="25">
        <v>84.4800033569336</v>
      </c>
      <c r="C59" s="25">
        <v>91.87999725341797</v>
      </c>
      <c r="D59" s="25">
        <v>9.327427864074707</v>
      </c>
      <c r="E59" s="25">
        <v>9.864656448364258</v>
      </c>
      <c r="F59" s="25">
        <v>18.951417611896495</v>
      </c>
      <c r="G59" s="25" t="s">
        <v>58</v>
      </c>
      <c r="H59" s="25">
        <v>13.80047531312374</v>
      </c>
      <c r="I59" s="25">
        <v>48.28047867005729</v>
      </c>
      <c r="J59" s="25" t="s">
        <v>61</v>
      </c>
      <c r="K59" s="25">
        <v>-0.03443357606221036</v>
      </c>
      <c r="L59" s="25">
        <v>-0.6783835155324708</v>
      </c>
      <c r="M59" s="25">
        <v>-0.011389521210901926</v>
      </c>
      <c r="N59" s="25">
        <v>-0.08809414221634324</v>
      </c>
      <c r="O59" s="25">
        <v>-0.0008615584826701519</v>
      </c>
      <c r="P59" s="25">
        <v>-0.019456427024057782</v>
      </c>
      <c r="Q59" s="25">
        <v>-0.0003894844951878739</v>
      </c>
      <c r="R59" s="25">
        <v>-0.0013541012323205401</v>
      </c>
      <c r="S59" s="25">
        <v>3.1501185974805714E-05</v>
      </c>
      <c r="T59" s="25">
        <v>-0.0002848222190412461</v>
      </c>
      <c r="U59" s="25">
        <v>-1.8668233332987732E-05</v>
      </c>
      <c r="V59" s="25">
        <v>-4.9983399746160583E-05</v>
      </c>
      <c r="W59" s="25">
        <v>3.27697649369424E-06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812</v>
      </c>
      <c r="B61" s="25">
        <v>137.78</v>
      </c>
      <c r="C61" s="25">
        <v>141.68</v>
      </c>
      <c r="D61" s="25">
        <v>8.66088985687605</v>
      </c>
      <c r="E61" s="25">
        <v>9.150384081243146</v>
      </c>
      <c r="F61" s="25">
        <v>28.46203799799214</v>
      </c>
      <c r="G61" s="25" t="s">
        <v>59</v>
      </c>
      <c r="H61" s="25">
        <v>-9.514874070281977</v>
      </c>
      <c r="I61" s="25">
        <v>78.26512592971798</v>
      </c>
      <c r="J61" s="25" t="s">
        <v>73</v>
      </c>
      <c r="K61" s="25">
        <v>1.6814272778436024</v>
      </c>
      <c r="M61" s="25" t="s">
        <v>68</v>
      </c>
      <c r="N61" s="25">
        <v>1.4345673329850601</v>
      </c>
      <c r="X61" s="25">
        <v>50</v>
      </c>
    </row>
    <row r="62" spans="1:24" ht="12.75" hidden="1">
      <c r="A62" s="25">
        <v>810</v>
      </c>
      <c r="B62" s="25">
        <v>84.4800033569336</v>
      </c>
      <c r="C62" s="25">
        <v>91.87999725341797</v>
      </c>
      <c r="D62" s="25">
        <v>9.327427864074707</v>
      </c>
      <c r="E62" s="25">
        <v>9.864656448364258</v>
      </c>
      <c r="F62" s="25">
        <v>24.493633326157173</v>
      </c>
      <c r="G62" s="25" t="s">
        <v>56</v>
      </c>
      <c r="H62" s="25">
        <v>27.919779370317265</v>
      </c>
      <c r="I62" s="25">
        <v>62.399782727250816</v>
      </c>
      <c r="J62" s="25" t="s">
        <v>62</v>
      </c>
      <c r="K62" s="25">
        <v>0.5908927902212665</v>
      </c>
      <c r="L62" s="25">
        <v>1.1415839665654375</v>
      </c>
      <c r="M62" s="25">
        <v>0.13988598453813383</v>
      </c>
      <c r="N62" s="25">
        <v>0.08857059558611138</v>
      </c>
      <c r="O62" s="25">
        <v>0.023731558781869555</v>
      </c>
      <c r="P62" s="25">
        <v>0.03274858527994008</v>
      </c>
      <c r="Q62" s="25">
        <v>0.0028887285661356914</v>
      </c>
      <c r="R62" s="25">
        <v>0.0013634189952557167</v>
      </c>
      <c r="S62" s="25">
        <v>0.0003114138928872119</v>
      </c>
      <c r="T62" s="25">
        <v>0.0004818962138435022</v>
      </c>
      <c r="U62" s="25">
        <v>6.31770689101232E-05</v>
      </c>
      <c r="V62" s="25">
        <v>5.060572495098198E-05</v>
      </c>
      <c r="W62" s="25">
        <v>1.942096186751606E-05</v>
      </c>
      <c r="X62" s="25">
        <v>50</v>
      </c>
    </row>
    <row r="63" spans="1:24" ht="12.75" hidden="1">
      <c r="A63" s="25">
        <v>809</v>
      </c>
      <c r="B63" s="25">
        <v>113.91999816894531</v>
      </c>
      <c r="C63" s="25">
        <v>128.52000427246094</v>
      </c>
      <c r="D63" s="25">
        <v>8.922078132629395</v>
      </c>
      <c r="E63" s="25">
        <v>9.551493644714355</v>
      </c>
      <c r="F63" s="25">
        <v>20.842218879878907</v>
      </c>
      <c r="G63" s="25" t="s">
        <v>57</v>
      </c>
      <c r="H63" s="25">
        <v>-8.341421428969184</v>
      </c>
      <c r="I63" s="25">
        <v>55.578576739976086</v>
      </c>
      <c r="J63" s="25" t="s">
        <v>60</v>
      </c>
      <c r="K63" s="25">
        <v>-0.04742442517108454</v>
      </c>
      <c r="L63" s="25">
        <v>-0.006210171323833946</v>
      </c>
      <c r="M63" s="25">
        <v>0.00964165529695048</v>
      </c>
      <c r="N63" s="25">
        <v>-0.0009154799766903891</v>
      </c>
      <c r="O63" s="25">
        <v>-0.002159399201473987</v>
      </c>
      <c r="P63" s="25">
        <v>-0.0007105913193118777</v>
      </c>
      <c r="Q63" s="25">
        <v>0.00012340690012680475</v>
      </c>
      <c r="R63" s="25">
        <v>-7.362738993538879E-05</v>
      </c>
      <c r="S63" s="25">
        <v>-4.921541224295302E-05</v>
      </c>
      <c r="T63" s="25">
        <v>-5.0610101198173774E-05</v>
      </c>
      <c r="U63" s="25">
        <v>-2.297745975577532E-06</v>
      </c>
      <c r="V63" s="25">
        <v>-5.812444489738262E-06</v>
      </c>
      <c r="W63" s="25">
        <v>-3.711090203072432E-06</v>
      </c>
      <c r="X63" s="25">
        <v>50</v>
      </c>
    </row>
    <row r="64" spans="1:24" ht="12.75" hidden="1">
      <c r="A64" s="25">
        <v>811</v>
      </c>
      <c r="B64" s="25">
        <v>104.95999908447266</v>
      </c>
      <c r="C64" s="25">
        <v>110.26000213623047</v>
      </c>
      <c r="D64" s="25">
        <v>9.309940338134766</v>
      </c>
      <c r="E64" s="25">
        <v>9.703526496887207</v>
      </c>
      <c r="F64" s="25">
        <v>26.44730841149566</v>
      </c>
      <c r="G64" s="25" t="s">
        <v>58</v>
      </c>
      <c r="H64" s="25">
        <v>12.601688229204626</v>
      </c>
      <c r="I64" s="25">
        <v>67.56168731367724</v>
      </c>
      <c r="J64" s="25" t="s">
        <v>61</v>
      </c>
      <c r="K64" s="25">
        <v>-0.5889865986868172</v>
      </c>
      <c r="L64" s="25">
        <v>-1.1415670748981008</v>
      </c>
      <c r="M64" s="25">
        <v>-0.13955331294289577</v>
      </c>
      <c r="N64" s="25">
        <v>-0.08856586418530997</v>
      </c>
      <c r="O64" s="25">
        <v>-0.023633109767992943</v>
      </c>
      <c r="P64" s="25">
        <v>-0.032740875031288134</v>
      </c>
      <c r="Q64" s="25">
        <v>-0.0028860913820961146</v>
      </c>
      <c r="R64" s="25">
        <v>-0.0013614295296031339</v>
      </c>
      <c r="S64" s="25">
        <v>-0.00030750033476554796</v>
      </c>
      <c r="T64" s="25">
        <v>-0.00047923123705932713</v>
      </c>
      <c r="U64" s="25">
        <v>-6.313527064570304E-05</v>
      </c>
      <c r="V64" s="25">
        <v>-5.0270815458555585E-05</v>
      </c>
      <c r="W64" s="25">
        <v>-1.9063094433070742E-05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812</v>
      </c>
      <c r="B66" s="25">
        <v>137.78</v>
      </c>
      <c r="C66" s="25">
        <v>141.68</v>
      </c>
      <c r="D66" s="25">
        <v>8.66088985687605</v>
      </c>
      <c r="E66" s="25">
        <v>9.150384081243146</v>
      </c>
      <c r="F66" s="25">
        <v>31.723038609946638</v>
      </c>
      <c r="G66" s="25" t="s">
        <v>59</v>
      </c>
      <c r="H66" s="25">
        <v>-0.5477500867671381</v>
      </c>
      <c r="I66" s="25">
        <v>87.23224991323282</v>
      </c>
      <c r="J66" s="25" t="s">
        <v>73</v>
      </c>
      <c r="K66" s="25">
        <v>1.6455852096027357</v>
      </c>
      <c r="M66" s="25" t="s">
        <v>68</v>
      </c>
      <c r="N66" s="25">
        <v>1.053316981787374</v>
      </c>
      <c r="X66" s="25">
        <v>50</v>
      </c>
    </row>
    <row r="67" spans="1:24" ht="12.75" hidden="1">
      <c r="A67" s="25">
        <v>810</v>
      </c>
      <c r="B67" s="25">
        <v>84.4800033569336</v>
      </c>
      <c r="C67" s="25">
        <v>91.87999725341797</v>
      </c>
      <c r="D67" s="25">
        <v>9.327427864074707</v>
      </c>
      <c r="E67" s="25">
        <v>9.864656448364258</v>
      </c>
      <c r="F67" s="25">
        <v>24.493633326157173</v>
      </c>
      <c r="G67" s="25" t="s">
        <v>56</v>
      </c>
      <c r="H67" s="25">
        <v>27.919779370317265</v>
      </c>
      <c r="I67" s="25">
        <v>62.399782727250816</v>
      </c>
      <c r="J67" s="25" t="s">
        <v>62</v>
      </c>
      <c r="K67" s="25">
        <v>1.0586110461287914</v>
      </c>
      <c r="L67" s="25">
        <v>0.6721731127881817</v>
      </c>
      <c r="M67" s="25">
        <v>0.25061169010790596</v>
      </c>
      <c r="N67" s="25">
        <v>0.08998002033238658</v>
      </c>
      <c r="O67" s="25">
        <v>0.04251602565345056</v>
      </c>
      <c r="P67" s="25">
        <v>0.019282722174862977</v>
      </c>
      <c r="Q67" s="25">
        <v>0.005175234725895532</v>
      </c>
      <c r="R67" s="25">
        <v>0.0013851142556023709</v>
      </c>
      <c r="S67" s="25">
        <v>0.0005578492867962533</v>
      </c>
      <c r="T67" s="25">
        <v>0.0002837508363535278</v>
      </c>
      <c r="U67" s="25">
        <v>0.0001131938202655701</v>
      </c>
      <c r="V67" s="25">
        <v>5.1407495315076705E-05</v>
      </c>
      <c r="W67" s="25">
        <v>3.478487853839784E-05</v>
      </c>
      <c r="X67" s="25">
        <v>50</v>
      </c>
    </row>
    <row r="68" spans="1:24" ht="12.75" hidden="1">
      <c r="A68" s="25">
        <v>811</v>
      </c>
      <c r="B68" s="25">
        <v>104.95999908447266</v>
      </c>
      <c r="C68" s="25">
        <v>110.26000213623047</v>
      </c>
      <c r="D68" s="25">
        <v>9.309940338134766</v>
      </c>
      <c r="E68" s="25">
        <v>9.703526496887207</v>
      </c>
      <c r="F68" s="25">
        <v>19.507762848464154</v>
      </c>
      <c r="G68" s="25" t="s">
        <v>57</v>
      </c>
      <c r="H68" s="25">
        <v>-5.125915659014119</v>
      </c>
      <c r="I68" s="25">
        <v>49.834083425458495</v>
      </c>
      <c r="J68" s="25" t="s">
        <v>60</v>
      </c>
      <c r="K68" s="25">
        <v>0.17202408454658016</v>
      </c>
      <c r="L68" s="25">
        <v>-0.003655918153355537</v>
      </c>
      <c r="M68" s="25">
        <v>-0.04353208744297334</v>
      </c>
      <c r="N68" s="25">
        <v>-0.000930049990163376</v>
      </c>
      <c r="O68" s="25">
        <v>0.006456068843876409</v>
      </c>
      <c r="P68" s="25">
        <v>-0.00041837558232627663</v>
      </c>
      <c r="Q68" s="25">
        <v>-0.0010323627347742716</v>
      </c>
      <c r="R68" s="25">
        <v>-7.4780704061191E-05</v>
      </c>
      <c r="S68" s="25">
        <v>4.72787426624808E-05</v>
      </c>
      <c r="T68" s="25">
        <v>-2.9804043532079154E-05</v>
      </c>
      <c r="U68" s="25">
        <v>-3.129540343290793E-05</v>
      </c>
      <c r="V68" s="25">
        <v>-5.901280475885747E-06</v>
      </c>
      <c r="W68" s="25">
        <v>1.7906425865305206E-06</v>
      </c>
      <c r="X68" s="25">
        <v>50</v>
      </c>
    </row>
    <row r="69" spans="1:24" ht="12.75" hidden="1">
      <c r="A69" s="25">
        <v>809</v>
      </c>
      <c r="B69" s="25">
        <v>113.91999816894531</v>
      </c>
      <c r="C69" s="25">
        <v>128.52000427246094</v>
      </c>
      <c r="D69" s="25">
        <v>8.922078132629395</v>
      </c>
      <c r="E69" s="25">
        <v>9.551493644714355</v>
      </c>
      <c r="F69" s="25">
        <v>24.262715642859586</v>
      </c>
      <c r="G69" s="25" t="s">
        <v>58</v>
      </c>
      <c r="H69" s="25">
        <v>0.7797927241788898</v>
      </c>
      <c r="I69" s="25">
        <v>64.69979089312416</v>
      </c>
      <c r="J69" s="25" t="s">
        <v>61</v>
      </c>
      <c r="K69" s="25">
        <v>-1.0445405982161753</v>
      </c>
      <c r="L69" s="25">
        <v>-0.6721631705306456</v>
      </c>
      <c r="M69" s="25">
        <v>-0.24680189744327008</v>
      </c>
      <c r="N69" s="25">
        <v>-0.08997521362037714</v>
      </c>
      <c r="O69" s="25">
        <v>-0.04202298909463717</v>
      </c>
      <c r="P69" s="25">
        <v>-0.019278182910872733</v>
      </c>
      <c r="Q69" s="25">
        <v>-0.005071220923206205</v>
      </c>
      <c r="R69" s="25">
        <v>-0.0013830941209379145</v>
      </c>
      <c r="S69" s="25">
        <v>-0.0005558421963753232</v>
      </c>
      <c r="T69" s="25">
        <v>-0.0002821812469326487</v>
      </c>
      <c r="U69" s="25">
        <v>-0.00010878160998204487</v>
      </c>
      <c r="V69" s="25">
        <v>-5.106765574524215E-05</v>
      </c>
      <c r="W69" s="25">
        <v>-3.4738758959674904E-05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812</v>
      </c>
      <c r="B71" s="25">
        <v>137.78</v>
      </c>
      <c r="C71" s="25">
        <v>141.68</v>
      </c>
      <c r="D71" s="25">
        <v>8.66088985687605</v>
      </c>
      <c r="E71" s="25">
        <v>9.150384081243146</v>
      </c>
      <c r="F71" s="25">
        <v>25.130790151820097</v>
      </c>
      <c r="G71" s="25" t="s">
        <v>59</v>
      </c>
      <c r="H71" s="25">
        <v>-18.675164426234318</v>
      </c>
      <c r="I71" s="25">
        <v>69.10483557376564</v>
      </c>
      <c r="J71" s="25" t="s">
        <v>73</v>
      </c>
      <c r="K71" s="25">
        <v>1.9350198250345814</v>
      </c>
      <c r="M71" s="25" t="s">
        <v>68</v>
      </c>
      <c r="N71" s="25">
        <v>1.562087505120926</v>
      </c>
      <c r="X71" s="25">
        <v>50</v>
      </c>
    </row>
    <row r="72" spans="1:24" ht="12.75" hidden="1">
      <c r="A72" s="25">
        <v>811</v>
      </c>
      <c r="B72" s="25">
        <v>104.95999908447266</v>
      </c>
      <c r="C72" s="25">
        <v>110.26000213623047</v>
      </c>
      <c r="D72" s="25">
        <v>9.309940338134766</v>
      </c>
      <c r="E72" s="25">
        <v>9.703526496887207</v>
      </c>
      <c r="F72" s="25">
        <v>28.431213913100137</v>
      </c>
      <c r="G72" s="25" t="s">
        <v>56</v>
      </c>
      <c r="H72" s="25">
        <v>17.66972770882991</v>
      </c>
      <c r="I72" s="25">
        <v>72.62972679330252</v>
      </c>
      <c r="J72" s="25" t="s">
        <v>62</v>
      </c>
      <c r="K72" s="25">
        <v>0.7722953125773714</v>
      </c>
      <c r="L72" s="25">
        <v>1.1381728293739861</v>
      </c>
      <c r="M72" s="25">
        <v>0.1828302762923976</v>
      </c>
      <c r="N72" s="25">
        <v>0.08758375936420817</v>
      </c>
      <c r="O72" s="25">
        <v>0.031016450573741368</v>
      </c>
      <c r="P72" s="25">
        <v>0.032650617964524176</v>
      </c>
      <c r="Q72" s="25">
        <v>0.003775420472255462</v>
      </c>
      <c r="R72" s="25">
        <v>0.001348178746223158</v>
      </c>
      <c r="S72" s="25">
        <v>0.0004069215608123534</v>
      </c>
      <c r="T72" s="25">
        <v>0.00048046659466888497</v>
      </c>
      <c r="U72" s="25">
        <v>8.258777965853833E-05</v>
      </c>
      <c r="V72" s="25">
        <v>5.003493088018423E-05</v>
      </c>
      <c r="W72" s="25">
        <v>2.5377573532963988E-05</v>
      </c>
      <c r="X72" s="25">
        <v>50</v>
      </c>
    </row>
    <row r="73" spans="1:24" ht="12.75" hidden="1">
      <c r="A73" s="25">
        <v>809</v>
      </c>
      <c r="B73" s="25">
        <v>113.91999816894531</v>
      </c>
      <c r="C73" s="25">
        <v>128.52000427246094</v>
      </c>
      <c r="D73" s="25">
        <v>8.922078132629395</v>
      </c>
      <c r="E73" s="25">
        <v>9.551493644714355</v>
      </c>
      <c r="F73" s="25">
        <v>24.262715642859586</v>
      </c>
      <c r="G73" s="25" t="s">
        <v>57</v>
      </c>
      <c r="H73" s="25">
        <v>0.7797927241788898</v>
      </c>
      <c r="I73" s="25">
        <v>64.69979089312416</v>
      </c>
      <c r="J73" s="25" t="s">
        <v>60</v>
      </c>
      <c r="K73" s="25">
        <v>-0.7475286764035762</v>
      </c>
      <c r="L73" s="25">
        <v>-0.006192016308738012</v>
      </c>
      <c r="M73" s="25">
        <v>0.17747788685012655</v>
      </c>
      <c r="N73" s="25">
        <v>-0.0009056953746217593</v>
      </c>
      <c r="O73" s="25">
        <v>-0.029935980353401937</v>
      </c>
      <c r="P73" s="25">
        <v>-0.0007084083249955082</v>
      </c>
      <c r="Q73" s="25">
        <v>0.0036874417357904703</v>
      </c>
      <c r="R73" s="25">
        <v>-7.285261924137003E-05</v>
      </c>
      <c r="S73" s="25">
        <v>-0.00038467678757461607</v>
      </c>
      <c r="T73" s="25">
        <v>-5.044504412836281E-05</v>
      </c>
      <c r="U73" s="25">
        <v>8.181356778372506E-05</v>
      </c>
      <c r="V73" s="25">
        <v>-5.756597102956496E-06</v>
      </c>
      <c r="W73" s="25">
        <v>-2.3702614351060073E-05</v>
      </c>
      <c r="X73" s="25">
        <v>50</v>
      </c>
    </row>
    <row r="74" spans="1:24" ht="12.75" hidden="1">
      <c r="A74" s="25">
        <v>810</v>
      </c>
      <c r="B74" s="25">
        <v>84.4800033569336</v>
      </c>
      <c r="C74" s="25">
        <v>91.87999725341797</v>
      </c>
      <c r="D74" s="25">
        <v>9.327427864074707</v>
      </c>
      <c r="E74" s="25">
        <v>9.864656448364258</v>
      </c>
      <c r="F74" s="25">
        <v>22.420496612781132</v>
      </c>
      <c r="G74" s="25" t="s">
        <v>58</v>
      </c>
      <c r="H74" s="25">
        <v>22.638272998602183</v>
      </c>
      <c r="I74" s="25">
        <v>57.118276355535734</v>
      </c>
      <c r="J74" s="25" t="s">
        <v>61</v>
      </c>
      <c r="K74" s="25">
        <v>0.1940127000567157</v>
      </c>
      <c r="L74" s="25">
        <v>-1.1381559859963033</v>
      </c>
      <c r="M74" s="25">
        <v>0.04391479942306604</v>
      </c>
      <c r="N74" s="25">
        <v>-0.08757907638389384</v>
      </c>
      <c r="O74" s="25">
        <v>0.008115250241001482</v>
      </c>
      <c r="P74" s="25">
        <v>-0.03264293202379936</v>
      </c>
      <c r="Q74" s="25">
        <v>0.0008102920383887637</v>
      </c>
      <c r="R74" s="25">
        <v>-0.0013462089093589887</v>
      </c>
      <c r="S74" s="25">
        <v>0.00013269862755596056</v>
      </c>
      <c r="T74" s="25">
        <v>-0.00047781109877817</v>
      </c>
      <c r="U74" s="25">
        <v>1.12819092101072E-05</v>
      </c>
      <c r="V74" s="25">
        <v>-4.9702674957984366E-05</v>
      </c>
      <c r="W74" s="25">
        <v>9.066824766472298E-06</v>
      </c>
      <c r="X74" s="25">
        <v>50</v>
      </c>
    </row>
    <row r="75" s="101" customFormat="1" ht="12.75">
      <c r="A75" s="101" t="s">
        <v>104</v>
      </c>
    </row>
    <row r="76" spans="1:24" s="101" customFormat="1" ht="12.75">
      <c r="A76" s="101">
        <v>812</v>
      </c>
      <c r="B76" s="101">
        <v>137.78</v>
      </c>
      <c r="C76" s="101">
        <v>141.68</v>
      </c>
      <c r="D76" s="101">
        <v>8.66088985687605</v>
      </c>
      <c r="E76" s="101">
        <v>9.150384081243146</v>
      </c>
      <c r="F76" s="101">
        <v>31.723038609946638</v>
      </c>
      <c r="G76" s="101" t="s">
        <v>59</v>
      </c>
      <c r="H76" s="101">
        <v>-0.5477500867671381</v>
      </c>
      <c r="I76" s="101">
        <v>87.23224991323282</v>
      </c>
      <c r="J76" s="101" t="s">
        <v>73</v>
      </c>
      <c r="K76" s="101">
        <v>1.3944258892102417</v>
      </c>
      <c r="M76" s="101" t="s">
        <v>68</v>
      </c>
      <c r="N76" s="101">
        <v>0.7329780263067301</v>
      </c>
      <c r="X76" s="101">
        <v>50</v>
      </c>
    </row>
    <row r="77" spans="1:24" s="101" customFormat="1" ht="12.75">
      <c r="A77" s="101">
        <v>811</v>
      </c>
      <c r="B77" s="101">
        <v>104.95999908447266</v>
      </c>
      <c r="C77" s="101">
        <v>110.26000213623047</v>
      </c>
      <c r="D77" s="101">
        <v>9.309940338134766</v>
      </c>
      <c r="E77" s="101">
        <v>9.703526496887207</v>
      </c>
      <c r="F77" s="101">
        <v>28.431213913100137</v>
      </c>
      <c r="G77" s="101" t="s">
        <v>56</v>
      </c>
      <c r="H77" s="101">
        <v>17.66972770882991</v>
      </c>
      <c r="I77" s="101">
        <v>72.62972679330252</v>
      </c>
      <c r="J77" s="101" t="s">
        <v>62</v>
      </c>
      <c r="K77" s="101">
        <v>1.1425599394191714</v>
      </c>
      <c r="L77" s="101">
        <v>0.07674280316932731</v>
      </c>
      <c r="M77" s="101">
        <v>0.2704861881331895</v>
      </c>
      <c r="N77" s="101">
        <v>0.08824129031031634</v>
      </c>
      <c r="O77" s="101">
        <v>0.045887254078785515</v>
      </c>
      <c r="P77" s="101">
        <v>0.002201354226630688</v>
      </c>
      <c r="Q77" s="101">
        <v>0.005585654766165337</v>
      </c>
      <c r="R77" s="101">
        <v>0.0013582935414011646</v>
      </c>
      <c r="S77" s="101">
        <v>0.0006020384406313067</v>
      </c>
      <c r="T77" s="101">
        <v>3.2356961284737005E-05</v>
      </c>
      <c r="U77" s="101">
        <v>0.00012217215676227602</v>
      </c>
      <c r="V77" s="101">
        <v>5.039735911215898E-05</v>
      </c>
      <c r="W77" s="101">
        <v>3.75358725871463E-05</v>
      </c>
      <c r="X77" s="101">
        <v>50</v>
      </c>
    </row>
    <row r="78" spans="1:24" s="101" customFormat="1" ht="12.75">
      <c r="A78" s="101">
        <v>810</v>
      </c>
      <c r="B78" s="101">
        <v>84.4800033569336</v>
      </c>
      <c r="C78" s="101">
        <v>91.87999725341797</v>
      </c>
      <c r="D78" s="101">
        <v>9.327427864074707</v>
      </c>
      <c r="E78" s="101">
        <v>9.864656448364258</v>
      </c>
      <c r="F78" s="101">
        <v>18.951417611896495</v>
      </c>
      <c r="G78" s="101" t="s">
        <v>57</v>
      </c>
      <c r="H78" s="101">
        <v>13.80047531312374</v>
      </c>
      <c r="I78" s="101">
        <v>48.28047867005729</v>
      </c>
      <c r="J78" s="101" t="s">
        <v>60</v>
      </c>
      <c r="K78" s="101">
        <v>-0.5557506165813496</v>
      </c>
      <c r="L78" s="101">
        <v>0.00041873397646117637</v>
      </c>
      <c r="M78" s="101">
        <v>0.12887211892268305</v>
      </c>
      <c r="N78" s="101">
        <v>-0.0009126299409766943</v>
      </c>
      <c r="O78" s="101">
        <v>-0.022751060478146207</v>
      </c>
      <c r="P78" s="101">
        <v>4.7952081232158225E-05</v>
      </c>
      <c r="Q78" s="101">
        <v>0.002531423304314616</v>
      </c>
      <c r="R78" s="101">
        <v>-7.336895741505721E-05</v>
      </c>
      <c r="S78" s="101">
        <v>-0.0003330910573872652</v>
      </c>
      <c r="T78" s="101">
        <v>3.4127013616726336E-06</v>
      </c>
      <c r="U78" s="101">
        <v>4.6543046121964576E-05</v>
      </c>
      <c r="V78" s="101">
        <v>-5.795120955152516E-06</v>
      </c>
      <c r="W78" s="101">
        <v>-2.1793872453999456E-05</v>
      </c>
      <c r="X78" s="101">
        <v>50</v>
      </c>
    </row>
    <row r="79" spans="1:24" s="101" customFormat="1" ht="12.75">
      <c r="A79" s="101">
        <v>809</v>
      </c>
      <c r="B79" s="101">
        <v>113.91999816894531</v>
      </c>
      <c r="C79" s="101">
        <v>128.52000427246094</v>
      </c>
      <c r="D79" s="101">
        <v>8.922078132629395</v>
      </c>
      <c r="E79" s="101">
        <v>9.551493644714355</v>
      </c>
      <c r="F79" s="101">
        <v>20.842218879878907</v>
      </c>
      <c r="G79" s="101" t="s">
        <v>58</v>
      </c>
      <c r="H79" s="101">
        <v>-8.341421428969184</v>
      </c>
      <c r="I79" s="101">
        <v>55.578576739976086</v>
      </c>
      <c r="J79" s="101" t="s">
        <v>61</v>
      </c>
      <c r="K79" s="101">
        <v>-0.9982907729389221</v>
      </c>
      <c r="L79" s="101">
        <v>0.0767416607856715</v>
      </c>
      <c r="M79" s="101">
        <v>-0.2378124364603353</v>
      </c>
      <c r="N79" s="101">
        <v>-0.08823657077550306</v>
      </c>
      <c r="O79" s="101">
        <v>-0.03985008574659221</v>
      </c>
      <c r="P79" s="101">
        <v>0.002200831894763955</v>
      </c>
      <c r="Q79" s="101">
        <v>-0.004979099840448915</v>
      </c>
      <c r="R79" s="101">
        <v>-0.0013563105620395149</v>
      </c>
      <c r="S79" s="101">
        <v>-0.0005014983863248306</v>
      </c>
      <c r="T79" s="101">
        <v>3.217648851254604E-05</v>
      </c>
      <c r="U79" s="101">
        <v>-0.00011295919947323825</v>
      </c>
      <c r="V79" s="101">
        <v>-5.006306401525046E-05</v>
      </c>
      <c r="W79" s="101">
        <v>-3.0560904017016335E-05</v>
      </c>
      <c r="X79" s="101">
        <v>50</v>
      </c>
    </row>
    <row r="80" ht="12.75" hidden="1">
      <c r="A80" s="25" t="s">
        <v>113</v>
      </c>
    </row>
    <row r="81" spans="1:24" ht="12.75" hidden="1">
      <c r="A81" s="25">
        <v>812</v>
      </c>
      <c r="B81" s="25">
        <v>126.76</v>
      </c>
      <c r="C81" s="25">
        <v>141.06</v>
      </c>
      <c r="D81" s="25">
        <v>8.44485277452343</v>
      </c>
      <c r="E81" s="25">
        <v>8.897278782457455</v>
      </c>
      <c r="F81" s="25">
        <v>24.816049595077377</v>
      </c>
      <c r="G81" s="25" t="s">
        <v>59</v>
      </c>
      <c r="H81" s="25">
        <v>-6.807317516171651</v>
      </c>
      <c r="I81" s="25">
        <v>69.95268248382831</v>
      </c>
      <c r="J81" s="25" t="s">
        <v>73</v>
      </c>
      <c r="K81" s="25">
        <v>1.6391501969186684</v>
      </c>
      <c r="M81" s="25" t="s">
        <v>68</v>
      </c>
      <c r="N81" s="25">
        <v>0.8852598105030559</v>
      </c>
      <c r="X81" s="25">
        <v>50</v>
      </c>
    </row>
    <row r="82" spans="1:24" ht="12.75" hidden="1">
      <c r="A82" s="25">
        <v>809</v>
      </c>
      <c r="B82" s="25">
        <v>125.18000030517578</v>
      </c>
      <c r="C82" s="25">
        <v>120.4800033569336</v>
      </c>
      <c r="D82" s="25">
        <v>9.097187042236328</v>
      </c>
      <c r="E82" s="25">
        <v>9.64557933807373</v>
      </c>
      <c r="F82" s="25">
        <v>31.403601835624364</v>
      </c>
      <c r="G82" s="25" t="s">
        <v>56</v>
      </c>
      <c r="H82" s="25">
        <v>6.988870542567568</v>
      </c>
      <c r="I82" s="25">
        <v>82.1688708477433</v>
      </c>
      <c r="J82" s="25" t="s">
        <v>62</v>
      </c>
      <c r="K82" s="25">
        <v>1.213278393880297</v>
      </c>
      <c r="L82" s="25">
        <v>0.2799824705210508</v>
      </c>
      <c r="M82" s="25">
        <v>0.28722783180619726</v>
      </c>
      <c r="N82" s="25">
        <v>0.06115842062324215</v>
      </c>
      <c r="O82" s="25">
        <v>0.04872734910505699</v>
      </c>
      <c r="P82" s="25">
        <v>0.00803175496982178</v>
      </c>
      <c r="Q82" s="25">
        <v>0.005931290221945953</v>
      </c>
      <c r="R82" s="25">
        <v>0.0009413726460171679</v>
      </c>
      <c r="S82" s="25">
        <v>0.0006392732399150787</v>
      </c>
      <c r="T82" s="25">
        <v>0.0001181404784584491</v>
      </c>
      <c r="U82" s="25">
        <v>0.00012971349816176094</v>
      </c>
      <c r="V82" s="25">
        <v>3.4918718261357814E-05</v>
      </c>
      <c r="W82" s="25">
        <v>3.9854892779140995E-05</v>
      </c>
      <c r="X82" s="25">
        <v>50</v>
      </c>
    </row>
    <row r="83" spans="1:24" ht="12.75" hidden="1">
      <c r="A83" s="25">
        <v>810</v>
      </c>
      <c r="B83" s="25">
        <v>77.66000366210938</v>
      </c>
      <c r="C83" s="25">
        <v>83.76000213623047</v>
      </c>
      <c r="D83" s="25">
        <v>9.479728698730469</v>
      </c>
      <c r="E83" s="25">
        <v>10.038336753845215</v>
      </c>
      <c r="F83" s="25">
        <v>19.733627532945132</v>
      </c>
      <c r="G83" s="25" t="s">
        <v>57</v>
      </c>
      <c r="H83" s="25">
        <v>21.79134259575669</v>
      </c>
      <c r="I83" s="25">
        <v>49.45134625786602</v>
      </c>
      <c r="J83" s="25" t="s">
        <v>60</v>
      </c>
      <c r="K83" s="25">
        <v>-1.1019479943030046</v>
      </c>
      <c r="L83" s="25">
        <v>0.0015239981577963024</v>
      </c>
      <c r="M83" s="25">
        <v>0.2594885453641228</v>
      </c>
      <c r="N83" s="25">
        <v>-0.0006329269933116785</v>
      </c>
      <c r="O83" s="25">
        <v>-0.04447354252627284</v>
      </c>
      <c r="P83" s="25">
        <v>0.000174517183139169</v>
      </c>
      <c r="Q83" s="25">
        <v>0.005289848966338401</v>
      </c>
      <c r="R83" s="25">
        <v>-5.088690233523002E-05</v>
      </c>
      <c r="S83" s="25">
        <v>-0.0005997680062198561</v>
      </c>
      <c r="T83" s="25">
        <v>1.2434575376488631E-05</v>
      </c>
      <c r="U83" s="25">
        <v>0.00011066086205059703</v>
      </c>
      <c r="V83" s="25">
        <v>-4.025165140783667E-06</v>
      </c>
      <c r="W83" s="25">
        <v>-3.7829953291498664E-05</v>
      </c>
      <c r="X83" s="25">
        <v>50</v>
      </c>
    </row>
    <row r="84" spans="1:24" ht="12.75" hidden="1">
      <c r="A84" s="25">
        <v>811</v>
      </c>
      <c r="B84" s="25">
        <v>100.91999816894531</v>
      </c>
      <c r="C84" s="25">
        <v>104.5199966430664</v>
      </c>
      <c r="D84" s="25">
        <v>9.02853775024414</v>
      </c>
      <c r="E84" s="25">
        <v>9.623578071594238</v>
      </c>
      <c r="F84" s="25">
        <v>16.93311375876167</v>
      </c>
      <c r="G84" s="25" t="s">
        <v>58</v>
      </c>
      <c r="H84" s="25">
        <v>-6.322393492750663</v>
      </c>
      <c r="I84" s="25">
        <v>44.59760467619461</v>
      </c>
      <c r="J84" s="25" t="s">
        <v>61</v>
      </c>
      <c r="K84" s="25">
        <v>-0.507695852758655</v>
      </c>
      <c r="L84" s="25">
        <v>0.27997832278354357</v>
      </c>
      <c r="M84" s="25">
        <v>-0.12314837469045509</v>
      </c>
      <c r="N84" s="25">
        <v>-0.06115514546259005</v>
      </c>
      <c r="O84" s="25">
        <v>-0.01991126731199948</v>
      </c>
      <c r="P84" s="25">
        <v>0.008029858756419445</v>
      </c>
      <c r="Q84" s="25">
        <v>-0.002682853259177664</v>
      </c>
      <c r="R84" s="25">
        <v>-0.0009399962669288048</v>
      </c>
      <c r="S84" s="25">
        <v>-0.0002212433365924959</v>
      </c>
      <c r="T84" s="25">
        <v>0.00011748427122639737</v>
      </c>
      <c r="U84" s="25">
        <v>-6.767396261177477E-05</v>
      </c>
      <c r="V84" s="25">
        <v>-3.468594716315966E-05</v>
      </c>
      <c r="W84" s="25">
        <v>-1.2542213217764025E-05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812</v>
      </c>
      <c r="B86" s="25">
        <v>126.76</v>
      </c>
      <c r="C86" s="25">
        <v>141.06</v>
      </c>
      <c r="D86" s="25">
        <v>8.44485277452343</v>
      </c>
      <c r="E86" s="25">
        <v>8.897278782457455</v>
      </c>
      <c r="F86" s="25">
        <v>21.311429498027817</v>
      </c>
      <c r="G86" s="25" t="s">
        <v>59</v>
      </c>
      <c r="H86" s="25">
        <v>-16.68631038069195</v>
      </c>
      <c r="I86" s="25">
        <v>60.07368961930801</v>
      </c>
      <c r="J86" s="25" t="s">
        <v>73</v>
      </c>
      <c r="K86" s="25">
        <v>1.592213457642332</v>
      </c>
      <c r="M86" s="25" t="s">
        <v>68</v>
      </c>
      <c r="N86" s="25">
        <v>0.9347727793302536</v>
      </c>
      <c r="X86" s="25">
        <v>50</v>
      </c>
    </row>
    <row r="87" spans="1:24" ht="12.75" hidden="1">
      <c r="A87" s="25">
        <v>809</v>
      </c>
      <c r="B87" s="25">
        <v>125.18000030517578</v>
      </c>
      <c r="C87" s="25">
        <v>120.4800033569336</v>
      </c>
      <c r="D87" s="25">
        <v>9.097187042236328</v>
      </c>
      <c r="E87" s="25">
        <v>9.64557933807373</v>
      </c>
      <c r="F87" s="25">
        <v>31.403601835624364</v>
      </c>
      <c r="G87" s="25" t="s">
        <v>56</v>
      </c>
      <c r="H87" s="25">
        <v>6.988870542567568</v>
      </c>
      <c r="I87" s="25">
        <v>82.1688708477433</v>
      </c>
      <c r="J87" s="25" t="s">
        <v>62</v>
      </c>
      <c r="K87" s="25">
        <v>1.1243131527199866</v>
      </c>
      <c r="L87" s="25">
        <v>0.5012082807159205</v>
      </c>
      <c r="M87" s="25">
        <v>0.26616569756589775</v>
      </c>
      <c r="N87" s="25">
        <v>0.06166289094018888</v>
      </c>
      <c r="O87" s="25">
        <v>0.04515428187929238</v>
      </c>
      <c r="P87" s="25">
        <v>0.01437806792275938</v>
      </c>
      <c r="Q87" s="25">
        <v>0.0054962958571294985</v>
      </c>
      <c r="R87" s="25">
        <v>0.0009491445576404978</v>
      </c>
      <c r="S87" s="25">
        <v>0.000592403341887478</v>
      </c>
      <c r="T87" s="25">
        <v>0.00021160134197477782</v>
      </c>
      <c r="U87" s="25">
        <v>0.00012021145366617996</v>
      </c>
      <c r="V87" s="25">
        <v>3.5216949898249545E-05</v>
      </c>
      <c r="W87" s="25">
        <v>3.693892109194545E-05</v>
      </c>
      <c r="X87" s="25">
        <v>50</v>
      </c>
    </row>
    <row r="88" spans="1:24" ht="12.75" hidden="1">
      <c r="A88" s="25">
        <v>811</v>
      </c>
      <c r="B88" s="25">
        <v>100.91999816894531</v>
      </c>
      <c r="C88" s="25">
        <v>104.5199966430664</v>
      </c>
      <c r="D88" s="25">
        <v>9.02853775024414</v>
      </c>
      <c r="E88" s="25">
        <v>9.623578071594238</v>
      </c>
      <c r="F88" s="25">
        <v>23.79904557892659</v>
      </c>
      <c r="G88" s="25" t="s">
        <v>57</v>
      </c>
      <c r="H88" s="25">
        <v>11.76076105352891</v>
      </c>
      <c r="I88" s="25">
        <v>62.68075922247418</v>
      </c>
      <c r="J88" s="25" t="s">
        <v>60</v>
      </c>
      <c r="K88" s="25">
        <v>-1.0931188611050784</v>
      </c>
      <c r="L88" s="25">
        <v>-0.0027266823156548254</v>
      </c>
      <c r="M88" s="25">
        <v>0.25947204999163787</v>
      </c>
      <c r="N88" s="25">
        <v>-0.0006380048714610889</v>
      </c>
      <c r="O88" s="25">
        <v>-0.04378493474309688</v>
      </c>
      <c r="P88" s="25">
        <v>-0.00031184226644495887</v>
      </c>
      <c r="Q88" s="25">
        <v>0.005388380443783282</v>
      </c>
      <c r="R88" s="25">
        <v>-5.131967171598519E-05</v>
      </c>
      <c r="S88" s="25">
        <v>-0.0005633571871057469</v>
      </c>
      <c r="T88" s="25">
        <v>-2.2198798104739316E-05</v>
      </c>
      <c r="U88" s="25">
        <v>0.00011935888135901845</v>
      </c>
      <c r="V88" s="25">
        <v>-4.0595494488321096E-06</v>
      </c>
      <c r="W88" s="25">
        <v>-3.472818333984027E-05</v>
      </c>
      <c r="X88" s="25">
        <v>50</v>
      </c>
    </row>
    <row r="89" spans="1:24" ht="12.75" hidden="1">
      <c r="A89" s="25">
        <v>810</v>
      </c>
      <c r="B89" s="25">
        <v>77.66000366210938</v>
      </c>
      <c r="C89" s="25">
        <v>83.76000213623047</v>
      </c>
      <c r="D89" s="25">
        <v>9.479728698730469</v>
      </c>
      <c r="E89" s="25">
        <v>10.038336753845215</v>
      </c>
      <c r="F89" s="25">
        <v>16.511227587339395</v>
      </c>
      <c r="G89" s="25" t="s">
        <v>58</v>
      </c>
      <c r="H89" s="25">
        <v>13.716191930961735</v>
      </c>
      <c r="I89" s="25">
        <v>41.37619559307107</v>
      </c>
      <c r="J89" s="25" t="s">
        <v>61</v>
      </c>
      <c r="K89" s="25">
        <v>0.2630042221628618</v>
      </c>
      <c r="L89" s="25">
        <v>-0.5012008637879214</v>
      </c>
      <c r="M89" s="25">
        <v>0.059316387565983286</v>
      </c>
      <c r="N89" s="25">
        <v>-0.06165959024260233</v>
      </c>
      <c r="O89" s="25">
        <v>0.011035790029596428</v>
      </c>
      <c r="P89" s="25">
        <v>-0.014374685791082207</v>
      </c>
      <c r="Q89" s="25">
        <v>0.0010838008775382927</v>
      </c>
      <c r="R89" s="25">
        <v>-0.0009477561303381475</v>
      </c>
      <c r="S89" s="25">
        <v>0.00018322226724869597</v>
      </c>
      <c r="T89" s="25">
        <v>-0.00021043369808144296</v>
      </c>
      <c r="U89" s="25">
        <v>1.4291642077098435E-05</v>
      </c>
      <c r="V89" s="25">
        <v>-3.498219001732604E-05</v>
      </c>
      <c r="W89" s="25">
        <v>1.258718289973628E-05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812</v>
      </c>
      <c r="B91" s="25">
        <v>126.76</v>
      </c>
      <c r="C91" s="25">
        <v>141.06</v>
      </c>
      <c r="D91" s="25">
        <v>8.44485277452343</v>
      </c>
      <c r="E91" s="25">
        <v>8.897278782457455</v>
      </c>
      <c r="F91" s="25">
        <v>24.816049595077377</v>
      </c>
      <c r="G91" s="25" t="s">
        <v>59</v>
      </c>
      <c r="H91" s="25">
        <v>-6.807317516171651</v>
      </c>
      <c r="I91" s="25">
        <v>69.95268248382831</v>
      </c>
      <c r="J91" s="25" t="s">
        <v>73</v>
      </c>
      <c r="K91" s="25">
        <v>2.3873379745574503</v>
      </c>
      <c r="M91" s="25" t="s">
        <v>68</v>
      </c>
      <c r="N91" s="25">
        <v>1.9557351317733265</v>
      </c>
      <c r="X91" s="25">
        <v>50</v>
      </c>
    </row>
    <row r="92" spans="1:24" ht="12.75" hidden="1">
      <c r="A92" s="25">
        <v>810</v>
      </c>
      <c r="B92" s="25">
        <v>77.66000366210938</v>
      </c>
      <c r="C92" s="25">
        <v>83.76000213623047</v>
      </c>
      <c r="D92" s="25">
        <v>9.479728698730469</v>
      </c>
      <c r="E92" s="25">
        <v>10.038336753845215</v>
      </c>
      <c r="F92" s="25">
        <v>22.905386689966544</v>
      </c>
      <c r="G92" s="25" t="s">
        <v>56</v>
      </c>
      <c r="H92" s="25">
        <v>29.739590329660004</v>
      </c>
      <c r="I92" s="25">
        <v>57.399593991769336</v>
      </c>
      <c r="J92" s="25" t="s">
        <v>62</v>
      </c>
      <c r="K92" s="25">
        <v>0.8142263084865506</v>
      </c>
      <c r="L92" s="25">
        <v>1.2963352112387918</v>
      </c>
      <c r="M92" s="25">
        <v>0.19275678519322909</v>
      </c>
      <c r="N92" s="25">
        <v>0.06529678940617259</v>
      </c>
      <c r="O92" s="25">
        <v>0.032701296536240196</v>
      </c>
      <c r="P92" s="25">
        <v>0.037187923694674864</v>
      </c>
      <c r="Q92" s="25">
        <v>0.003980473818363419</v>
      </c>
      <c r="R92" s="25">
        <v>0.0010051970299936972</v>
      </c>
      <c r="S92" s="25">
        <v>0.0004290804306396901</v>
      </c>
      <c r="T92" s="25">
        <v>0.0005472041929005334</v>
      </c>
      <c r="U92" s="25">
        <v>8.703954990677572E-05</v>
      </c>
      <c r="V92" s="25">
        <v>3.7318113210685276E-05</v>
      </c>
      <c r="W92" s="25">
        <v>2.675407036645947E-05</v>
      </c>
      <c r="X92" s="25">
        <v>50</v>
      </c>
    </row>
    <row r="93" spans="1:24" ht="12.75" hidden="1">
      <c r="A93" s="25">
        <v>809</v>
      </c>
      <c r="B93" s="25">
        <v>125.18000030517578</v>
      </c>
      <c r="C93" s="25">
        <v>120.4800033569336</v>
      </c>
      <c r="D93" s="25">
        <v>9.097187042236328</v>
      </c>
      <c r="E93" s="25">
        <v>9.64557933807373</v>
      </c>
      <c r="F93" s="25">
        <v>21.859506501177762</v>
      </c>
      <c r="G93" s="25" t="s">
        <v>57</v>
      </c>
      <c r="H93" s="25">
        <v>-17.983664168564246</v>
      </c>
      <c r="I93" s="25">
        <v>57.19633613661149</v>
      </c>
      <c r="J93" s="25" t="s">
        <v>60</v>
      </c>
      <c r="K93" s="25">
        <v>0.4271730984372746</v>
      </c>
      <c r="L93" s="25">
        <v>-0.0070522917669675</v>
      </c>
      <c r="M93" s="25">
        <v>-0.10298601978804267</v>
      </c>
      <c r="N93" s="25">
        <v>-0.0006745287423031313</v>
      </c>
      <c r="O93" s="25">
        <v>0.016855054119805032</v>
      </c>
      <c r="P93" s="25">
        <v>-0.0008070032448860781</v>
      </c>
      <c r="Q93" s="25">
        <v>-0.0022142227914610777</v>
      </c>
      <c r="R93" s="25">
        <v>-5.4254976991284483E-05</v>
      </c>
      <c r="S93" s="25">
        <v>0.00019578142478724757</v>
      </c>
      <c r="T93" s="25">
        <v>-5.747984094535915E-05</v>
      </c>
      <c r="U93" s="25">
        <v>-5.398679091798077E-05</v>
      </c>
      <c r="V93" s="25">
        <v>-4.28003908603814E-06</v>
      </c>
      <c r="W93" s="25">
        <v>1.1400080287864553E-05</v>
      </c>
      <c r="X93" s="25">
        <v>50</v>
      </c>
    </row>
    <row r="94" spans="1:24" ht="12.75" hidden="1">
      <c r="A94" s="25">
        <v>811</v>
      </c>
      <c r="B94" s="25">
        <v>100.91999816894531</v>
      </c>
      <c r="C94" s="25">
        <v>104.5199966430664</v>
      </c>
      <c r="D94" s="25">
        <v>9.02853775024414</v>
      </c>
      <c r="E94" s="25">
        <v>9.623578071594238</v>
      </c>
      <c r="F94" s="25">
        <v>23.79904557892659</v>
      </c>
      <c r="G94" s="25" t="s">
        <v>58</v>
      </c>
      <c r="H94" s="25">
        <v>11.76076105352891</v>
      </c>
      <c r="I94" s="25">
        <v>62.68075922247418</v>
      </c>
      <c r="J94" s="25" t="s">
        <v>61</v>
      </c>
      <c r="K94" s="25">
        <v>-0.6931721470191471</v>
      </c>
      <c r="L94" s="25">
        <v>-1.2963160282424793</v>
      </c>
      <c r="M94" s="25">
        <v>-0.16293881663448262</v>
      </c>
      <c r="N94" s="25">
        <v>-0.06529330530559668</v>
      </c>
      <c r="O94" s="25">
        <v>-0.028022882538553354</v>
      </c>
      <c r="P94" s="25">
        <v>-0.037179166403830295</v>
      </c>
      <c r="Q94" s="25">
        <v>-0.00330777708566508</v>
      </c>
      <c r="R94" s="25">
        <v>-0.0010037317702353678</v>
      </c>
      <c r="S94" s="25">
        <v>-0.00038181101302374356</v>
      </c>
      <c r="T94" s="25">
        <v>-0.000544176898271895</v>
      </c>
      <c r="U94" s="25">
        <v>-6.827378453222239E-05</v>
      </c>
      <c r="V94" s="25">
        <v>-3.7071860474320795E-05</v>
      </c>
      <c r="W94" s="25">
        <v>-2.420368671512063E-05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812</v>
      </c>
      <c r="B96" s="25">
        <v>126.76</v>
      </c>
      <c r="C96" s="25">
        <v>141.06</v>
      </c>
      <c r="D96" s="25">
        <v>8.44485277452343</v>
      </c>
      <c r="E96" s="25">
        <v>8.897278782457455</v>
      </c>
      <c r="F96" s="25">
        <v>27.85396067674764</v>
      </c>
      <c r="G96" s="25" t="s">
        <v>59</v>
      </c>
      <c r="H96" s="25">
        <v>1.7560933722534742</v>
      </c>
      <c r="I96" s="25">
        <v>78.51609337225344</v>
      </c>
      <c r="J96" s="25" t="s">
        <v>73</v>
      </c>
      <c r="K96" s="25">
        <v>2.6470494029289333</v>
      </c>
      <c r="M96" s="25" t="s">
        <v>68</v>
      </c>
      <c r="N96" s="25">
        <v>1.48213898078098</v>
      </c>
      <c r="X96" s="25">
        <v>50</v>
      </c>
    </row>
    <row r="97" spans="1:24" ht="12.75" hidden="1">
      <c r="A97" s="25">
        <v>810</v>
      </c>
      <c r="B97" s="25">
        <v>77.66000366210938</v>
      </c>
      <c r="C97" s="25">
        <v>83.76000213623047</v>
      </c>
      <c r="D97" s="25">
        <v>9.479728698730469</v>
      </c>
      <c r="E97" s="25">
        <v>10.038336753845215</v>
      </c>
      <c r="F97" s="25">
        <v>22.905386689966544</v>
      </c>
      <c r="G97" s="25" t="s">
        <v>56</v>
      </c>
      <c r="H97" s="25">
        <v>29.739590329660004</v>
      </c>
      <c r="I97" s="25">
        <v>57.399593991769336</v>
      </c>
      <c r="J97" s="25" t="s">
        <v>62</v>
      </c>
      <c r="K97" s="25">
        <v>1.502429133925716</v>
      </c>
      <c r="L97" s="25">
        <v>0.5050597788892968</v>
      </c>
      <c r="M97" s="25">
        <v>0.3556794992599552</v>
      </c>
      <c r="N97" s="25">
        <v>0.06523983788652077</v>
      </c>
      <c r="O97" s="25">
        <v>0.060340652975529784</v>
      </c>
      <c r="P97" s="25">
        <v>0.014488800197534272</v>
      </c>
      <c r="Q97" s="25">
        <v>0.007344883020797512</v>
      </c>
      <c r="R97" s="25">
        <v>0.0010043109244215896</v>
      </c>
      <c r="S97" s="25">
        <v>0.0007917036081941285</v>
      </c>
      <c r="T97" s="25">
        <v>0.00021320886557024397</v>
      </c>
      <c r="U97" s="25">
        <v>0.00016064965857640423</v>
      </c>
      <c r="V97" s="25">
        <v>3.7274039924230604E-05</v>
      </c>
      <c r="W97" s="25">
        <v>4.936788573080008E-05</v>
      </c>
      <c r="X97" s="25">
        <v>50</v>
      </c>
    </row>
    <row r="98" spans="1:24" ht="12.75" hidden="1">
      <c r="A98" s="25">
        <v>811</v>
      </c>
      <c r="B98" s="25">
        <v>100.91999816894531</v>
      </c>
      <c r="C98" s="25">
        <v>104.5199966430664</v>
      </c>
      <c r="D98" s="25">
        <v>9.02853775024414</v>
      </c>
      <c r="E98" s="25">
        <v>9.623578071594238</v>
      </c>
      <c r="F98" s="25">
        <v>16.93311375876167</v>
      </c>
      <c r="G98" s="25" t="s">
        <v>57</v>
      </c>
      <c r="H98" s="25">
        <v>-6.322393492750663</v>
      </c>
      <c r="I98" s="25">
        <v>44.59760467619461</v>
      </c>
      <c r="J98" s="25" t="s">
        <v>60</v>
      </c>
      <c r="K98" s="25">
        <v>0.3049950274264946</v>
      </c>
      <c r="L98" s="25">
        <v>-0.0027467539529596125</v>
      </c>
      <c r="M98" s="25">
        <v>-0.07615700724213006</v>
      </c>
      <c r="N98" s="25">
        <v>-0.000674126829790594</v>
      </c>
      <c r="O98" s="25">
        <v>0.011611270114050878</v>
      </c>
      <c r="P98" s="25">
        <v>-0.00031434815571576786</v>
      </c>
      <c r="Q98" s="25">
        <v>-0.0017603669260061136</v>
      </c>
      <c r="R98" s="25">
        <v>-5.4199415311775856E-05</v>
      </c>
      <c r="S98" s="25">
        <v>9.952965859820816E-05</v>
      </c>
      <c r="T98" s="25">
        <v>-2.239698259483282E-05</v>
      </c>
      <c r="U98" s="25">
        <v>-5.0740050289827565E-05</v>
      </c>
      <c r="V98" s="25">
        <v>-4.276424725729804E-06</v>
      </c>
      <c r="W98" s="25">
        <v>4.571140104806984E-06</v>
      </c>
      <c r="X98" s="25">
        <v>50</v>
      </c>
    </row>
    <row r="99" spans="1:24" ht="12.75" hidden="1">
      <c r="A99" s="25">
        <v>809</v>
      </c>
      <c r="B99" s="25">
        <v>125.18000030517578</v>
      </c>
      <c r="C99" s="25">
        <v>120.4800033569336</v>
      </c>
      <c r="D99" s="25">
        <v>9.097187042236328</v>
      </c>
      <c r="E99" s="25">
        <v>9.64557933807373</v>
      </c>
      <c r="F99" s="25">
        <v>25.492257764270658</v>
      </c>
      <c r="G99" s="25" t="s">
        <v>58</v>
      </c>
      <c r="H99" s="25">
        <v>-8.478414709553533</v>
      </c>
      <c r="I99" s="25">
        <v>66.7015855956222</v>
      </c>
      <c r="J99" s="25" t="s">
        <v>61</v>
      </c>
      <c r="K99" s="25">
        <v>-1.4711462659144021</v>
      </c>
      <c r="L99" s="25">
        <v>-0.5050523097605111</v>
      </c>
      <c r="M99" s="25">
        <v>-0.3474305922651812</v>
      </c>
      <c r="N99" s="25">
        <v>-0.06523635489875923</v>
      </c>
      <c r="O99" s="25">
        <v>-0.059212944597037735</v>
      </c>
      <c r="P99" s="25">
        <v>-0.014485389756615707</v>
      </c>
      <c r="Q99" s="25">
        <v>-0.0071308074490217</v>
      </c>
      <c r="R99" s="25">
        <v>-0.001002847374375787</v>
      </c>
      <c r="S99" s="25">
        <v>-0.0007854224661205752</v>
      </c>
      <c r="T99" s="25">
        <v>-0.00021202923272133284</v>
      </c>
      <c r="U99" s="25">
        <v>-0.0001524262447785847</v>
      </c>
      <c r="V99" s="25">
        <v>-3.702791168616324E-05</v>
      </c>
      <c r="W99" s="25">
        <v>-4.915580148539498E-05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812</v>
      </c>
      <c r="B101" s="25">
        <v>126.76</v>
      </c>
      <c r="C101" s="25">
        <v>141.06</v>
      </c>
      <c r="D101" s="25">
        <v>8.44485277452343</v>
      </c>
      <c r="E101" s="25">
        <v>8.897278782457455</v>
      </c>
      <c r="F101" s="25">
        <v>21.311429498027817</v>
      </c>
      <c r="G101" s="25" t="s">
        <v>59</v>
      </c>
      <c r="H101" s="25">
        <v>-16.68631038069195</v>
      </c>
      <c r="I101" s="25">
        <v>60.07368961930801</v>
      </c>
      <c r="J101" s="25" t="s">
        <v>73</v>
      </c>
      <c r="K101" s="25">
        <v>1.8074053023737329</v>
      </c>
      <c r="M101" s="25" t="s">
        <v>68</v>
      </c>
      <c r="N101" s="25">
        <v>1.65900507227756</v>
      </c>
      <c r="X101" s="25">
        <v>50</v>
      </c>
    </row>
    <row r="102" spans="1:24" ht="12.75" hidden="1">
      <c r="A102" s="25">
        <v>811</v>
      </c>
      <c r="B102" s="25">
        <v>100.91999816894531</v>
      </c>
      <c r="C102" s="25">
        <v>104.5199966430664</v>
      </c>
      <c r="D102" s="25">
        <v>9.02853775024414</v>
      </c>
      <c r="E102" s="25">
        <v>9.623578071594238</v>
      </c>
      <c r="F102" s="25">
        <v>26.733857436396118</v>
      </c>
      <c r="G102" s="25" t="s">
        <v>56</v>
      </c>
      <c r="H102" s="25">
        <v>19.490324610657353</v>
      </c>
      <c r="I102" s="25">
        <v>70.41032277960262</v>
      </c>
      <c r="J102" s="25" t="s">
        <v>62</v>
      </c>
      <c r="K102" s="25">
        <v>0.3278634368796971</v>
      </c>
      <c r="L102" s="25">
        <v>1.2993664341895683</v>
      </c>
      <c r="M102" s="25">
        <v>0.07761706291991961</v>
      </c>
      <c r="N102" s="25">
        <v>0.06298177869833711</v>
      </c>
      <c r="O102" s="25">
        <v>0.013167218669370848</v>
      </c>
      <c r="P102" s="25">
        <v>0.037274765040767516</v>
      </c>
      <c r="Q102" s="25">
        <v>0.001602774753009919</v>
      </c>
      <c r="R102" s="25">
        <v>0.0009695120950451495</v>
      </c>
      <c r="S102" s="25">
        <v>0.00017275064901549613</v>
      </c>
      <c r="T102" s="25">
        <v>0.0005484950588018551</v>
      </c>
      <c r="U102" s="25">
        <v>3.507787624357086E-05</v>
      </c>
      <c r="V102" s="25">
        <v>3.598818109990084E-05</v>
      </c>
      <c r="W102" s="25">
        <v>1.0778007912230776E-05</v>
      </c>
      <c r="X102" s="25">
        <v>50</v>
      </c>
    </row>
    <row r="103" spans="1:24" ht="12.75" hidden="1">
      <c r="A103" s="25">
        <v>809</v>
      </c>
      <c r="B103" s="25">
        <v>125.18000030517578</v>
      </c>
      <c r="C103" s="25">
        <v>120.4800033569336</v>
      </c>
      <c r="D103" s="25">
        <v>9.097187042236328</v>
      </c>
      <c r="E103" s="25">
        <v>9.64557933807373</v>
      </c>
      <c r="F103" s="25">
        <v>25.492257764270658</v>
      </c>
      <c r="G103" s="25" t="s">
        <v>57</v>
      </c>
      <c r="H103" s="25">
        <v>-8.478414709553533</v>
      </c>
      <c r="I103" s="25">
        <v>66.7015855956222</v>
      </c>
      <c r="J103" s="25" t="s">
        <v>60</v>
      </c>
      <c r="K103" s="25">
        <v>-0.3153454610585469</v>
      </c>
      <c r="L103" s="25">
        <v>-0.007069210921110596</v>
      </c>
      <c r="M103" s="25">
        <v>0.07489031025101701</v>
      </c>
      <c r="N103" s="25">
        <v>-0.0006510235627559665</v>
      </c>
      <c r="O103" s="25">
        <v>-0.012624899031492174</v>
      </c>
      <c r="P103" s="25">
        <v>-0.0008088249714549793</v>
      </c>
      <c r="Q103" s="25">
        <v>0.0015569933985557977</v>
      </c>
      <c r="R103" s="25">
        <v>-5.237801442668502E-05</v>
      </c>
      <c r="S103" s="25">
        <v>-0.0001619641605874322</v>
      </c>
      <c r="T103" s="25">
        <v>-5.7599447214265025E-05</v>
      </c>
      <c r="U103" s="25">
        <v>3.4627301685161355E-05</v>
      </c>
      <c r="V103" s="25">
        <v>-4.1376158180698866E-06</v>
      </c>
      <c r="W103" s="25">
        <v>-9.976665660238735E-06</v>
      </c>
      <c r="X103" s="25">
        <v>50</v>
      </c>
    </row>
    <row r="104" spans="1:24" ht="12.75" hidden="1">
      <c r="A104" s="25">
        <v>810</v>
      </c>
      <c r="B104" s="25">
        <v>77.66000366210938</v>
      </c>
      <c r="C104" s="25">
        <v>83.76000213623047</v>
      </c>
      <c r="D104" s="25">
        <v>9.479728698730469</v>
      </c>
      <c r="E104" s="25">
        <v>10.038336753845215</v>
      </c>
      <c r="F104" s="25">
        <v>19.733627532945132</v>
      </c>
      <c r="G104" s="25" t="s">
        <v>58</v>
      </c>
      <c r="H104" s="25">
        <v>21.79134259575669</v>
      </c>
      <c r="I104" s="25">
        <v>49.45134625786602</v>
      </c>
      <c r="J104" s="25" t="s">
        <v>61</v>
      </c>
      <c r="K104" s="25">
        <v>0.08973111741385824</v>
      </c>
      <c r="L104" s="25">
        <v>-1.2993472040049445</v>
      </c>
      <c r="M104" s="25">
        <v>0.020392397770276446</v>
      </c>
      <c r="N104" s="25">
        <v>-0.06297841389180142</v>
      </c>
      <c r="O104" s="25">
        <v>0.0037399962475457354</v>
      </c>
      <c r="P104" s="25">
        <v>-0.03726598866271999</v>
      </c>
      <c r="Q104" s="25">
        <v>0.00038033993445294795</v>
      </c>
      <c r="R104" s="25">
        <v>-0.0009680961966889206</v>
      </c>
      <c r="S104" s="25">
        <v>6.0086582699331515E-05</v>
      </c>
      <c r="T104" s="25">
        <v>-0.0005454623114484277</v>
      </c>
      <c r="U104" s="25">
        <v>5.6042287394515344E-06</v>
      </c>
      <c r="V104" s="25">
        <v>-3.574953586022227E-05</v>
      </c>
      <c r="W104" s="25">
        <v>4.078185486208592E-06</v>
      </c>
      <c r="X104" s="25">
        <v>50</v>
      </c>
    </row>
    <row r="105" s="101" customFormat="1" ht="12.75">
      <c r="A105" s="101" t="s">
        <v>99</v>
      </c>
    </row>
    <row r="106" spans="1:24" s="101" customFormat="1" ht="12.75">
      <c r="A106" s="101">
        <v>812</v>
      </c>
      <c r="B106" s="101">
        <v>126.76</v>
      </c>
      <c r="C106" s="101">
        <v>141.06</v>
      </c>
      <c r="D106" s="101">
        <v>8.44485277452343</v>
      </c>
      <c r="E106" s="101">
        <v>8.897278782457455</v>
      </c>
      <c r="F106" s="101">
        <v>27.85396067674764</v>
      </c>
      <c r="G106" s="101" t="s">
        <v>59</v>
      </c>
      <c r="H106" s="101">
        <v>1.7560933722534742</v>
      </c>
      <c r="I106" s="101">
        <v>78.51609337225344</v>
      </c>
      <c r="J106" s="101" t="s">
        <v>73</v>
      </c>
      <c r="K106" s="101">
        <v>2.5001297146630415</v>
      </c>
      <c r="M106" s="101" t="s">
        <v>68</v>
      </c>
      <c r="N106" s="101">
        <v>1.3294265434949089</v>
      </c>
      <c r="X106" s="101">
        <v>50</v>
      </c>
    </row>
    <row r="107" spans="1:24" s="101" customFormat="1" ht="12.75">
      <c r="A107" s="101">
        <v>811</v>
      </c>
      <c r="B107" s="101">
        <v>100.91999816894531</v>
      </c>
      <c r="C107" s="101">
        <v>104.5199966430664</v>
      </c>
      <c r="D107" s="101">
        <v>9.02853775024414</v>
      </c>
      <c r="E107" s="101">
        <v>9.623578071594238</v>
      </c>
      <c r="F107" s="101">
        <v>26.733857436396118</v>
      </c>
      <c r="G107" s="101" t="s">
        <v>56</v>
      </c>
      <c r="H107" s="101">
        <v>19.490324610657353</v>
      </c>
      <c r="I107" s="101">
        <v>70.41032277960262</v>
      </c>
      <c r="J107" s="101" t="s">
        <v>62</v>
      </c>
      <c r="K107" s="101">
        <v>1.5129593467690474</v>
      </c>
      <c r="L107" s="101">
        <v>0.27309974957114674</v>
      </c>
      <c r="M107" s="101">
        <v>0.35817314851953863</v>
      </c>
      <c r="N107" s="101">
        <v>0.06634964016879884</v>
      </c>
      <c r="O107" s="101">
        <v>0.06076326359201866</v>
      </c>
      <c r="P107" s="101">
        <v>0.007834181370393462</v>
      </c>
      <c r="Q107" s="101">
        <v>0.00739640228026422</v>
      </c>
      <c r="R107" s="101">
        <v>0.0010213347945540218</v>
      </c>
      <c r="S107" s="101">
        <v>0.0007972129318145052</v>
      </c>
      <c r="T107" s="101">
        <v>0.00011524136841715945</v>
      </c>
      <c r="U107" s="101">
        <v>0.00016178200437708094</v>
      </c>
      <c r="V107" s="101">
        <v>3.789022541134312E-05</v>
      </c>
      <c r="W107" s="101">
        <v>4.9707122658301305E-05</v>
      </c>
      <c r="X107" s="101">
        <v>50</v>
      </c>
    </row>
    <row r="108" spans="1:24" s="101" customFormat="1" ht="12.75">
      <c r="A108" s="101">
        <v>810</v>
      </c>
      <c r="B108" s="101">
        <v>77.66000366210938</v>
      </c>
      <c r="C108" s="101">
        <v>83.76000213623047</v>
      </c>
      <c r="D108" s="101">
        <v>9.479728698730469</v>
      </c>
      <c r="E108" s="101">
        <v>10.038336753845215</v>
      </c>
      <c r="F108" s="101">
        <v>16.511227587339395</v>
      </c>
      <c r="G108" s="101" t="s">
        <v>57</v>
      </c>
      <c r="H108" s="101">
        <v>13.716191930961735</v>
      </c>
      <c r="I108" s="101">
        <v>41.37619559307107</v>
      </c>
      <c r="J108" s="101" t="s">
        <v>60</v>
      </c>
      <c r="K108" s="101">
        <v>-0.4656142735439848</v>
      </c>
      <c r="L108" s="101">
        <v>0.0014870388890507109</v>
      </c>
      <c r="M108" s="101">
        <v>0.10634769033165636</v>
      </c>
      <c r="N108" s="101">
        <v>-0.0006861899488326788</v>
      </c>
      <c r="O108" s="101">
        <v>-0.019322416964861495</v>
      </c>
      <c r="P108" s="101">
        <v>0.0001701929493284588</v>
      </c>
      <c r="Q108" s="101">
        <v>0.002009982542934868</v>
      </c>
      <c r="R108" s="101">
        <v>-5.51575219555285E-05</v>
      </c>
      <c r="S108" s="101">
        <v>-0.0003039432710500698</v>
      </c>
      <c r="T108" s="101">
        <v>1.2117047573134855E-05</v>
      </c>
      <c r="U108" s="101">
        <v>3.1463174820839676E-05</v>
      </c>
      <c r="V108" s="101">
        <v>-4.357607433752885E-06</v>
      </c>
      <c r="W108" s="101">
        <v>-2.0465033380402197E-05</v>
      </c>
      <c r="X108" s="101">
        <v>50</v>
      </c>
    </row>
    <row r="109" spans="1:24" s="101" customFormat="1" ht="12.75">
      <c r="A109" s="101">
        <v>809</v>
      </c>
      <c r="B109" s="101">
        <v>125.18000030517578</v>
      </c>
      <c r="C109" s="101">
        <v>120.4800033569336</v>
      </c>
      <c r="D109" s="101">
        <v>9.097187042236328</v>
      </c>
      <c r="E109" s="101">
        <v>9.64557933807373</v>
      </c>
      <c r="F109" s="101">
        <v>21.859506501177762</v>
      </c>
      <c r="G109" s="101" t="s">
        <v>58</v>
      </c>
      <c r="H109" s="101">
        <v>-17.983664168564246</v>
      </c>
      <c r="I109" s="101">
        <v>57.19633613661149</v>
      </c>
      <c r="J109" s="101" t="s">
        <v>61</v>
      </c>
      <c r="K109" s="101">
        <v>-1.4395309420946567</v>
      </c>
      <c r="L109" s="101">
        <v>0.2730957010484887</v>
      </c>
      <c r="M109" s="101">
        <v>-0.3420207202517438</v>
      </c>
      <c r="N109" s="101">
        <v>-0.06634609177550102</v>
      </c>
      <c r="O109" s="101">
        <v>-0.05760918681069169</v>
      </c>
      <c r="P109" s="101">
        <v>0.00783233248172081</v>
      </c>
      <c r="Q109" s="101">
        <v>-0.007118057099278906</v>
      </c>
      <c r="R109" s="101">
        <v>-0.00101984430691083</v>
      </c>
      <c r="S109" s="101">
        <v>-0.0007369986069428237</v>
      </c>
      <c r="T109" s="101">
        <v>0.00011460257480863972</v>
      </c>
      <c r="U109" s="101">
        <v>-0.00015869305457536293</v>
      </c>
      <c r="V109" s="101">
        <v>-3.7638815592094466E-05</v>
      </c>
      <c r="W109" s="101">
        <v>-4.5298790841549344E-05</v>
      </c>
      <c r="X109" s="101">
        <v>50</v>
      </c>
    </row>
    <row r="110" ht="12.75" hidden="1">
      <c r="A110" s="25" t="s">
        <v>112</v>
      </c>
    </row>
    <row r="111" spans="1:24" ht="12.75" hidden="1">
      <c r="A111" s="25">
        <v>812</v>
      </c>
      <c r="B111" s="25">
        <v>130.56</v>
      </c>
      <c r="C111" s="25">
        <v>131.66</v>
      </c>
      <c r="D111" s="25">
        <v>9.067871240026621</v>
      </c>
      <c r="E111" s="25">
        <v>9.481198873919817</v>
      </c>
      <c r="F111" s="25">
        <v>28.07702489639922</v>
      </c>
      <c r="G111" s="25" t="s">
        <v>59</v>
      </c>
      <c r="H111" s="25">
        <v>-6.841095730969755</v>
      </c>
      <c r="I111" s="25">
        <v>73.7189042690302</v>
      </c>
      <c r="J111" s="25" t="s">
        <v>73</v>
      </c>
      <c r="K111" s="25">
        <v>1.5121549065013784</v>
      </c>
      <c r="M111" s="25" t="s">
        <v>68</v>
      </c>
      <c r="N111" s="25">
        <v>0.7999280755256709</v>
      </c>
      <c r="X111" s="25">
        <v>50</v>
      </c>
    </row>
    <row r="112" spans="1:24" ht="12.75" hidden="1">
      <c r="A112" s="25">
        <v>809</v>
      </c>
      <c r="B112" s="25">
        <v>116.94000244140625</v>
      </c>
      <c r="C112" s="25">
        <v>127.63999938964844</v>
      </c>
      <c r="D112" s="25">
        <v>8.954239845275879</v>
      </c>
      <c r="E112" s="25">
        <v>9.53619384765625</v>
      </c>
      <c r="F112" s="25">
        <v>28.75029018689712</v>
      </c>
      <c r="G112" s="25" t="s">
        <v>56</v>
      </c>
      <c r="H112" s="25">
        <v>9.460835806289793</v>
      </c>
      <c r="I112" s="25">
        <v>76.400838247696</v>
      </c>
      <c r="J112" s="25" t="s">
        <v>62</v>
      </c>
      <c r="K112" s="25">
        <v>1.1860988818979732</v>
      </c>
      <c r="L112" s="25">
        <v>0.12007126646506827</v>
      </c>
      <c r="M112" s="25">
        <v>0.28079341585958884</v>
      </c>
      <c r="N112" s="25">
        <v>0.09871638607718136</v>
      </c>
      <c r="O112" s="25">
        <v>0.04763574591584275</v>
      </c>
      <c r="P112" s="25">
        <v>0.0034443959976874308</v>
      </c>
      <c r="Q112" s="25">
        <v>0.0057984187672455376</v>
      </c>
      <c r="R112" s="25">
        <v>0.001519489421983951</v>
      </c>
      <c r="S112" s="25">
        <v>0.0006249481007564941</v>
      </c>
      <c r="T112" s="25">
        <v>5.063688658294849E-05</v>
      </c>
      <c r="U112" s="25">
        <v>0.0001268053510604214</v>
      </c>
      <c r="V112" s="25">
        <v>5.637483482180738E-05</v>
      </c>
      <c r="W112" s="25">
        <v>3.896154704394357E-05</v>
      </c>
      <c r="X112" s="25">
        <v>50</v>
      </c>
    </row>
    <row r="113" spans="1:24" ht="12.75" hidden="1">
      <c r="A113" s="25">
        <v>810</v>
      </c>
      <c r="B113" s="25">
        <v>80.80000305175781</v>
      </c>
      <c r="C113" s="25">
        <v>89.4000015258789</v>
      </c>
      <c r="D113" s="25">
        <v>9.830757141113281</v>
      </c>
      <c r="E113" s="25">
        <v>10.287873268127441</v>
      </c>
      <c r="F113" s="25">
        <v>22.071477482732988</v>
      </c>
      <c r="G113" s="25" t="s">
        <v>57</v>
      </c>
      <c r="H113" s="25">
        <v>22.541953397461235</v>
      </c>
      <c r="I113" s="25">
        <v>53.341956449219005</v>
      </c>
      <c r="J113" s="25" t="s">
        <v>60</v>
      </c>
      <c r="K113" s="25">
        <v>-1.1315257571750832</v>
      </c>
      <c r="L113" s="25">
        <v>0.0006542692149389097</v>
      </c>
      <c r="M113" s="25">
        <v>0.2668994366983521</v>
      </c>
      <c r="N113" s="25">
        <v>-0.0010213189319337877</v>
      </c>
      <c r="O113" s="25">
        <v>-0.045595468381587956</v>
      </c>
      <c r="P113" s="25">
        <v>7.497890376441114E-05</v>
      </c>
      <c r="Q113" s="25">
        <v>0.005462297768138934</v>
      </c>
      <c r="R113" s="25">
        <v>-8.211490718389403E-05</v>
      </c>
      <c r="S113" s="25">
        <v>-0.0006090296280264526</v>
      </c>
      <c r="T113" s="25">
        <v>5.344592902187822E-06</v>
      </c>
      <c r="U113" s="25">
        <v>0.00011569913151986945</v>
      </c>
      <c r="V113" s="25">
        <v>-6.48948336409454E-06</v>
      </c>
      <c r="W113" s="25">
        <v>-3.823910290666593E-05</v>
      </c>
      <c r="X113" s="25">
        <v>50</v>
      </c>
    </row>
    <row r="114" spans="1:24" ht="12.75" hidden="1">
      <c r="A114" s="25">
        <v>811</v>
      </c>
      <c r="B114" s="25">
        <v>92.18000030517578</v>
      </c>
      <c r="C114" s="25">
        <v>109.08000183105469</v>
      </c>
      <c r="D114" s="25">
        <v>9.563911437988281</v>
      </c>
      <c r="E114" s="25">
        <v>10.13136100769043</v>
      </c>
      <c r="F114" s="25">
        <v>17.011292257063204</v>
      </c>
      <c r="G114" s="25" t="s">
        <v>58</v>
      </c>
      <c r="H114" s="25">
        <v>0.09992685747533869</v>
      </c>
      <c r="I114" s="25">
        <v>42.27992716265108</v>
      </c>
      <c r="J114" s="25" t="s">
        <v>61</v>
      </c>
      <c r="K114" s="25">
        <v>-0.35564029368025346</v>
      </c>
      <c r="L114" s="25">
        <v>0.1200694838929518</v>
      </c>
      <c r="M114" s="25">
        <v>-0.08723321087864604</v>
      </c>
      <c r="N114" s="25">
        <v>-0.09871110265708918</v>
      </c>
      <c r="O114" s="25">
        <v>-0.013791937935705122</v>
      </c>
      <c r="P114" s="25">
        <v>0.0034435798165391024</v>
      </c>
      <c r="Q114" s="25">
        <v>-0.0019454982119060616</v>
      </c>
      <c r="R114" s="25">
        <v>-0.0015172690089563228</v>
      </c>
      <c r="S114" s="25">
        <v>-0.00014015363293582478</v>
      </c>
      <c r="T114" s="25">
        <v>5.035404263338022E-05</v>
      </c>
      <c r="U114" s="25">
        <v>-5.189709069981343E-05</v>
      </c>
      <c r="V114" s="25">
        <v>-5.6000076846850897E-05</v>
      </c>
      <c r="W114" s="25">
        <v>-7.468142804663138E-06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812</v>
      </c>
      <c r="B116" s="25">
        <v>130.56</v>
      </c>
      <c r="C116" s="25">
        <v>131.66</v>
      </c>
      <c r="D116" s="25">
        <v>9.067871240026621</v>
      </c>
      <c r="E116" s="25">
        <v>9.481198873919817</v>
      </c>
      <c r="F116" s="25">
        <v>24.303917699248533</v>
      </c>
      <c r="G116" s="25" t="s">
        <v>59</v>
      </c>
      <c r="H116" s="25">
        <v>-16.747748208925586</v>
      </c>
      <c r="I116" s="25">
        <v>63.81225179107438</v>
      </c>
      <c r="J116" s="25" t="s">
        <v>73</v>
      </c>
      <c r="K116" s="25">
        <v>2.1093914465412977</v>
      </c>
      <c r="M116" s="25" t="s">
        <v>68</v>
      </c>
      <c r="N116" s="25">
        <v>1.19156289977259</v>
      </c>
      <c r="X116" s="25">
        <v>50</v>
      </c>
    </row>
    <row r="117" spans="1:24" ht="12.75" hidden="1">
      <c r="A117" s="25">
        <v>809</v>
      </c>
      <c r="B117" s="25">
        <v>116.94000244140625</v>
      </c>
      <c r="C117" s="25">
        <v>127.63999938964844</v>
      </c>
      <c r="D117" s="25">
        <v>8.954239845275879</v>
      </c>
      <c r="E117" s="25">
        <v>9.53619384765625</v>
      </c>
      <c r="F117" s="25">
        <v>28.75029018689712</v>
      </c>
      <c r="G117" s="25" t="s">
        <v>56</v>
      </c>
      <c r="H117" s="25">
        <v>9.460835806289793</v>
      </c>
      <c r="I117" s="25">
        <v>76.400838247696</v>
      </c>
      <c r="J117" s="25" t="s">
        <v>62</v>
      </c>
      <c r="K117" s="25">
        <v>1.3368324693334777</v>
      </c>
      <c r="L117" s="25">
        <v>0.4575920618989824</v>
      </c>
      <c r="M117" s="25">
        <v>0.31647692064913235</v>
      </c>
      <c r="N117" s="25">
        <v>0.09809098316022488</v>
      </c>
      <c r="O117" s="25">
        <v>0.0536894338165774</v>
      </c>
      <c r="P117" s="25">
        <v>0.013126879823456474</v>
      </c>
      <c r="Q117" s="25">
        <v>0.0065352237924234165</v>
      </c>
      <c r="R117" s="25">
        <v>0.0015098637559111435</v>
      </c>
      <c r="S117" s="25">
        <v>0.0007043753724851131</v>
      </c>
      <c r="T117" s="25">
        <v>0.00019320122439341086</v>
      </c>
      <c r="U117" s="25">
        <v>0.00014292773638586417</v>
      </c>
      <c r="V117" s="25">
        <v>5.602267972866119E-05</v>
      </c>
      <c r="W117" s="25">
        <v>4.391942743081413E-05</v>
      </c>
      <c r="X117" s="25">
        <v>50</v>
      </c>
    </row>
    <row r="118" spans="1:24" ht="12.75" hidden="1">
      <c r="A118" s="25">
        <v>811</v>
      </c>
      <c r="B118" s="25">
        <v>92.18000030517578</v>
      </c>
      <c r="C118" s="25">
        <v>109.08000183105469</v>
      </c>
      <c r="D118" s="25">
        <v>9.563911437988281</v>
      </c>
      <c r="E118" s="25">
        <v>10.13136100769043</v>
      </c>
      <c r="F118" s="25">
        <v>24.051790538116467</v>
      </c>
      <c r="G118" s="25" t="s">
        <v>57</v>
      </c>
      <c r="H118" s="25">
        <v>17.59840669154596</v>
      </c>
      <c r="I118" s="25">
        <v>59.7784069967217</v>
      </c>
      <c r="J118" s="25" t="s">
        <v>60</v>
      </c>
      <c r="K118" s="25">
        <v>-1.3202174286148167</v>
      </c>
      <c r="L118" s="25">
        <v>-0.0024890047227695876</v>
      </c>
      <c r="M118" s="25">
        <v>0.31308887439899596</v>
      </c>
      <c r="N118" s="25">
        <v>-0.0010148263539035338</v>
      </c>
      <c r="O118" s="25">
        <v>-0.052928000057340954</v>
      </c>
      <c r="P118" s="25">
        <v>-0.00028463779166274845</v>
      </c>
      <c r="Q118" s="25">
        <v>0.006488072069789688</v>
      </c>
      <c r="R118" s="25">
        <v>-8.161392126831122E-05</v>
      </c>
      <c r="S118" s="25">
        <v>-0.0006848242400064858</v>
      </c>
      <c r="T118" s="25">
        <v>-2.0261392988244307E-05</v>
      </c>
      <c r="U118" s="25">
        <v>0.0001428085013791881</v>
      </c>
      <c r="V118" s="25">
        <v>-6.4518823206266284E-06</v>
      </c>
      <c r="W118" s="25">
        <v>-4.233432619129786E-05</v>
      </c>
      <c r="X118" s="25">
        <v>50</v>
      </c>
    </row>
    <row r="119" spans="1:24" ht="12.75" hidden="1">
      <c r="A119" s="25">
        <v>810</v>
      </c>
      <c r="B119" s="25">
        <v>80.80000305175781</v>
      </c>
      <c r="C119" s="25">
        <v>89.4000015258789</v>
      </c>
      <c r="D119" s="25">
        <v>9.830757141113281</v>
      </c>
      <c r="E119" s="25">
        <v>10.287873268127441</v>
      </c>
      <c r="F119" s="25">
        <v>18.86393187747333</v>
      </c>
      <c r="G119" s="25" t="s">
        <v>58</v>
      </c>
      <c r="H119" s="25">
        <v>14.790013903673497</v>
      </c>
      <c r="I119" s="25">
        <v>45.59001695543127</v>
      </c>
      <c r="J119" s="25" t="s">
        <v>61</v>
      </c>
      <c r="K119" s="25">
        <v>0.21011185650963324</v>
      </c>
      <c r="L119" s="25">
        <v>-0.4575852925613455</v>
      </c>
      <c r="M119" s="25">
        <v>0.046184391639675824</v>
      </c>
      <c r="N119" s="25">
        <v>-0.09808573344177503</v>
      </c>
      <c r="O119" s="25">
        <v>0.009010111734865458</v>
      </c>
      <c r="P119" s="25">
        <v>-0.013123793477002982</v>
      </c>
      <c r="Q119" s="25">
        <v>0.000783626718707359</v>
      </c>
      <c r="R119" s="25">
        <v>-0.0015076563697571522</v>
      </c>
      <c r="S119" s="25">
        <v>0.00016480420402125928</v>
      </c>
      <c r="T119" s="25">
        <v>-0.00019213586094555336</v>
      </c>
      <c r="U119" s="25">
        <v>5.836930890246306E-06</v>
      </c>
      <c r="V119" s="25">
        <v>-5.564992235844477E-05</v>
      </c>
      <c r="W119" s="25">
        <v>1.1692772630105342E-05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812</v>
      </c>
      <c r="B121" s="25">
        <v>130.56</v>
      </c>
      <c r="C121" s="25">
        <v>131.66</v>
      </c>
      <c r="D121" s="25">
        <v>9.067871240026621</v>
      </c>
      <c r="E121" s="25">
        <v>9.481198873919817</v>
      </c>
      <c r="F121" s="25">
        <v>28.07702489639922</v>
      </c>
      <c r="G121" s="25" t="s">
        <v>59</v>
      </c>
      <c r="H121" s="25">
        <v>-6.841095730969755</v>
      </c>
      <c r="I121" s="25">
        <v>73.7189042690302</v>
      </c>
      <c r="J121" s="25" t="s">
        <v>73</v>
      </c>
      <c r="K121" s="25">
        <v>1.4223989132340698</v>
      </c>
      <c r="M121" s="25" t="s">
        <v>68</v>
      </c>
      <c r="N121" s="25">
        <v>1.311847084812872</v>
      </c>
      <c r="X121" s="25">
        <v>50</v>
      </c>
    </row>
    <row r="122" spans="1:24" ht="12.75" hidden="1">
      <c r="A122" s="25">
        <v>810</v>
      </c>
      <c r="B122" s="25">
        <v>80.80000305175781</v>
      </c>
      <c r="C122" s="25">
        <v>89.4000015258789</v>
      </c>
      <c r="D122" s="25">
        <v>9.830757141113281</v>
      </c>
      <c r="E122" s="25">
        <v>10.287873268127441</v>
      </c>
      <c r="F122" s="25">
        <v>22.820468186477445</v>
      </c>
      <c r="G122" s="25" t="s">
        <v>56</v>
      </c>
      <c r="H122" s="25">
        <v>24.352100884473025</v>
      </c>
      <c r="I122" s="25">
        <v>55.152103936230795</v>
      </c>
      <c r="J122" s="25" t="s">
        <v>62</v>
      </c>
      <c r="K122" s="25">
        <v>0.2876620003516558</v>
      </c>
      <c r="L122" s="25">
        <v>1.150737927798146</v>
      </c>
      <c r="M122" s="25">
        <v>0.06809998672375522</v>
      </c>
      <c r="N122" s="25">
        <v>0.09791001873615907</v>
      </c>
      <c r="O122" s="25">
        <v>0.011553323633604735</v>
      </c>
      <c r="P122" s="25">
        <v>0.03301115949644755</v>
      </c>
      <c r="Q122" s="25">
        <v>0.0014063265652245584</v>
      </c>
      <c r="R122" s="25">
        <v>0.001507166884297218</v>
      </c>
      <c r="S122" s="25">
        <v>0.00015162297374559492</v>
      </c>
      <c r="T122" s="25">
        <v>0.0004857522958854477</v>
      </c>
      <c r="U122" s="25">
        <v>3.0746426278257735E-05</v>
      </c>
      <c r="V122" s="25">
        <v>5.594343080701058E-05</v>
      </c>
      <c r="W122" s="25">
        <v>9.452783988754148E-06</v>
      </c>
      <c r="X122" s="25">
        <v>50</v>
      </c>
    </row>
    <row r="123" spans="1:24" ht="12.75" hidden="1">
      <c r="A123" s="25">
        <v>809</v>
      </c>
      <c r="B123" s="25">
        <v>116.94000244140625</v>
      </c>
      <c r="C123" s="25">
        <v>127.63999938964844</v>
      </c>
      <c r="D123" s="25">
        <v>8.954239845275879</v>
      </c>
      <c r="E123" s="25">
        <v>9.53619384765625</v>
      </c>
      <c r="F123" s="25">
        <v>21.40659495656077</v>
      </c>
      <c r="G123" s="25" t="s">
        <v>57</v>
      </c>
      <c r="H123" s="25">
        <v>-10.054253181890509</v>
      </c>
      <c r="I123" s="25">
        <v>56.8857492595157</v>
      </c>
      <c r="J123" s="25" t="s">
        <v>60</v>
      </c>
      <c r="K123" s="25">
        <v>0.12257406260169472</v>
      </c>
      <c r="L123" s="25">
        <v>-0.006259961603231728</v>
      </c>
      <c r="M123" s="25">
        <v>-0.02971600611711362</v>
      </c>
      <c r="N123" s="25">
        <v>-0.0010120503836138018</v>
      </c>
      <c r="O123" s="25">
        <v>0.004810037335059578</v>
      </c>
      <c r="P123" s="25">
        <v>-0.0007163306651424145</v>
      </c>
      <c r="Q123" s="25">
        <v>-0.0006466239740398343</v>
      </c>
      <c r="R123" s="25">
        <v>-8.138923886011637E-05</v>
      </c>
      <c r="S123" s="25">
        <v>5.3645024869110276E-05</v>
      </c>
      <c r="T123" s="25">
        <v>-5.102027143041709E-05</v>
      </c>
      <c r="U123" s="25">
        <v>-1.6246816540845474E-05</v>
      </c>
      <c r="V123" s="25">
        <v>-6.422960510670509E-06</v>
      </c>
      <c r="W123" s="25">
        <v>3.0425670266595735E-06</v>
      </c>
      <c r="X123" s="25">
        <v>50</v>
      </c>
    </row>
    <row r="124" spans="1:24" ht="12.75" hidden="1">
      <c r="A124" s="25">
        <v>811</v>
      </c>
      <c r="B124" s="25">
        <v>92.18000030517578</v>
      </c>
      <c r="C124" s="25">
        <v>109.08000183105469</v>
      </c>
      <c r="D124" s="25">
        <v>9.563911437988281</v>
      </c>
      <c r="E124" s="25">
        <v>10.13136100769043</v>
      </c>
      <c r="F124" s="25">
        <v>24.051790538116467</v>
      </c>
      <c r="G124" s="25" t="s">
        <v>58</v>
      </c>
      <c r="H124" s="25">
        <v>17.59840669154596</v>
      </c>
      <c r="I124" s="25">
        <v>59.7784069967217</v>
      </c>
      <c r="J124" s="25" t="s">
        <v>61</v>
      </c>
      <c r="K124" s="25">
        <v>-0.260240322824177</v>
      </c>
      <c r="L124" s="25">
        <v>-1.1507209007200212</v>
      </c>
      <c r="M124" s="25">
        <v>-0.06127452302730151</v>
      </c>
      <c r="N124" s="25">
        <v>-0.09790478804908392</v>
      </c>
      <c r="O124" s="25">
        <v>-0.01050441944222253</v>
      </c>
      <c r="P124" s="25">
        <v>-0.03300338651832681</v>
      </c>
      <c r="Q124" s="25">
        <v>-0.001248852210733214</v>
      </c>
      <c r="R124" s="25">
        <v>-0.0015049677102582483</v>
      </c>
      <c r="S124" s="25">
        <v>-0.00014181585762618334</v>
      </c>
      <c r="T124" s="25">
        <v>-0.0004830654457329256</v>
      </c>
      <c r="U124" s="25">
        <v>-2.6103327013475645E-05</v>
      </c>
      <c r="V124" s="25">
        <v>-5.557349214092225E-05</v>
      </c>
      <c r="W124" s="25">
        <v>-8.94974362908406E-06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812</v>
      </c>
      <c r="B126" s="25">
        <v>130.56</v>
      </c>
      <c r="C126" s="25">
        <v>131.66</v>
      </c>
      <c r="D126" s="25">
        <v>9.067871240026621</v>
      </c>
      <c r="E126" s="25">
        <v>9.481198873919817</v>
      </c>
      <c r="F126" s="25">
        <v>30.886726037153643</v>
      </c>
      <c r="G126" s="25" t="s">
        <v>59</v>
      </c>
      <c r="H126" s="25">
        <v>0.5360423448818494</v>
      </c>
      <c r="I126" s="25">
        <v>81.09604234488181</v>
      </c>
      <c r="J126" s="25" t="s">
        <v>73</v>
      </c>
      <c r="K126" s="25">
        <v>1.1549026414779644</v>
      </c>
      <c r="M126" s="25" t="s">
        <v>68</v>
      </c>
      <c r="N126" s="25">
        <v>0.7003119301176844</v>
      </c>
      <c r="X126" s="25">
        <v>50</v>
      </c>
    </row>
    <row r="127" spans="1:24" ht="12.75" hidden="1">
      <c r="A127" s="25">
        <v>810</v>
      </c>
      <c r="B127" s="25">
        <v>80.80000305175781</v>
      </c>
      <c r="C127" s="25">
        <v>89.4000015258789</v>
      </c>
      <c r="D127" s="25">
        <v>9.830757141113281</v>
      </c>
      <c r="E127" s="25">
        <v>10.287873268127441</v>
      </c>
      <c r="F127" s="25">
        <v>22.820468186477445</v>
      </c>
      <c r="G127" s="25" t="s">
        <v>56</v>
      </c>
      <c r="H127" s="25">
        <v>24.352100884473025</v>
      </c>
      <c r="I127" s="25">
        <v>55.152103936230795</v>
      </c>
      <c r="J127" s="25" t="s">
        <v>62</v>
      </c>
      <c r="K127" s="25">
        <v>0.9380711557030611</v>
      </c>
      <c r="L127" s="25">
        <v>0.4631182568132452</v>
      </c>
      <c r="M127" s="25">
        <v>0.22207565833669926</v>
      </c>
      <c r="N127" s="25">
        <v>0.09751692957214322</v>
      </c>
      <c r="O127" s="25">
        <v>0.03767480625632021</v>
      </c>
      <c r="P127" s="25">
        <v>0.013285583130921274</v>
      </c>
      <c r="Q127" s="25">
        <v>0.004585976028893212</v>
      </c>
      <c r="R127" s="25">
        <v>0.0015011079800705124</v>
      </c>
      <c r="S127" s="25">
        <v>0.0004943244913929346</v>
      </c>
      <c r="T127" s="25">
        <v>0.00019550987789547652</v>
      </c>
      <c r="U127" s="25">
        <v>0.00010030988586736523</v>
      </c>
      <c r="V127" s="25">
        <v>5.570881364401585E-05</v>
      </c>
      <c r="W127" s="25">
        <v>3.0822825113112665E-05</v>
      </c>
      <c r="X127" s="25">
        <v>50</v>
      </c>
    </row>
    <row r="128" spans="1:24" ht="12.75" hidden="1">
      <c r="A128" s="25">
        <v>811</v>
      </c>
      <c r="B128" s="25">
        <v>92.18000030517578</v>
      </c>
      <c r="C128" s="25">
        <v>109.08000183105469</v>
      </c>
      <c r="D128" s="25">
        <v>9.563911437988281</v>
      </c>
      <c r="E128" s="25">
        <v>10.13136100769043</v>
      </c>
      <c r="F128" s="25">
        <v>17.011292257063204</v>
      </c>
      <c r="G128" s="25" t="s">
        <v>57</v>
      </c>
      <c r="H128" s="25">
        <v>0.09992685747533869</v>
      </c>
      <c r="I128" s="25">
        <v>42.27992716265108</v>
      </c>
      <c r="J128" s="25" t="s">
        <v>60</v>
      </c>
      <c r="K128" s="25">
        <v>0.013125411330420597</v>
      </c>
      <c r="L128" s="25">
        <v>-0.0025184457050538038</v>
      </c>
      <c r="M128" s="25">
        <v>-0.005630637704859153</v>
      </c>
      <c r="N128" s="25">
        <v>-0.0010081487980377972</v>
      </c>
      <c r="O128" s="25">
        <v>0.00012090318028745374</v>
      </c>
      <c r="P128" s="25">
        <v>-0.0002882121222365369</v>
      </c>
      <c r="Q128" s="25">
        <v>-0.00023652880285537084</v>
      </c>
      <c r="R128" s="25">
        <v>-8.10554299012411E-05</v>
      </c>
      <c r="S128" s="25">
        <v>-3.1787904143715984E-05</v>
      </c>
      <c r="T128" s="25">
        <v>-2.0533126558092695E-05</v>
      </c>
      <c r="U128" s="25">
        <v>-1.3098477962584186E-05</v>
      </c>
      <c r="V128" s="25">
        <v>-6.397322215307097E-06</v>
      </c>
      <c r="W128" s="25">
        <v>-3.0048954731129186E-06</v>
      </c>
      <c r="X128" s="25">
        <v>50</v>
      </c>
    </row>
    <row r="129" spans="1:24" ht="12.75" hidden="1">
      <c r="A129" s="25">
        <v>809</v>
      </c>
      <c r="B129" s="25">
        <v>116.94000244140625</v>
      </c>
      <c r="C129" s="25">
        <v>127.63999938964844</v>
      </c>
      <c r="D129" s="25">
        <v>8.954239845275879</v>
      </c>
      <c r="E129" s="25">
        <v>9.53619384765625</v>
      </c>
      <c r="F129" s="25">
        <v>25.177514955849897</v>
      </c>
      <c r="G129" s="25" t="s">
        <v>58</v>
      </c>
      <c r="H129" s="25">
        <v>-0.033434364486282675</v>
      </c>
      <c r="I129" s="25">
        <v>66.90656807691992</v>
      </c>
      <c r="J129" s="25" t="s">
        <v>61</v>
      </c>
      <c r="K129" s="25">
        <v>-0.9379793263923699</v>
      </c>
      <c r="L129" s="25">
        <v>-0.46311140908529735</v>
      </c>
      <c r="M129" s="25">
        <v>-0.2220042656002695</v>
      </c>
      <c r="N129" s="25">
        <v>-0.09751171821468103</v>
      </c>
      <c r="O129" s="25">
        <v>-0.03767461225908319</v>
      </c>
      <c r="P129" s="25">
        <v>-0.013282456583825743</v>
      </c>
      <c r="Q129" s="25">
        <v>-0.004579872297674135</v>
      </c>
      <c r="R129" s="25">
        <v>-0.001498918004800429</v>
      </c>
      <c r="S129" s="25">
        <v>-0.0004933013601653997</v>
      </c>
      <c r="T129" s="25">
        <v>-0.00019442865804313286</v>
      </c>
      <c r="U129" s="25">
        <v>-9.945100843021922E-05</v>
      </c>
      <c r="V129" s="25">
        <v>-5.53402763464118E-05</v>
      </c>
      <c r="W129" s="25">
        <v>-3.067600285482439E-05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812</v>
      </c>
      <c r="B131" s="25">
        <v>130.56</v>
      </c>
      <c r="C131" s="25">
        <v>131.66</v>
      </c>
      <c r="D131" s="25">
        <v>9.067871240026621</v>
      </c>
      <c r="E131" s="25">
        <v>9.481198873919817</v>
      </c>
      <c r="F131" s="25">
        <v>24.303917699248533</v>
      </c>
      <c r="G131" s="25" t="s">
        <v>59</v>
      </c>
      <c r="H131" s="25">
        <v>-16.747748208925586</v>
      </c>
      <c r="I131" s="25">
        <v>63.81225179107438</v>
      </c>
      <c r="J131" s="25" t="s">
        <v>73</v>
      </c>
      <c r="K131" s="25">
        <v>1.7827038234339596</v>
      </c>
      <c r="M131" s="25" t="s">
        <v>68</v>
      </c>
      <c r="N131" s="25">
        <v>1.49619705695717</v>
      </c>
      <c r="X131" s="25">
        <v>50</v>
      </c>
    </row>
    <row r="132" spans="1:24" ht="12.75" hidden="1">
      <c r="A132" s="25">
        <v>811</v>
      </c>
      <c r="B132" s="25">
        <v>92.18000030517578</v>
      </c>
      <c r="C132" s="25">
        <v>109.08000183105469</v>
      </c>
      <c r="D132" s="25">
        <v>9.563911437988281</v>
      </c>
      <c r="E132" s="25">
        <v>10.13136100769043</v>
      </c>
      <c r="F132" s="25">
        <v>24.78458819899693</v>
      </c>
      <c r="G132" s="25" t="s">
        <v>56</v>
      </c>
      <c r="H132" s="25">
        <v>19.419704642271768</v>
      </c>
      <c r="I132" s="25">
        <v>61.599704947447506</v>
      </c>
      <c r="J132" s="25" t="s">
        <v>62</v>
      </c>
      <c r="K132" s="25">
        <v>0.6539873650786456</v>
      </c>
      <c r="L132" s="25">
        <v>1.148722398988767</v>
      </c>
      <c r="M132" s="25">
        <v>0.15482257517581513</v>
      </c>
      <c r="N132" s="25">
        <v>0.09839981892925899</v>
      </c>
      <c r="O132" s="25">
        <v>0.026264990030226438</v>
      </c>
      <c r="P132" s="25">
        <v>0.032953271361403025</v>
      </c>
      <c r="Q132" s="25">
        <v>0.003197067133654836</v>
      </c>
      <c r="R132" s="25">
        <v>0.001514672357561022</v>
      </c>
      <c r="S132" s="25">
        <v>0.00034458510772959197</v>
      </c>
      <c r="T132" s="25">
        <v>0.00048491870595192206</v>
      </c>
      <c r="U132" s="25">
        <v>6.993745350209766E-05</v>
      </c>
      <c r="V132" s="25">
        <v>5.6214700620701775E-05</v>
      </c>
      <c r="W132" s="25">
        <v>2.1490882473058647E-05</v>
      </c>
      <c r="X132" s="25">
        <v>50</v>
      </c>
    </row>
    <row r="133" spans="1:24" ht="12.75" hidden="1">
      <c r="A133" s="25">
        <v>809</v>
      </c>
      <c r="B133" s="25">
        <v>116.94000244140625</v>
      </c>
      <c r="C133" s="25">
        <v>127.63999938964844</v>
      </c>
      <c r="D133" s="25">
        <v>8.954239845275879</v>
      </c>
      <c r="E133" s="25">
        <v>9.53619384765625</v>
      </c>
      <c r="F133" s="25">
        <v>25.177514955849897</v>
      </c>
      <c r="G133" s="25" t="s">
        <v>57</v>
      </c>
      <c r="H133" s="25">
        <v>-0.033434364486282675</v>
      </c>
      <c r="I133" s="25">
        <v>66.90656807691992</v>
      </c>
      <c r="J133" s="25" t="s">
        <v>60</v>
      </c>
      <c r="K133" s="25">
        <v>-0.6423948066916482</v>
      </c>
      <c r="L133" s="25">
        <v>-0.006249258081407156</v>
      </c>
      <c r="M133" s="25">
        <v>0.1523983378803458</v>
      </c>
      <c r="N133" s="25">
        <v>-0.0010174919632076175</v>
      </c>
      <c r="O133" s="25">
        <v>-0.02574480673682969</v>
      </c>
      <c r="P133" s="25">
        <v>-0.0007149829619048244</v>
      </c>
      <c r="Q133" s="25">
        <v>0.003160722149649976</v>
      </c>
      <c r="R133" s="25">
        <v>-8.183849603442455E-05</v>
      </c>
      <c r="S133" s="25">
        <v>-0.00033239520595581537</v>
      </c>
      <c r="T133" s="25">
        <v>-5.091519860028368E-05</v>
      </c>
      <c r="U133" s="25">
        <v>6.975793371440368E-05</v>
      </c>
      <c r="V133" s="25">
        <v>-6.4647745519465975E-06</v>
      </c>
      <c r="W133" s="25">
        <v>-2.053123907071203E-05</v>
      </c>
      <c r="X133" s="25">
        <v>50</v>
      </c>
    </row>
    <row r="134" spans="1:24" ht="12.75" hidden="1">
      <c r="A134" s="25">
        <v>810</v>
      </c>
      <c r="B134" s="25">
        <v>80.80000305175781</v>
      </c>
      <c r="C134" s="25">
        <v>89.4000015258789</v>
      </c>
      <c r="D134" s="25">
        <v>9.830757141113281</v>
      </c>
      <c r="E134" s="25">
        <v>10.287873268127441</v>
      </c>
      <c r="F134" s="25">
        <v>22.071477482732988</v>
      </c>
      <c r="G134" s="25" t="s">
        <v>58</v>
      </c>
      <c r="H134" s="25">
        <v>22.541953397461235</v>
      </c>
      <c r="I134" s="25">
        <v>53.341956449219005</v>
      </c>
      <c r="J134" s="25" t="s">
        <v>61</v>
      </c>
      <c r="K134" s="25">
        <v>0.12259031779920324</v>
      </c>
      <c r="L134" s="25">
        <v>-1.1487054003146064</v>
      </c>
      <c r="M134" s="25">
        <v>0.027290591700783837</v>
      </c>
      <c r="N134" s="25">
        <v>-0.09839455815956369</v>
      </c>
      <c r="O134" s="25">
        <v>0.0052014062878401315</v>
      </c>
      <c r="P134" s="25">
        <v>-0.0329455140008841</v>
      </c>
      <c r="Q134" s="25">
        <v>0.0004807013103872145</v>
      </c>
      <c r="R134" s="25">
        <v>-0.001512459854451115</v>
      </c>
      <c r="S134" s="25">
        <v>9.084230031546741E-05</v>
      </c>
      <c r="T134" s="25">
        <v>-0.0004822383165340352</v>
      </c>
      <c r="U134" s="25">
        <v>5.007802537534165E-06</v>
      </c>
      <c r="V134" s="25">
        <v>-5.584173399767984E-05</v>
      </c>
      <c r="W134" s="25">
        <v>6.35029540195471E-06</v>
      </c>
      <c r="X134" s="25">
        <v>50</v>
      </c>
    </row>
    <row r="135" s="101" customFormat="1" ht="12.75">
      <c r="A135" s="101" t="s">
        <v>94</v>
      </c>
    </row>
    <row r="136" spans="1:24" s="101" customFormat="1" ht="12.75">
      <c r="A136" s="101">
        <v>812</v>
      </c>
      <c r="B136" s="101">
        <v>130.56</v>
      </c>
      <c r="C136" s="101">
        <v>131.66</v>
      </c>
      <c r="D136" s="101">
        <v>9.067871240026621</v>
      </c>
      <c r="E136" s="101">
        <v>9.481198873919817</v>
      </c>
      <c r="F136" s="101">
        <v>30.886726037153643</v>
      </c>
      <c r="G136" s="101" t="s">
        <v>59</v>
      </c>
      <c r="H136" s="101">
        <v>0.5360423448818494</v>
      </c>
      <c r="I136" s="101">
        <v>81.09604234488181</v>
      </c>
      <c r="J136" s="101" t="s">
        <v>73</v>
      </c>
      <c r="K136" s="101">
        <v>1.7000618430713195</v>
      </c>
      <c r="M136" s="101" t="s">
        <v>68</v>
      </c>
      <c r="N136" s="101">
        <v>0.8961355532831723</v>
      </c>
      <c r="X136" s="101">
        <v>50</v>
      </c>
    </row>
    <row r="137" spans="1:24" s="101" customFormat="1" ht="12.75">
      <c r="A137" s="101">
        <v>811</v>
      </c>
      <c r="B137" s="101">
        <v>92.18000030517578</v>
      </c>
      <c r="C137" s="101">
        <v>109.08000183105469</v>
      </c>
      <c r="D137" s="101">
        <v>9.563911437988281</v>
      </c>
      <c r="E137" s="101">
        <v>10.13136100769043</v>
      </c>
      <c r="F137" s="101">
        <v>24.78458819899693</v>
      </c>
      <c r="G137" s="101" t="s">
        <v>56</v>
      </c>
      <c r="H137" s="101">
        <v>19.419704642271768</v>
      </c>
      <c r="I137" s="101">
        <v>61.599704947447506</v>
      </c>
      <c r="J137" s="101" t="s">
        <v>62</v>
      </c>
      <c r="K137" s="101">
        <v>1.2592407118549762</v>
      </c>
      <c r="L137" s="101">
        <v>0.11656060027130045</v>
      </c>
      <c r="M137" s="101">
        <v>0.29810879316155825</v>
      </c>
      <c r="N137" s="101">
        <v>0.09648850590712164</v>
      </c>
      <c r="O137" s="101">
        <v>0.050573377267491317</v>
      </c>
      <c r="P137" s="101">
        <v>0.0033435808089298923</v>
      </c>
      <c r="Q137" s="101">
        <v>0.0061560770490649164</v>
      </c>
      <c r="R137" s="101">
        <v>0.0014852437684200162</v>
      </c>
      <c r="S137" s="101">
        <v>0.0006635207534984773</v>
      </c>
      <c r="T137" s="101">
        <v>4.916220715493611E-05</v>
      </c>
      <c r="U137" s="101">
        <v>0.00013465031485958257</v>
      </c>
      <c r="V137" s="101">
        <v>5.510783114464446E-05</v>
      </c>
      <c r="W137" s="101">
        <v>4.1369215110909184E-05</v>
      </c>
      <c r="X137" s="101">
        <v>50</v>
      </c>
    </row>
    <row r="138" spans="1:24" s="101" customFormat="1" ht="12.75">
      <c r="A138" s="101">
        <v>810</v>
      </c>
      <c r="B138" s="101">
        <v>80.80000305175781</v>
      </c>
      <c r="C138" s="101">
        <v>89.4000015258789</v>
      </c>
      <c r="D138" s="101">
        <v>9.830757141113281</v>
      </c>
      <c r="E138" s="101">
        <v>10.287873268127441</v>
      </c>
      <c r="F138" s="101">
        <v>18.86393187747333</v>
      </c>
      <c r="G138" s="101" t="s">
        <v>57</v>
      </c>
      <c r="H138" s="101">
        <v>14.790013903673497</v>
      </c>
      <c r="I138" s="101">
        <v>45.59001695543127</v>
      </c>
      <c r="J138" s="101" t="s">
        <v>60</v>
      </c>
      <c r="K138" s="101">
        <v>-0.5526435854037368</v>
      </c>
      <c r="L138" s="101">
        <v>0.0006355145572187501</v>
      </c>
      <c r="M138" s="101">
        <v>0.12777825437747453</v>
      </c>
      <c r="N138" s="101">
        <v>-0.0009979083691076076</v>
      </c>
      <c r="O138" s="101">
        <v>-0.022683993427301673</v>
      </c>
      <c r="P138" s="101">
        <v>7.275043135689749E-05</v>
      </c>
      <c r="Q138" s="101">
        <v>0.0024917618555620915</v>
      </c>
      <c r="R138" s="101">
        <v>-8.022289843633397E-05</v>
      </c>
      <c r="S138" s="101">
        <v>-0.0003369508778271131</v>
      </c>
      <c r="T138" s="101">
        <v>5.177788706600959E-06</v>
      </c>
      <c r="U138" s="101">
        <v>4.454914311193389E-05</v>
      </c>
      <c r="V138" s="101">
        <v>-6.335990289074373E-06</v>
      </c>
      <c r="W138" s="101">
        <v>-2.217924730059529E-05</v>
      </c>
      <c r="X138" s="101">
        <v>50</v>
      </c>
    </row>
    <row r="139" spans="1:24" s="101" customFormat="1" ht="12.75">
      <c r="A139" s="101">
        <v>809</v>
      </c>
      <c r="B139" s="101">
        <v>116.94000244140625</v>
      </c>
      <c r="C139" s="101">
        <v>127.63999938964844</v>
      </c>
      <c r="D139" s="101">
        <v>8.954239845275879</v>
      </c>
      <c r="E139" s="101">
        <v>9.53619384765625</v>
      </c>
      <c r="F139" s="101">
        <v>21.40659495656077</v>
      </c>
      <c r="G139" s="101" t="s">
        <v>58</v>
      </c>
      <c r="H139" s="101">
        <v>-10.054253181890509</v>
      </c>
      <c r="I139" s="101">
        <v>56.8857492595157</v>
      </c>
      <c r="J139" s="101" t="s">
        <v>61</v>
      </c>
      <c r="K139" s="101">
        <v>-1.1314911567949304</v>
      </c>
      <c r="L139" s="101">
        <v>0.11655886777441453</v>
      </c>
      <c r="M139" s="101">
        <v>-0.2693354233451035</v>
      </c>
      <c r="N139" s="101">
        <v>-0.09648334545959482</v>
      </c>
      <c r="O139" s="101">
        <v>-0.04520069612771624</v>
      </c>
      <c r="P139" s="101">
        <v>0.0033427892545869024</v>
      </c>
      <c r="Q139" s="101">
        <v>-0.005629245730041421</v>
      </c>
      <c r="R139" s="101">
        <v>-0.0014830756346852188</v>
      </c>
      <c r="S139" s="101">
        <v>-0.0005715976699171586</v>
      </c>
      <c r="T139" s="101">
        <v>4.88887831353435E-05</v>
      </c>
      <c r="U139" s="101">
        <v>-0.00012706723078660822</v>
      </c>
      <c r="V139" s="101">
        <v>-5.474238102716579E-05</v>
      </c>
      <c r="W139" s="101">
        <v>-3.492123921157027E-05</v>
      </c>
      <c r="X139" s="101">
        <v>50</v>
      </c>
    </row>
    <row r="140" ht="12.75" hidden="1">
      <c r="A140" s="25" t="s">
        <v>111</v>
      </c>
    </row>
    <row r="141" spans="1:24" ht="12.75" hidden="1">
      <c r="A141" s="25">
        <v>812</v>
      </c>
      <c r="B141" s="25">
        <v>141.48</v>
      </c>
      <c r="C141" s="25">
        <v>141.68</v>
      </c>
      <c r="D141" s="25">
        <v>8.78529957793023</v>
      </c>
      <c r="E141" s="25">
        <v>9.426707632259122</v>
      </c>
      <c r="F141" s="25">
        <v>29.122763898753774</v>
      </c>
      <c r="G141" s="25" t="s">
        <v>59</v>
      </c>
      <c r="H141" s="25">
        <v>-12.519790837216107</v>
      </c>
      <c r="I141" s="25">
        <v>78.96020916278384</v>
      </c>
      <c r="J141" s="25" t="s">
        <v>73</v>
      </c>
      <c r="K141" s="25">
        <v>1.946029249839774</v>
      </c>
      <c r="M141" s="25" t="s">
        <v>68</v>
      </c>
      <c r="N141" s="25">
        <v>1.0164453796072535</v>
      </c>
      <c r="X141" s="25">
        <v>50</v>
      </c>
    </row>
    <row r="142" spans="1:24" ht="12.75" hidden="1">
      <c r="A142" s="25">
        <v>809</v>
      </c>
      <c r="B142" s="25">
        <v>118.58000183105469</v>
      </c>
      <c r="C142" s="25">
        <v>126.37999725341797</v>
      </c>
      <c r="D142" s="25">
        <v>8.750550270080566</v>
      </c>
      <c r="E142" s="25">
        <v>9.394977569580078</v>
      </c>
      <c r="F142" s="25">
        <v>30.547433499697476</v>
      </c>
      <c r="G142" s="25" t="s">
        <v>56</v>
      </c>
      <c r="H142" s="25">
        <v>14.491853388339706</v>
      </c>
      <c r="I142" s="25">
        <v>83.07185521939435</v>
      </c>
      <c r="J142" s="25" t="s">
        <v>62</v>
      </c>
      <c r="K142" s="25">
        <v>1.350369566762758</v>
      </c>
      <c r="L142" s="25">
        <v>0.11547602578083417</v>
      </c>
      <c r="M142" s="25">
        <v>0.31968238434252966</v>
      </c>
      <c r="N142" s="25">
        <v>0.06326512767455017</v>
      </c>
      <c r="O142" s="25">
        <v>0.054233129883372644</v>
      </c>
      <c r="P142" s="25">
        <v>0.0033127261406374724</v>
      </c>
      <c r="Q142" s="25">
        <v>0.006601484072448067</v>
      </c>
      <c r="R142" s="25">
        <v>0.0009738275856402592</v>
      </c>
      <c r="S142" s="25">
        <v>0.000711526301926203</v>
      </c>
      <c r="T142" s="25">
        <v>4.879222845680387E-05</v>
      </c>
      <c r="U142" s="25">
        <v>0.00014437762568186106</v>
      </c>
      <c r="V142" s="25">
        <v>3.61254789844121E-05</v>
      </c>
      <c r="W142" s="25">
        <v>4.4363646415310285E-05</v>
      </c>
      <c r="X142" s="25">
        <v>50</v>
      </c>
    </row>
    <row r="143" spans="1:24" ht="12.75" hidden="1">
      <c r="A143" s="25">
        <v>810</v>
      </c>
      <c r="B143" s="25">
        <v>89.80000305175781</v>
      </c>
      <c r="C143" s="25">
        <v>84.30000305175781</v>
      </c>
      <c r="D143" s="25">
        <v>9.585594177246094</v>
      </c>
      <c r="E143" s="25">
        <v>10.178614616394043</v>
      </c>
      <c r="F143" s="25">
        <v>23.17450451013844</v>
      </c>
      <c r="G143" s="25" t="s">
        <v>57</v>
      </c>
      <c r="H143" s="25">
        <v>17.661952689522757</v>
      </c>
      <c r="I143" s="25">
        <v>57.461955741280526</v>
      </c>
      <c r="J143" s="25" t="s">
        <v>60</v>
      </c>
      <c r="K143" s="25">
        <v>-1.163528107213678</v>
      </c>
      <c r="L143" s="25">
        <v>-0.0006276002488535207</v>
      </c>
      <c r="M143" s="25">
        <v>0.27358779423979235</v>
      </c>
      <c r="N143" s="25">
        <v>-0.000654570202884038</v>
      </c>
      <c r="O143" s="25">
        <v>-0.04702341713618505</v>
      </c>
      <c r="P143" s="25">
        <v>-7.164670863025953E-05</v>
      </c>
      <c r="Q143" s="25">
        <v>0.005558013828304215</v>
      </c>
      <c r="R143" s="25">
        <v>-5.2638797292494714E-05</v>
      </c>
      <c r="S143" s="25">
        <v>-0.0006394516293084394</v>
      </c>
      <c r="T143" s="25">
        <v>-5.095581615672468E-06</v>
      </c>
      <c r="U143" s="25">
        <v>0.0001149912312713787</v>
      </c>
      <c r="V143" s="25">
        <v>-4.164814495898851E-06</v>
      </c>
      <c r="W143" s="25">
        <v>-4.049422282374221E-05</v>
      </c>
      <c r="X143" s="25">
        <v>50</v>
      </c>
    </row>
    <row r="144" spans="1:24" ht="12.75" hidden="1">
      <c r="A144" s="25">
        <v>811</v>
      </c>
      <c r="B144" s="25">
        <v>94.63999938964844</v>
      </c>
      <c r="C144" s="25">
        <v>107.04000091552734</v>
      </c>
      <c r="D144" s="25">
        <v>9.329980850219727</v>
      </c>
      <c r="E144" s="25">
        <v>9.958139419555664</v>
      </c>
      <c r="F144" s="25">
        <v>16.167895449547945</v>
      </c>
      <c r="G144" s="25" t="s">
        <v>58</v>
      </c>
      <c r="H144" s="25">
        <v>-3.4444638102992045</v>
      </c>
      <c r="I144" s="25">
        <v>41.19553557934919</v>
      </c>
      <c r="J144" s="25" t="s">
        <v>61</v>
      </c>
      <c r="K144" s="25">
        <v>-0.685346854200699</v>
      </c>
      <c r="L144" s="25">
        <v>-0.11547432029704058</v>
      </c>
      <c r="M144" s="25">
        <v>-0.16536791013352595</v>
      </c>
      <c r="N144" s="25">
        <v>-0.06326174134124533</v>
      </c>
      <c r="O144" s="25">
        <v>-0.027019078773768457</v>
      </c>
      <c r="P144" s="25">
        <v>-0.003311951272589211</v>
      </c>
      <c r="Q144" s="25">
        <v>-0.0035620323192195546</v>
      </c>
      <c r="R144" s="25">
        <v>-0.0009724038891188866</v>
      </c>
      <c r="S144" s="25">
        <v>-0.0003120437342866548</v>
      </c>
      <c r="T144" s="25">
        <v>-4.852542226275792E-05</v>
      </c>
      <c r="U144" s="25">
        <v>-8.730358256236615E-05</v>
      </c>
      <c r="V144" s="25">
        <v>-3.588460048639181E-05</v>
      </c>
      <c r="W144" s="25">
        <v>-1.8120459187443033E-05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812</v>
      </c>
      <c r="B146" s="25">
        <v>141.48</v>
      </c>
      <c r="C146" s="25">
        <v>141.68</v>
      </c>
      <c r="D146" s="25">
        <v>8.78529957793023</v>
      </c>
      <c r="E146" s="25">
        <v>9.426707632259122</v>
      </c>
      <c r="F146" s="25">
        <v>24.927563649023117</v>
      </c>
      <c r="G146" s="25" t="s">
        <v>59</v>
      </c>
      <c r="H146" s="25">
        <v>-23.894188210697223</v>
      </c>
      <c r="I146" s="25">
        <v>67.58581178930272</v>
      </c>
      <c r="J146" s="25" t="s">
        <v>73</v>
      </c>
      <c r="K146" s="25">
        <v>2.926535732561429</v>
      </c>
      <c r="M146" s="25" t="s">
        <v>68</v>
      </c>
      <c r="N146" s="25">
        <v>1.6831055668662294</v>
      </c>
      <c r="X146" s="25">
        <v>50</v>
      </c>
    </row>
    <row r="147" spans="1:24" ht="12.75" hidden="1">
      <c r="A147" s="25">
        <v>809</v>
      </c>
      <c r="B147" s="25">
        <v>118.58000183105469</v>
      </c>
      <c r="C147" s="25">
        <v>126.37999725341797</v>
      </c>
      <c r="D147" s="25">
        <v>8.750550270080566</v>
      </c>
      <c r="E147" s="25">
        <v>9.394977569580078</v>
      </c>
      <c r="F147" s="25">
        <v>30.547433499697476</v>
      </c>
      <c r="G147" s="25" t="s">
        <v>56</v>
      </c>
      <c r="H147" s="25">
        <v>14.491853388339706</v>
      </c>
      <c r="I147" s="25">
        <v>83.07185521939435</v>
      </c>
      <c r="J147" s="25" t="s">
        <v>62</v>
      </c>
      <c r="K147" s="25">
        <v>1.547771860200241</v>
      </c>
      <c r="L147" s="25">
        <v>0.623254945122078</v>
      </c>
      <c r="M147" s="25">
        <v>0.36641420746182973</v>
      </c>
      <c r="N147" s="25">
        <v>0.06316076548611932</v>
      </c>
      <c r="O147" s="25">
        <v>0.06216101642287171</v>
      </c>
      <c r="P147" s="25">
        <v>0.01787923910975519</v>
      </c>
      <c r="Q147" s="25">
        <v>0.007566439848509744</v>
      </c>
      <c r="R147" s="25">
        <v>0.0009722173229710677</v>
      </c>
      <c r="S147" s="25">
        <v>0.000815537771612782</v>
      </c>
      <c r="T147" s="25">
        <v>0.0002631372685452315</v>
      </c>
      <c r="U147" s="25">
        <v>0.00016548607102451684</v>
      </c>
      <c r="V147" s="25">
        <v>3.606787140353707E-05</v>
      </c>
      <c r="W147" s="25">
        <v>5.085208454034483E-05</v>
      </c>
      <c r="X147" s="25">
        <v>50</v>
      </c>
    </row>
    <row r="148" spans="1:24" ht="12.75" hidden="1">
      <c r="A148" s="25">
        <v>811</v>
      </c>
      <c r="B148" s="25">
        <v>94.63999938964844</v>
      </c>
      <c r="C148" s="25">
        <v>107.04000091552734</v>
      </c>
      <c r="D148" s="25">
        <v>9.329980850219727</v>
      </c>
      <c r="E148" s="25">
        <v>9.958139419555664</v>
      </c>
      <c r="F148" s="25">
        <v>23.814778113809048</v>
      </c>
      <c r="G148" s="25" t="s">
        <v>57</v>
      </c>
      <c r="H148" s="25">
        <v>16.03966928851328</v>
      </c>
      <c r="I148" s="25">
        <v>60.679668678161676</v>
      </c>
      <c r="J148" s="25" t="s">
        <v>60</v>
      </c>
      <c r="K148" s="25">
        <v>-1.5366711262955328</v>
      </c>
      <c r="L148" s="25">
        <v>-0.003390641198067055</v>
      </c>
      <c r="M148" s="25">
        <v>0.3632646842024762</v>
      </c>
      <c r="N148" s="25">
        <v>-0.0006535531103445458</v>
      </c>
      <c r="O148" s="25">
        <v>-0.0617917659824119</v>
      </c>
      <c r="P148" s="25">
        <v>-0.0003877266327738138</v>
      </c>
      <c r="Q148" s="25">
        <v>0.007472827606390187</v>
      </c>
      <c r="R148" s="25">
        <v>-5.2578421764729434E-05</v>
      </c>
      <c r="S148" s="25">
        <v>-0.0008148347742131252</v>
      </c>
      <c r="T148" s="25">
        <v>-2.7599424012236757E-05</v>
      </c>
      <c r="U148" s="25">
        <v>0.0001608679789866582</v>
      </c>
      <c r="V148" s="25">
        <v>-4.163597225277278E-06</v>
      </c>
      <c r="W148" s="25">
        <v>-5.085033975978411E-05</v>
      </c>
      <c r="X148" s="25">
        <v>50</v>
      </c>
    </row>
    <row r="149" spans="1:24" ht="12.75" hidden="1">
      <c r="A149" s="25">
        <v>810</v>
      </c>
      <c r="B149" s="25">
        <v>89.80000305175781</v>
      </c>
      <c r="C149" s="25">
        <v>84.30000305175781</v>
      </c>
      <c r="D149" s="25">
        <v>9.585594177246094</v>
      </c>
      <c r="E149" s="25">
        <v>10.178614616394043</v>
      </c>
      <c r="F149" s="25">
        <v>19.89303482067055</v>
      </c>
      <c r="G149" s="25" t="s">
        <v>58</v>
      </c>
      <c r="H149" s="25">
        <v>9.52543930775591</v>
      </c>
      <c r="I149" s="25">
        <v>49.32544235951368</v>
      </c>
      <c r="J149" s="25" t="s">
        <v>61</v>
      </c>
      <c r="K149" s="25">
        <v>-0.1850394034721604</v>
      </c>
      <c r="L149" s="25">
        <v>-0.6232457221444769</v>
      </c>
      <c r="M149" s="25">
        <v>-0.04793892615772732</v>
      </c>
      <c r="N149" s="25">
        <v>-0.06315738409025916</v>
      </c>
      <c r="O149" s="25">
        <v>-0.006765324788904789</v>
      </c>
      <c r="P149" s="25">
        <v>-0.017875034523100575</v>
      </c>
      <c r="Q149" s="25">
        <v>-0.001186532572788822</v>
      </c>
      <c r="R149" s="25">
        <v>-0.0009707945367840508</v>
      </c>
      <c r="S149" s="25">
        <v>-3.3854802616282035E-05</v>
      </c>
      <c r="T149" s="25">
        <v>-0.00026168586872744594</v>
      </c>
      <c r="U149" s="25">
        <v>-3.88218113935906E-05</v>
      </c>
      <c r="V149" s="25">
        <v>-3.582674707153512E-05</v>
      </c>
      <c r="W149" s="25">
        <v>-4.212462615818398E-07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812</v>
      </c>
      <c r="B151" s="25">
        <v>141.48</v>
      </c>
      <c r="C151" s="25">
        <v>141.68</v>
      </c>
      <c r="D151" s="25">
        <v>8.78529957793023</v>
      </c>
      <c r="E151" s="25">
        <v>9.426707632259122</v>
      </c>
      <c r="F151" s="25">
        <v>29.122763898753774</v>
      </c>
      <c r="G151" s="25" t="s">
        <v>59</v>
      </c>
      <c r="H151" s="25">
        <v>-12.519790837216107</v>
      </c>
      <c r="I151" s="25">
        <v>78.96020916278384</v>
      </c>
      <c r="J151" s="25" t="s">
        <v>73</v>
      </c>
      <c r="K151" s="25">
        <v>1.8624124654612726</v>
      </c>
      <c r="M151" s="25" t="s">
        <v>68</v>
      </c>
      <c r="N151" s="25">
        <v>1.7013777069242972</v>
      </c>
      <c r="X151" s="25">
        <v>50</v>
      </c>
    </row>
    <row r="152" spans="1:24" ht="12.75" hidden="1">
      <c r="A152" s="25">
        <v>810</v>
      </c>
      <c r="B152" s="25">
        <v>89.80000305175781</v>
      </c>
      <c r="C152" s="25">
        <v>84.30000305175781</v>
      </c>
      <c r="D152" s="25">
        <v>9.585594177246094</v>
      </c>
      <c r="E152" s="25">
        <v>10.178614616394043</v>
      </c>
      <c r="F152" s="25">
        <v>26.26258151184002</v>
      </c>
      <c r="G152" s="25" t="s">
        <v>56</v>
      </c>
      <c r="H152" s="25">
        <v>25.31894246118378</v>
      </c>
      <c r="I152" s="25">
        <v>65.11894551294155</v>
      </c>
      <c r="J152" s="25" t="s">
        <v>62</v>
      </c>
      <c r="K152" s="25">
        <v>0.35792192455283234</v>
      </c>
      <c r="L152" s="25">
        <v>1.3121633373302204</v>
      </c>
      <c r="M152" s="25">
        <v>0.08473322870032285</v>
      </c>
      <c r="N152" s="25">
        <v>0.06102597340437811</v>
      </c>
      <c r="O152" s="25">
        <v>0.014375110533616908</v>
      </c>
      <c r="P152" s="25">
        <v>0.037641928345923066</v>
      </c>
      <c r="Q152" s="25">
        <v>0.0017497880290580066</v>
      </c>
      <c r="R152" s="25">
        <v>0.0009394350639304994</v>
      </c>
      <c r="S152" s="25">
        <v>0.0001886590254583273</v>
      </c>
      <c r="T152" s="25">
        <v>0.0005538923604864328</v>
      </c>
      <c r="U152" s="25">
        <v>3.8257668121216084E-05</v>
      </c>
      <c r="V152" s="25">
        <v>3.4874414970115316E-05</v>
      </c>
      <c r="W152" s="25">
        <v>1.1767168892395276E-05</v>
      </c>
      <c r="X152" s="25">
        <v>50</v>
      </c>
    </row>
    <row r="153" spans="1:24" ht="12.75" hidden="1">
      <c r="A153" s="25">
        <v>809</v>
      </c>
      <c r="B153" s="25">
        <v>118.58000183105469</v>
      </c>
      <c r="C153" s="25">
        <v>126.37999725341797</v>
      </c>
      <c r="D153" s="25">
        <v>8.750550270080566</v>
      </c>
      <c r="E153" s="25">
        <v>9.394977569580078</v>
      </c>
      <c r="F153" s="25">
        <v>20.356275452304388</v>
      </c>
      <c r="G153" s="25" t="s">
        <v>57</v>
      </c>
      <c r="H153" s="25">
        <v>-13.222370323429352</v>
      </c>
      <c r="I153" s="25">
        <v>55.35763150762529</v>
      </c>
      <c r="J153" s="25" t="s">
        <v>60</v>
      </c>
      <c r="K153" s="25">
        <v>0.02563477463884251</v>
      </c>
      <c r="L153" s="25">
        <v>-0.007138644397550901</v>
      </c>
      <c r="M153" s="25">
        <v>-0.007028923176506938</v>
      </c>
      <c r="N153" s="25">
        <v>-0.0006305771361434585</v>
      </c>
      <c r="O153" s="25">
        <v>0.0008751475378040976</v>
      </c>
      <c r="P153" s="25">
        <v>-0.0008168175876786967</v>
      </c>
      <c r="Q153" s="25">
        <v>-0.00019086080063092795</v>
      </c>
      <c r="R153" s="25">
        <v>-5.072875930630019E-05</v>
      </c>
      <c r="S153" s="25">
        <v>-1.2778629448692747E-06</v>
      </c>
      <c r="T153" s="25">
        <v>-5.817333810676525E-05</v>
      </c>
      <c r="U153" s="25">
        <v>-7.1538982001794275E-06</v>
      </c>
      <c r="V153" s="25">
        <v>-4.005010820720705E-06</v>
      </c>
      <c r="W153" s="25">
        <v>-4.794406618548544E-07</v>
      </c>
      <c r="X153" s="25">
        <v>50</v>
      </c>
    </row>
    <row r="154" spans="1:24" ht="12.75" hidden="1">
      <c r="A154" s="25">
        <v>811</v>
      </c>
      <c r="B154" s="25">
        <v>94.63999938964844</v>
      </c>
      <c r="C154" s="25">
        <v>107.04000091552734</v>
      </c>
      <c r="D154" s="25">
        <v>9.329980850219727</v>
      </c>
      <c r="E154" s="25">
        <v>9.958139419555664</v>
      </c>
      <c r="F154" s="25">
        <v>23.814778113809048</v>
      </c>
      <c r="G154" s="25" t="s">
        <v>58</v>
      </c>
      <c r="H154" s="25">
        <v>16.03966928851328</v>
      </c>
      <c r="I154" s="25">
        <v>60.679668678161676</v>
      </c>
      <c r="J154" s="25" t="s">
        <v>61</v>
      </c>
      <c r="K154" s="25">
        <v>-0.35700274845555346</v>
      </c>
      <c r="L154" s="25">
        <v>-1.3121439187793948</v>
      </c>
      <c r="M154" s="25">
        <v>-0.08444118832039244</v>
      </c>
      <c r="N154" s="25">
        <v>-0.06102271546258194</v>
      </c>
      <c r="O154" s="25">
        <v>-0.01434844659329989</v>
      </c>
      <c r="P154" s="25">
        <v>-0.0376330649645769</v>
      </c>
      <c r="Q154" s="25">
        <v>-0.001739347665481868</v>
      </c>
      <c r="R154" s="25">
        <v>-0.0009380644073417055</v>
      </c>
      <c r="S154" s="25">
        <v>-0.00018865469767058524</v>
      </c>
      <c r="T154" s="25">
        <v>-0.000550829020421717</v>
      </c>
      <c r="U154" s="25">
        <v>-3.758285394451282E-05</v>
      </c>
      <c r="V154" s="25">
        <v>-3.464368207673245E-05</v>
      </c>
      <c r="W154" s="25">
        <v>-1.1757397688005422E-05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812</v>
      </c>
      <c r="B156" s="25">
        <v>141.48</v>
      </c>
      <c r="C156" s="25">
        <v>141.68</v>
      </c>
      <c r="D156" s="25">
        <v>8.78529957793023</v>
      </c>
      <c r="E156" s="25">
        <v>9.426707632259122</v>
      </c>
      <c r="F156" s="25">
        <v>32.00367270145725</v>
      </c>
      <c r="G156" s="25" t="s">
        <v>59</v>
      </c>
      <c r="H156" s="25">
        <v>-4.708816493187399</v>
      </c>
      <c r="I156" s="25">
        <v>86.77118350681255</v>
      </c>
      <c r="J156" s="25" t="s">
        <v>73</v>
      </c>
      <c r="K156" s="25">
        <v>1.5347808843594701</v>
      </c>
      <c r="M156" s="25" t="s">
        <v>68</v>
      </c>
      <c r="N156" s="25">
        <v>0.9623837107190792</v>
      </c>
      <c r="X156" s="25">
        <v>50</v>
      </c>
    </row>
    <row r="157" spans="1:24" ht="12.75" hidden="1">
      <c r="A157" s="25">
        <v>810</v>
      </c>
      <c r="B157" s="25">
        <v>89.80000305175781</v>
      </c>
      <c r="C157" s="25">
        <v>84.30000305175781</v>
      </c>
      <c r="D157" s="25">
        <v>9.585594177246094</v>
      </c>
      <c r="E157" s="25">
        <v>10.178614616394043</v>
      </c>
      <c r="F157" s="25">
        <v>26.26258151184002</v>
      </c>
      <c r="G157" s="25" t="s">
        <v>56</v>
      </c>
      <c r="H157" s="25">
        <v>25.31894246118378</v>
      </c>
      <c r="I157" s="25">
        <v>65.11894551294155</v>
      </c>
      <c r="J157" s="25" t="s">
        <v>62</v>
      </c>
      <c r="K157" s="25">
        <v>1.040368950136904</v>
      </c>
      <c r="L157" s="25">
        <v>0.6212970370150726</v>
      </c>
      <c r="M157" s="25">
        <v>0.2462933736940825</v>
      </c>
      <c r="N157" s="25">
        <v>0.060433967762096745</v>
      </c>
      <c r="O157" s="25">
        <v>0.04178335587907154</v>
      </c>
      <c r="P157" s="25">
        <v>0.017823217800412867</v>
      </c>
      <c r="Q157" s="25">
        <v>0.005086046277438615</v>
      </c>
      <c r="R157" s="25">
        <v>0.0009303150150968849</v>
      </c>
      <c r="S157" s="25">
        <v>0.0005482352999287215</v>
      </c>
      <c r="T157" s="25">
        <v>0.0002622786379200994</v>
      </c>
      <c r="U157" s="25">
        <v>0.00011124205176359238</v>
      </c>
      <c r="V157" s="25">
        <v>3.452649905751435E-05</v>
      </c>
      <c r="W157" s="25">
        <v>3.4187314454565715E-05</v>
      </c>
      <c r="X157" s="25">
        <v>50</v>
      </c>
    </row>
    <row r="158" spans="1:24" ht="12.75" hidden="1">
      <c r="A158" s="25">
        <v>811</v>
      </c>
      <c r="B158" s="25">
        <v>94.63999938964844</v>
      </c>
      <c r="C158" s="25">
        <v>107.04000091552734</v>
      </c>
      <c r="D158" s="25">
        <v>9.329980850219727</v>
      </c>
      <c r="E158" s="25">
        <v>9.958139419555664</v>
      </c>
      <c r="F158" s="25">
        <v>16.167895449547945</v>
      </c>
      <c r="G158" s="25" t="s">
        <v>57</v>
      </c>
      <c r="H158" s="25">
        <v>-3.4444638102992045</v>
      </c>
      <c r="I158" s="25">
        <v>41.19553557934919</v>
      </c>
      <c r="J158" s="25" t="s">
        <v>60</v>
      </c>
      <c r="K158" s="25">
        <v>-0.052671819198556805</v>
      </c>
      <c r="L158" s="25">
        <v>-0.0033794588275237896</v>
      </c>
      <c r="M158" s="25">
        <v>0.009672911952121839</v>
      </c>
      <c r="N158" s="25">
        <v>-0.0006246062576496431</v>
      </c>
      <c r="O158" s="25">
        <v>-0.0025652013394935036</v>
      </c>
      <c r="P158" s="25">
        <v>-0.0003866824368306259</v>
      </c>
      <c r="Q158" s="25">
        <v>6.631222397378549E-05</v>
      </c>
      <c r="R158" s="25">
        <v>-5.0228050398003636E-05</v>
      </c>
      <c r="S158" s="25">
        <v>-7.052918462740245E-05</v>
      </c>
      <c r="T158" s="25">
        <v>-2.7542912255921836E-05</v>
      </c>
      <c r="U158" s="25">
        <v>-7.3659666297183265E-06</v>
      </c>
      <c r="V158" s="25">
        <v>-3.965924922964793E-06</v>
      </c>
      <c r="W158" s="25">
        <v>-5.525855596155793E-06</v>
      </c>
      <c r="X158" s="25">
        <v>50</v>
      </c>
    </row>
    <row r="159" spans="1:24" ht="12.75" hidden="1">
      <c r="A159" s="25">
        <v>809</v>
      </c>
      <c r="B159" s="25">
        <v>118.58000183105469</v>
      </c>
      <c r="C159" s="25">
        <v>126.37999725341797</v>
      </c>
      <c r="D159" s="25">
        <v>8.750550270080566</v>
      </c>
      <c r="E159" s="25">
        <v>9.394977569580078</v>
      </c>
      <c r="F159" s="25">
        <v>24.59308246426674</v>
      </c>
      <c r="G159" s="25" t="s">
        <v>58</v>
      </c>
      <c r="H159" s="25">
        <v>-1.70063581523452</v>
      </c>
      <c r="I159" s="25">
        <v>66.87936601582012</v>
      </c>
      <c r="J159" s="25" t="s">
        <v>61</v>
      </c>
      <c r="K159" s="25">
        <v>-1.0390347597030998</v>
      </c>
      <c r="L159" s="25">
        <v>-0.6212878458989372</v>
      </c>
      <c r="M159" s="25">
        <v>-0.24610335369510808</v>
      </c>
      <c r="N159" s="25">
        <v>-0.060430739913499766</v>
      </c>
      <c r="O159" s="25">
        <v>-0.04170453896885809</v>
      </c>
      <c r="P159" s="25">
        <v>-0.017819022685153098</v>
      </c>
      <c r="Q159" s="25">
        <v>-0.00508561396737885</v>
      </c>
      <c r="R159" s="25">
        <v>-0.0009289581100716721</v>
      </c>
      <c r="S159" s="25">
        <v>-0.0005436796650636559</v>
      </c>
      <c r="T159" s="25">
        <v>-0.00026082843382899264</v>
      </c>
      <c r="U159" s="25">
        <v>-0.00011099791266588595</v>
      </c>
      <c r="V159" s="25">
        <v>-3.42979675297815E-05</v>
      </c>
      <c r="W159" s="25">
        <v>-3.3737773926947104E-05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812</v>
      </c>
      <c r="B161" s="25">
        <v>141.48</v>
      </c>
      <c r="C161" s="25">
        <v>141.68</v>
      </c>
      <c r="D161" s="25">
        <v>8.78529957793023</v>
      </c>
      <c r="E161" s="25">
        <v>9.426707632259122</v>
      </c>
      <c r="F161" s="25">
        <v>24.927563649023117</v>
      </c>
      <c r="G161" s="25" t="s">
        <v>59</v>
      </c>
      <c r="H161" s="25">
        <v>-23.894188210697223</v>
      </c>
      <c r="I161" s="25">
        <v>67.58581178930272</v>
      </c>
      <c r="J161" s="25" t="s">
        <v>73</v>
      </c>
      <c r="K161" s="25">
        <v>2.5546946129866366</v>
      </c>
      <c r="M161" s="25" t="s">
        <v>68</v>
      </c>
      <c r="N161" s="25">
        <v>2.0584294339956766</v>
      </c>
      <c r="X161" s="25">
        <v>50</v>
      </c>
    </row>
    <row r="162" spans="1:24" ht="12.75" hidden="1">
      <c r="A162" s="25">
        <v>811</v>
      </c>
      <c r="B162" s="25">
        <v>94.63999938964844</v>
      </c>
      <c r="C162" s="25">
        <v>107.04000091552734</v>
      </c>
      <c r="D162" s="25">
        <v>9.329980850219727</v>
      </c>
      <c r="E162" s="25">
        <v>9.958139419555664</v>
      </c>
      <c r="F162" s="25">
        <v>26.862073511958762</v>
      </c>
      <c r="G162" s="25" t="s">
        <v>56</v>
      </c>
      <c r="H162" s="25">
        <v>23.804128576798306</v>
      </c>
      <c r="I162" s="25">
        <v>68.4441279664467</v>
      </c>
      <c r="J162" s="25" t="s">
        <v>62</v>
      </c>
      <c r="K162" s="25">
        <v>0.8856967820834328</v>
      </c>
      <c r="L162" s="25">
        <v>1.3113824854724643</v>
      </c>
      <c r="M162" s="25">
        <v>0.2096768642745235</v>
      </c>
      <c r="N162" s="25">
        <v>0.06202183506945407</v>
      </c>
      <c r="O162" s="25">
        <v>0.03557084025644473</v>
      </c>
      <c r="P162" s="25">
        <v>0.037619484521047374</v>
      </c>
      <c r="Q162" s="25">
        <v>0.004329824832817085</v>
      </c>
      <c r="R162" s="25">
        <v>0.0009547391755304807</v>
      </c>
      <c r="S162" s="25">
        <v>0.00046671092351659643</v>
      </c>
      <c r="T162" s="25">
        <v>0.0005535864674901449</v>
      </c>
      <c r="U162" s="25">
        <v>9.471193611160647E-05</v>
      </c>
      <c r="V162" s="25">
        <v>3.5432960881946116E-05</v>
      </c>
      <c r="W162" s="25">
        <v>2.9108548296621504E-05</v>
      </c>
      <c r="X162" s="25">
        <v>50</v>
      </c>
    </row>
    <row r="163" spans="1:24" ht="12.75" hidden="1">
      <c r="A163" s="25">
        <v>809</v>
      </c>
      <c r="B163" s="25">
        <v>118.58000183105469</v>
      </c>
      <c r="C163" s="25">
        <v>126.37999725341797</v>
      </c>
      <c r="D163" s="25">
        <v>8.750550270080566</v>
      </c>
      <c r="E163" s="25">
        <v>9.394977569580078</v>
      </c>
      <c r="F163" s="25">
        <v>24.59308246426674</v>
      </c>
      <c r="G163" s="25" t="s">
        <v>57</v>
      </c>
      <c r="H163" s="25">
        <v>-1.70063581523452</v>
      </c>
      <c r="I163" s="25">
        <v>66.87936601582012</v>
      </c>
      <c r="J163" s="25" t="s">
        <v>60</v>
      </c>
      <c r="K163" s="25">
        <v>-0.8545224911751896</v>
      </c>
      <c r="L163" s="25">
        <v>-0.007134584709642571</v>
      </c>
      <c r="M163" s="25">
        <v>0.20165675481606138</v>
      </c>
      <c r="N163" s="25">
        <v>-0.000641252783012399</v>
      </c>
      <c r="O163" s="25">
        <v>-0.03441767045394048</v>
      </c>
      <c r="P163" s="25">
        <v>-0.0008162060142192579</v>
      </c>
      <c r="Q163" s="25">
        <v>0.004131631921097429</v>
      </c>
      <c r="R163" s="25">
        <v>-5.159984163007853E-05</v>
      </c>
      <c r="S163" s="25">
        <v>-0.00045849825439925893</v>
      </c>
      <c r="T163" s="25">
        <v>-5.8120210849165065E-05</v>
      </c>
      <c r="U163" s="25">
        <v>8.785288455175858E-05</v>
      </c>
      <c r="V163" s="25">
        <v>-4.0814639076842996E-06</v>
      </c>
      <c r="W163" s="25">
        <v>-2.8760947399168094E-05</v>
      </c>
      <c r="X163" s="25">
        <v>50</v>
      </c>
    </row>
    <row r="164" spans="1:24" ht="12.75" hidden="1">
      <c r="A164" s="25">
        <v>810</v>
      </c>
      <c r="B164" s="25">
        <v>89.80000305175781</v>
      </c>
      <c r="C164" s="25">
        <v>84.30000305175781</v>
      </c>
      <c r="D164" s="25">
        <v>9.585594177246094</v>
      </c>
      <c r="E164" s="25">
        <v>10.178614616394043</v>
      </c>
      <c r="F164" s="25">
        <v>23.17450451013844</v>
      </c>
      <c r="G164" s="25" t="s">
        <v>58</v>
      </c>
      <c r="H164" s="25">
        <v>17.661952689522757</v>
      </c>
      <c r="I164" s="25">
        <v>57.461955741280526</v>
      </c>
      <c r="J164" s="25" t="s">
        <v>61</v>
      </c>
      <c r="K164" s="25">
        <v>-0.2329165126578528</v>
      </c>
      <c r="L164" s="25">
        <v>-1.3113630774522207</v>
      </c>
      <c r="M164" s="25">
        <v>-0.057436405258789076</v>
      </c>
      <c r="N164" s="25">
        <v>-0.06201851997791338</v>
      </c>
      <c r="O164" s="25">
        <v>-0.008983798588206528</v>
      </c>
      <c r="P164" s="25">
        <v>-0.03761062912757078</v>
      </c>
      <c r="Q164" s="25">
        <v>-0.0012949906375909672</v>
      </c>
      <c r="R164" s="25">
        <v>-0.0009533437730621482</v>
      </c>
      <c r="S164" s="25">
        <v>-8.716901308691513E-05</v>
      </c>
      <c r="T164" s="25">
        <v>-0.0005505270366467625</v>
      </c>
      <c r="U164" s="25">
        <v>-3.5386742121088286E-05</v>
      </c>
      <c r="V164" s="25">
        <v>-3.5197107398645616E-05</v>
      </c>
      <c r="W164" s="25">
        <v>-4.485029391100221E-06</v>
      </c>
      <c r="X164" s="25">
        <v>50</v>
      </c>
    </row>
    <row r="165" s="101" customFormat="1" ht="12.75">
      <c r="A165" s="101" t="s">
        <v>89</v>
      </c>
    </row>
    <row r="166" spans="1:24" s="101" customFormat="1" ht="12.75">
      <c r="A166" s="101">
        <v>812</v>
      </c>
      <c r="B166" s="101">
        <v>141.48</v>
      </c>
      <c r="C166" s="101">
        <v>141.68</v>
      </c>
      <c r="D166" s="101">
        <v>8.78529957793023</v>
      </c>
      <c r="E166" s="101">
        <v>9.426707632259122</v>
      </c>
      <c r="F166" s="101">
        <v>32.00367270145725</v>
      </c>
      <c r="G166" s="101" t="s">
        <v>59</v>
      </c>
      <c r="H166" s="101">
        <v>-4.708816493187399</v>
      </c>
      <c r="I166" s="101">
        <v>86.77118350681255</v>
      </c>
      <c r="J166" s="101" t="s">
        <v>73</v>
      </c>
      <c r="K166" s="101">
        <v>2.478465454535487</v>
      </c>
      <c r="M166" s="101" t="s">
        <v>68</v>
      </c>
      <c r="N166" s="101">
        <v>1.2908608841624636</v>
      </c>
      <c r="X166" s="101">
        <v>50</v>
      </c>
    </row>
    <row r="167" spans="1:24" s="101" customFormat="1" ht="12.75">
      <c r="A167" s="101">
        <v>811</v>
      </c>
      <c r="B167" s="101">
        <v>94.63999938964844</v>
      </c>
      <c r="C167" s="101">
        <v>107.04000091552734</v>
      </c>
      <c r="D167" s="101">
        <v>9.329980850219727</v>
      </c>
      <c r="E167" s="101">
        <v>9.958139419555664</v>
      </c>
      <c r="F167" s="101">
        <v>26.862073511958762</v>
      </c>
      <c r="G167" s="101" t="s">
        <v>56</v>
      </c>
      <c r="H167" s="101">
        <v>23.804128576798306</v>
      </c>
      <c r="I167" s="101">
        <v>68.4441279664467</v>
      </c>
      <c r="J167" s="101" t="s">
        <v>62</v>
      </c>
      <c r="K167" s="101">
        <v>1.5257292489648124</v>
      </c>
      <c r="L167" s="101">
        <v>0.11273726587753022</v>
      </c>
      <c r="M167" s="101">
        <v>0.36119632518228056</v>
      </c>
      <c r="N167" s="101">
        <v>0.060173395347886634</v>
      </c>
      <c r="O167" s="101">
        <v>0.06127616262242169</v>
      </c>
      <c r="P167" s="101">
        <v>0.0032342610127901327</v>
      </c>
      <c r="Q167" s="101">
        <v>0.007458817579801739</v>
      </c>
      <c r="R167" s="101">
        <v>0.0009262836026248794</v>
      </c>
      <c r="S167" s="101">
        <v>0.00080395852387175</v>
      </c>
      <c r="T167" s="101">
        <v>4.762745288080535E-05</v>
      </c>
      <c r="U167" s="101">
        <v>0.00016314282457299633</v>
      </c>
      <c r="V167" s="101">
        <v>3.4365387304685326E-05</v>
      </c>
      <c r="W167" s="101">
        <v>5.013047970624621E-05</v>
      </c>
      <c r="X167" s="101">
        <v>50</v>
      </c>
    </row>
    <row r="168" spans="1:24" s="101" customFormat="1" ht="12.75">
      <c r="A168" s="101">
        <v>810</v>
      </c>
      <c r="B168" s="101">
        <v>89.80000305175781</v>
      </c>
      <c r="C168" s="101">
        <v>84.30000305175781</v>
      </c>
      <c r="D168" s="101">
        <v>9.585594177246094</v>
      </c>
      <c r="E168" s="101">
        <v>10.178614616394043</v>
      </c>
      <c r="F168" s="101">
        <v>19.89303482067055</v>
      </c>
      <c r="G168" s="101" t="s">
        <v>57</v>
      </c>
      <c r="H168" s="101">
        <v>9.52543930775591</v>
      </c>
      <c r="I168" s="101">
        <v>49.32544235951368</v>
      </c>
      <c r="J168" s="101" t="s">
        <v>60</v>
      </c>
      <c r="K168" s="101">
        <v>-0.5530153520545676</v>
      </c>
      <c r="L168" s="101">
        <v>-0.0006123691073993296</v>
      </c>
      <c r="M168" s="101">
        <v>0.1270845083464077</v>
      </c>
      <c r="N168" s="101">
        <v>-0.0006222223420203326</v>
      </c>
      <c r="O168" s="101">
        <v>-0.022824690660097312</v>
      </c>
      <c r="P168" s="101">
        <v>-6.999211049783285E-05</v>
      </c>
      <c r="Q168" s="101">
        <v>0.0024401677383280767</v>
      </c>
      <c r="R168" s="101">
        <v>-5.002778467235443E-05</v>
      </c>
      <c r="S168" s="101">
        <v>-0.000349139915884812</v>
      </c>
      <c r="T168" s="101">
        <v>-4.986033669016552E-06</v>
      </c>
      <c r="U168" s="101">
        <v>4.097197798871872E-05</v>
      </c>
      <c r="V168" s="101">
        <v>-3.954247634032863E-06</v>
      </c>
      <c r="W168" s="101">
        <v>-2.325811644682502E-05</v>
      </c>
      <c r="X168" s="101">
        <v>50</v>
      </c>
    </row>
    <row r="169" spans="1:24" s="101" customFormat="1" ht="12.75">
      <c r="A169" s="101">
        <v>809</v>
      </c>
      <c r="B169" s="101">
        <v>118.58000183105469</v>
      </c>
      <c r="C169" s="101">
        <v>126.37999725341797</v>
      </c>
      <c r="D169" s="101">
        <v>8.750550270080566</v>
      </c>
      <c r="E169" s="101">
        <v>9.394977569580078</v>
      </c>
      <c r="F169" s="101">
        <v>20.356275452304388</v>
      </c>
      <c r="G169" s="101" t="s">
        <v>58</v>
      </c>
      <c r="H169" s="101">
        <v>-13.222370323429352</v>
      </c>
      <c r="I169" s="101">
        <v>55.35763150762529</v>
      </c>
      <c r="J169" s="101" t="s">
        <v>61</v>
      </c>
      <c r="K169" s="101">
        <v>-1.4219788189486837</v>
      </c>
      <c r="L169" s="101">
        <v>-0.11273560272432681</v>
      </c>
      <c r="M169" s="101">
        <v>-0.3381010397256057</v>
      </c>
      <c r="N169" s="101">
        <v>-0.060170178220196054</v>
      </c>
      <c r="O169" s="101">
        <v>-0.05686652444101306</v>
      </c>
      <c r="P169" s="101">
        <v>-0.003233503580224137</v>
      </c>
      <c r="Q169" s="101">
        <v>-0.007048371520967259</v>
      </c>
      <c r="R169" s="101">
        <v>-0.0009249316370697361</v>
      </c>
      <c r="S169" s="101">
        <v>-0.0007241896348622988</v>
      </c>
      <c r="T169" s="101">
        <v>-4.7365744332426225E-05</v>
      </c>
      <c r="U169" s="101">
        <v>-0.0001579141482874394</v>
      </c>
      <c r="V169" s="101">
        <v>-3.4137131839827625E-05</v>
      </c>
      <c r="W169" s="101">
        <v>-4.4408614197296124E-05</v>
      </c>
      <c r="X169" s="101">
        <v>50</v>
      </c>
    </row>
    <row r="170" ht="12.75" hidden="1">
      <c r="A170" s="25" t="s">
        <v>110</v>
      </c>
    </row>
    <row r="171" spans="1:24" ht="12.75" hidden="1">
      <c r="A171" s="25">
        <v>812</v>
      </c>
      <c r="B171" s="25">
        <v>127.16</v>
      </c>
      <c r="C171" s="25">
        <v>140.36</v>
      </c>
      <c r="D171" s="25">
        <v>8.966781728213917</v>
      </c>
      <c r="E171" s="25">
        <v>9.31028341903832</v>
      </c>
      <c r="F171" s="25">
        <v>27.192228392213686</v>
      </c>
      <c r="G171" s="25" t="s">
        <v>59</v>
      </c>
      <c r="H171" s="25">
        <v>-4.969623647198119</v>
      </c>
      <c r="I171" s="25">
        <v>72.19037635280183</v>
      </c>
      <c r="J171" s="25" t="s">
        <v>73</v>
      </c>
      <c r="K171" s="25">
        <v>2.526540331049101</v>
      </c>
      <c r="M171" s="25" t="s">
        <v>68</v>
      </c>
      <c r="N171" s="25">
        <v>1.332446048710396</v>
      </c>
      <c r="X171" s="25">
        <v>50</v>
      </c>
    </row>
    <row r="172" spans="1:24" ht="12.75" hidden="1">
      <c r="A172" s="25">
        <v>809</v>
      </c>
      <c r="B172" s="25">
        <v>99.55999755859375</v>
      </c>
      <c r="C172" s="25">
        <v>118.95999908447266</v>
      </c>
      <c r="D172" s="25">
        <v>9.173282623291016</v>
      </c>
      <c r="E172" s="25">
        <v>9.717907905578613</v>
      </c>
      <c r="F172" s="25">
        <v>27.167190639318726</v>
      </c>
      <c r="G172" s="25" t="s">
        <v>56</v>
      </c>
      <c r="H172" s="25">
        <v>20.858579075183286</v>
      </c>
      <c r="I172" s="25">
        <v>70.418576633777</v>
      </c>
      <c r="J172" s="25" t="s">
        <v>62</v>
      </c>
      <c r="K172" s="25">
        <v>1.5372705146336942</v>
      </c>
      <c r="L172" s="25">
        <v>0.09387981479168238</v>
      </c>
      <c r="M172" s="25">
        <v>0.36392897966159843</v>
      </c>
      <c r="N172" s="25">
        <v>0.13491286773924002</v>
      </c>
      <c r="O172" s="25">
        <v>0.061739414852356546</v>
      </c>
      <c r="P172" s="25">
        <v>0.0026929447143305774</v>
      </c>
      <c r="Q172" s="25">
        <v>0.007515256467805176</v>
      </c>
      <c r="R172" s="25">
        <v>0.002076679404611971</v>
      </c>
      <c r="S172" s="25">
        <v>0.0008099994837331753</v>
      </c>
      <c r="T172" s="25">
        <v>3.956879330841362E-05</v>
      </c>
      <c r="U172" s="25">
        <v>0.0001643653819142674</v>
      </c>
      <c r="V172" s="25">
        <v>7.705056065197615E-05</v>
      </c>
      <c r="W172" s="25">
        <v>5.04993669494831E-05</v>
      </c>
      <c r="X172" s="25">
        <v>50</v>
      </c>
    </row>
    <row r="173" spans="1:24" ht="12.75" hidden="1">
      <c r="A173" s="25">
        <v>810</v>
      </c>
      <c r="B173" s="25">
        <v>68.18000030517578</v>
      </c>
      <c r="C173" s="25">
        <v>80.87999725341797</v>
      </c>
      <c r="D173" s="25">
        <v>10.040481567382812</v>
      </c>
      <c r="E173" s="25">
        <v>10.527856826782227</v>
      </c>
      <c r="F173" s="25">
        <v>18.102055588543347</v>
      </c>
      <c r="G173" s="25" t="s">
        <v>57</v>
      </c>
      <c r="H173" s="25">
        <v>24.632156412236377</v>
      </c>
      <c r="I173" s="25">
        <v>42.812156717412115</v>
      </c>
      <c r="J173" s="25" t="s">
        <v>60</v>
      </c>
      <c r="K173" s="25">
        <v>-1.1425561559744877</v>
      </c>
      <c r="L173" s="25">
        <v>0.0005123761426085983</v>
      </c>
      <c r="M173" s="25">
        <v>0.26770029393046807</v>
      </c>
      <c r="N173" s="25">
        <v>-0.0013955250737204283</v>
      </c>
      <c r="O173" s="25">
        <v>-0.046329893711988944</v>
      </c>
      <c r="P173" s="25">
        <v>5.872942105002877E-05</v>
      </c>
      <c r="Q173" s="25">
        <v>0.005392505837827283</v>
      </c>
      <c r="R173" s="25">
        <v>-0.0001121963671588379</v>
      </c>
      <c r="S173" s="25">
        <v>-0.0006425712045101231</v>
      </c>
      <c r="T173" s="25">
        <v>4.183521862592592E-06</v>
      </c>
      <c r="U173" s="25">
        <v>0.00010847064353902988</v>
      </c>
      <c r="V173" s="25">
        <v>-8.863979985165646E-06</v>
      </c>
      <c r="W173" s="25">
        <v>-4.106060333589542E-05</v>
      </c>
      <c r="X173" s="25">
        <v>50</v>
      </c>
    </row>
    <row r="174" spans="1:24" ht="12.75" hidden="1">
      <c r="A174" s="25">
        <v>811</v>
      </c>
      <c r="B174" s="25">
        <v>97.76000213623047</v>
      </c>
      <c r="C174" s="25">
        <v>111.45999908447266</v>
      </c>
      <c r="D174" s="25">
        <v>9.302665710449219</v>
      </c>
      <c r="E174" s="25">
        <v>9.737951278686523</v>
      </c>
      <c r="F174" s="25">
        <v>16.34056191084099</v>
      </c>
      <c r="G174" s="25" t="s">
        <v>58</v>
      </c>
      <c r="H174" s="25">
        <v>-5.996781744917115</v>
      </c>
      <c r="I174" s="25">
        <v>41.76322039131331</v>
      </c>
      <c r="J174" s="25" t="s">
        <v>61</v>
      </c>
      <c r="K174" s="25">
        <v>-1.0284775474491143</v>
      </c>
      <c r="L174" s="25">
        <v>0.09387841656104491</v>
      </c>
      <c r="M174" s="25">
        <v>-0.24653773517876143</v>
      </c>
      <c r="N174" s="25">
        <v>-0.13490564996097937</v>
      </c>
      <c r="O174" s="25">
        <v>-0.04080804203765712</v>
      </c>
      <c r="P174" s="25">
        <v>0.0026923042342098195</v>
      </c>
      <c r="Q174" s="25">
        <v>-0.005234497164569507</v>
      </c>
      <c r="R174" s="25">
        <v>-0.002073646383725029</v>
      </c>
      <c r="S174" s="25">
        <v>-0.0004931545506050006</v>
      </c>
      <c r="T174" s="25">
        <v>3.934701448279359E-05</v>
      </c>
      <c r="U174" s="25">
        <v>-0.0001234912882030619</v>
      </c>
      <c r="V174" s="25">
        <v>-7.653900153259409E-05</v>
      </c>
      <c r="W174" s="25">
        <v>-2.9397498464849007E-05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812</v>
      </c>
      <c r="B176" s="25">
        <v>127.16</v>
      </c>
      <c r="C176" s="25">
        <v>140.36</v>
      </c>
      <c r="D176" s="25">
        <v>8.966781728213917</v>
      </c>
      <c r="E176" s="25">
        <v>9.31028341903832</v>
      </c>
      <c r="F176" s="25">
        <v>21.996995625633364</v>
      </c>
      <c r="G176" s="25" t="s">
        <v>59</v>
      </c>
      <c r="H176" s="25">
        <v>-18.76201326861043</v>
      </c>
      <c r="I176" s="25">
        <v>58.39798673138952</v>
      </c>
      <c r="J176" s="25" t="s">
        <v>73</v>
      </c>
      <c r="K176" s="25">
        <v>2.3949182374888274</v>
      </c>
      <c r="M176" s="25" t="s">
        <v>68</v>
      </c>
      <c r="N176" s="25">
        <v>1.649016714934619</v>
      </c>
      <c r="X176" s="25">
        <v>50</v>
      </c>
    </row>
    <row r="177" spans="1:24" ht="12.75" hidden="1">
      <c r="A177" s="25">
        <v>809</v>
      </c>
      <c r="B177" s="25">
        <v>99.55999755859375</v>
      </c>
      <c r="C177" s="25">
        <v>118.95999908447266</v>
      </c>
      <c r="D177" s="25">
        <v>9.173282623291016</v>
      </c>
      <c r="E177" s="25">
        <v>9.717907905578613</v>
      </c>
      <c r="F177" s="25">
        <v>27.167190639318726</v>
      </c>
      <c r="G177" s="25" t="s">
        <v>56</v>
      </c>
      <c r="H177" s="25">
        <v>20.858579075183286</v>
      </c>
      <c r="I177" s="25">
        <v>70.418576633777</v>
      </c>
      <c r="J177" s="25" t="s">
        <v>62</v>
      </c>
      <c r="K177" s="25">
        <v>1.1773391182702078</v>
      </c>
      <c r="L177" s="25">
        <v>0.9536468654566131</v>
      </c>
      <c r="M177" s="25">
        <v>0.2787192531432312</v>
      </c>
      <c r="N177" s="25">
        <v>0.13653494035104508</v>
      </c>
      <c r="O177" s="25">
        <v>0.04728374688649737</v>
      </c>
      <c r="P177" s="25">
        <v>0.02735718862186685</v>
      </c>
      <c r="Q177" s="25">
        <v>0.005755545093855059</v>
      </c>
      <c r="R177" s="25">
        <v>0.002101655232585148</v>
      </c>
      <c r="S177" s="25">
        <v>0.0006203417432537491</v>
      </c>
      <c r="T177" s="25">
        <v>0.00040259520650405</v>
      </c>
      <c r="U177" s="25">
        <v>0.00012588264287233359</v>
      </c>
      <c r="V177" s="25">
        <v>7.799008734326919E-05</v>
      </c>
      <c r="W177" s="25">
        <v>3.868222092926634E-05</v>
      </c>
      <c r="X177" s="25">
        <v>50</v>
      </c>
    </row>
    <row r="178" spans="1:24" ht="12.75" hidden="1">
      <c r="A178" s="25">
        <v>811</v>
      </c>
      <c r="B178" s="25">
        <v>97.76000213623047</v>
      </c>
      <c r="C178" s="25">
        <v>111.45999908447266</v>
      </c>
      <c r="D178" s="25">
        <v>9.302665710449219</v>
      </c>
      <c r="E178" s="25">
        <v>9.737951278686523</v>
      </c>
      <c r="F178" s="25">
        <v>23.322661276970685</v>
      </c>
      <c r="G178" s="25" t="s">
        <v>57</v>
      </c>
      <c r="H178" s="25">
        <v>11.848073053391111</v>
      </c>
      <c r="I178" s="25">
        <v>59.60807518962154</v>
      </c>
      <c r="J178" s="25" t="s">
        <v>60</v>
      </c>
      <c r="K178" s="25">
        <v>-1.1772981910348996</v>
      </c>
      <c r="L178" s="25">
        <v>-0.0051875136086833055</v>
      </c>
      <c r="M178" s="25">
        <v>0.2787179721187814</v>
      </c>
      <c r="N178" s="25">
        <v>-0.001412132915226207</v>
      </c>
      <c r="O178" s="25">
        <v>-0.047275098129111154</v>
      </c>
      <c r="P178" s="25">
        <v>-0.0005934402916586879</v>
      </c>
      <c r="Q178" s="25">
        <v>0.005753075086446267</v>
      </c>
      <c r="R178" s="25">
        <v>-0.00011356507445506278</v>
      </c>
      <c r="S178" s="25">
        <v>-0.0006180157967097385</v>
      </c>
      <c r="T178" s="25">
        <v>-4.2256655266400754E-05</v>
      </c>
      <c r="U178" s="25">
        <v>0.00012514055529042384</v>
      </c>
      <c r="V178" s="25">
        <v>-8.972704446623321E-06</v>
      </c>
      <c r="W178" s="25">
        <v>-3.840440072280492E-05</v>
      </c>
      <c r="X178" s="25">
        <v>50</v>
      </c>
    </row>
    <row r="179" spans="1:24" ht="12.75" hidden="1">
      <c r="A179" s="25">
        <v>810</v>
      </c>
      <c r="B179" s="25">
        <v>68.18000030517578</v>
      </c>
      <c r="C179" s="25">
        <v>80.87999725341797</v>
      </c>
      <c r="D179" s="25">
        <v>10.040481567382812</v>
      </c>
      <c r="E179" s="25">
        <v>10.527856826782227</v>
      </c>
      <c r="F179" s="25">
        <v>16.564034008054193</v>
      </c>
      <c r="G179" s="25" t="s">
        <v>58</v>
      </c>
      <c r="H179" s="25">
        <v>20.994667806780043</v>
      </c>
      <c r="I179" s="25">
        <v>39.17466811195578</v>
      </c>
      <c r="J179" s="25" t="s">
        <v>61</v>
      </c>
      <c r="K179" s="25">
        <v>0.009816760933385621</v>
      </c>
      <c r="L179" s="25">
        <v>-0.9536327562000916</v>
      </c>
      <c r="M179" s="25">
        <v>-0.000845038883600046</v>
      </c>
      <c r="N179" s="25">
        <v>-0.13652763755845615</v>
      </c>
      <c r="O179" s="25">
        <v>0.0009043320790843992</v>
      </c>
      <c r="P179" s="25">
        <v>-0.02735075132263531</v>
      </c>
      <c r="Q179" s="25">
        <v>-0.00016860123697741793</v>
      </c>
      <c r="R179" s="25">
        <v>-0.0020985846874778604</v>
      </c>
      <c r="S179" s="25">
        <v>5.366892434479619E-05</v>
      </c>
      <c r="T179" s="25">
        <v>-0.00040037142178948686</v>
      </c>
      <c r="U179" s="25">
        <v>-1.3648487027061027E-05</v>
      </c>
      <c r="V179" s="25">
        <v>-7.747221630187369E-05</v>
      </c>
      <c r="W179" s="25">
        <v>4.627766323269984E-06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812</v>
      </c>
      <c r="B181" s="25">
        <v>127.16</v>
      </c>
      <c r="C181" s="25">
        <v>140.36</v>
      </c>
      <c r="D181" s="25">
        <v>8.966781728213917</v>
      </c>
      <c r="E181" s="25">
        <v>9.31028341903832</v>
      </c>
      <c r="F181" s="25">
        <v>27.192228392213686</v>
      </c>
      <c r="G181" s="25" t="s">
        <v>59</v>
      </c>
      <c r="H181" s="25">
        <v>-4.969623647198119</v>
      </c>
      <c r="I181" s="25">
        <v>72.19037635280183</v>
      </c>
      <c r="J181" s="25" t="s">
        <v>73</v>
      </c>
      <c r="K181" s="25">
        <v>2.045092705049888</v>
      </c>
      <c r="M181" s="25" t="s">
        <v>68</v>
      </c>
      <c r="N181" s="25">
        <v>1.6156096449722093</v>
      </c>
      <c r="X181" s="25">
        <v>50</v>
      </c>
    </row>
    <row r="182" spans="1:24" ht="12.75" hidden="1">
      <c r="A182" s="25">
        <v>810</v>
      </c>
      <c r="B182" s="25">
        <v>68.18000030517578</v>
      </c>
      <c r="C182" s="25">
        <v>80.87999725341797</v>
      </c>
      <c r="D182" s="25">
        <v>10.040481567382812</v>
      </c>
      <c r="E182" s="25">
        <v>10.527856826782227</v>
      </c>
      <c r="F182" s="25">
        <v>22.04605828009266</v>
      </c>
      <c r="G182" s="25" t="s">
        <v>56</v>
      </c>
      <c r="H182" s="25">
        <v>33.959896043716064</v>
      </c>
      <c r="I182" s="25">
        <v>52.1398963488918</v>
      </c>
      <c r="J182" s="25" t="s">
        <v>62</v>
      </c>
      <c r="K182" s="25">
        <v>0.8526628169714316</v>
      </c>
      <c r="L182" s="25">
        <v>1.1212221925638832</v>
      </c>
      <c r="M182" s="25">
        <v>0.20185636570026783</v>
      </c>
      <c r="N182" s="25">
        <v>0.13395632945696678</v>
      </c>
      <c r="O182" s="25">
        <v>0.03424476061337027</v>
      </c>
      <c r="P182" s="25">
        <v>0.03216453542969352</v>
      </c>
      <c r="Q182" s="25">
        <v>0.0041684620146742535</v>
      </c>
      <c r="R182" s="25">
        <v>0.002062037602306503</v>
      </c>
      <c r="S182" s="25">
        <v>0.00044934903195412596</v>
      </c>
      <c r="T182" s="25">
        <v>0.0004733061194373438</v>
      </c>
      <c r="U182" s="25">
        <v>9.11709917977889E-05</v>
      </c>
      <c r="V182" s="25">
        <v>7.653225566548752E-05</v>
      </c>
      <c r="W182" s="25">
        <v>2.8019243750618516E-05</v>
      </c>
      <c r="X182" s="25">
        <v>50</v>
      </c>
    </row>
    <row r="183" spans="1:24" ht="12.75" hidden="1">
      <c r="A183" s="25">
        <v>809</v>
      </c>
      <c r="B183" s="25">
        <v>99.55999755859375</v>
      </c>
      <c r="C183" s="25">
        <v>118.95999908447266</v>
      </c>
      <c r="D183" s="25">
        <v>9.173282623291016</v>
      </c>
      <c r="E183" s="25">
        <v>9.717907905578613</v>
      </c>
      <c r="F183" s="25">
        <v>16.589643009020133</v>
      </c>
      <c r="G183" s="25" t="s">
        <v>57</v>
      </c>
      <c r="H183" s="25">
        <v>-6.558898804314033</v>
      </c>
      <c r="I183" s="25">
        <v>43.001098754279674</v>
      </c>
      <c r="J183" s="25" t="s">
        <v>60</v>
      </c>
      <c r="K183" s="25">
        <v>0.05781863223384311</v>
      </c>
      <c r="L183" s="25">
        <v>-0.006098794040767952</v>
      </c>
      <c r="M183" s="25">
        <v>-0.015975641231336844</v>
      </c>
      <c r="N183" s="25">
        <v>-0.0013847589524433879</v>
      </c>
      <c r="O183" s="25">
        <v>0.001953717719348001</v>
      </c>
      <c r="P183" s="25">
        <v>-0.00069789757897783</v>
      </c>
      <c r="Q183" s="25">
        <v>-0.0004388183602288792</v>
      </c>
      <c r="R183" s="25">
        <v>-0.00011134964900854343</v>
      </c>
      <c r="S183" s="25">
        <v>-4.718717730939996E-06</v>
      </c>
      <c r="T183" s="25">
        <v>-4.971067292159097E-05</v>
      </c>
      <c r="U183" s="25">
        <v>-1.674375975615841E-05</v>
      </c>
      <c r="V183" s="25">
        <v>-8.788192951155099E-06</v>
      </c>
      <c r="W183" s="25">
        <v>-1.2309598055586878E-06</v>
      </c>
      <c r="X183" s="25">
        <v>50</v>
      </c>
    </row>
    <row r="184" spans="1:24" ht="12.75" hidden="1">
      <c r="A184" s="25">
        <v>811</v>
      </c>
      <c r="B184" s="25">
        <v>97.76000213623047</v>
      </c>
      <c r="C184" s="25">
        <v>111.45999908447266</v>
      </c>
      <c r="D184" s="25">
        <v>9.302665710449219</v>
      </c>
      <c r="E184" s="25">
        <v>9.737951278686523</v>
      </c>
      <c r="F184" s="25">
        <v>23.322661276970685</v>
      </c>
      <c r="G184" s="25" t="s">
        <v>58</v>
      </c>
      <c r="H184" s="25">
        <v>11.848073053391111</v>
      </c>
      <c r="I184" s="25">
        <v>59.60807518962154</v>
      </c>
      <c r="J184" s="25" t="s">
        <v>61</v>
      </c>
      <c r="K184" s="25">
        <v>-0.8507002322864764</v>
      </c>
      <c r="L184" s="25">
        <v>-1.121205605501957</v>
      </c>
      <c r="M184" s="25">
        <v>-0.20122318768215522</v>
      </c>
      <c r="N184" s="25">
        <v>-0.1339491718683884</v>
      </c>
      <c r="O184" s="25">
        <v>-0.034188983847727054</v>
      </c>
      <c r="P184" s="25">
        <v>-0.0321569631398437</v>
      </c>
      <c r="Q184" s="25">
        <v>-0.004145300232131344</v>
      </c>
      <c r="R184" s="25">
        <v>-0.0020590289772102833</v>
      </c>
      <c r="S184" s="25">
        <v>-0.00044932425509990645</v>
      </c>
      <c r="T184" s="25">
        <v>-0.00047068835942109275</v>
      </c>
      <c r="U184" s="25">
        <v>-8.962028930225868E-05</v>
      </c>
      <c r="V184" s="25">
        <v>-7.602600753624259E-05</v>
      </c>
      <c r="W184" s="25">
        <v>-2.7992191023813655E-05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812</v>
      </c>
      <c r="B186" s="25">
        <v>127.16</v>
      </c>
      <c r="C186" s="25">
        <v>140.36</v>
      </c>
      <c r="D186" s="25">
        <v>8.966781728213917</v>
      </c>
      <c r="E186" s="25">
        <v>9.31028341903832</v>
      </c>
      <c r="F186" s="25">
        <v>28.630823727822566</v>
      </c>
      <c r="G186" s="25" t="s">
        <v>59</v>
      </c>
      <c r="H186" s="25">
        <v>-1.1504170268709686</v>
      </c>
      <c r="I186" s="25">
        <v>76.00958297312899</v>
      </c>
      <c r="J186" s="25" t="s">
        <v>73</v>
      </c>
      <c r="K186" s="25">
        <v>2.0502760131241136</v>
      </c>
      <c r="M186" s="25" t="s">
        <v>68</v>
      </c>
      <c r="N186" s="25">
        <v>1.4691392149083078</v>
      </c>
      <c r="X186" s="25">
        <v>50</v>
      </c>
    </row>
    <row r="187" spans="1:24" ht="12.75" hidden="1">
      <c r="A187" s="25">
        <v>810</v>
      </c>
      <c r="B187" s="25">
        <v>68.18000030517578</v>
      </c>
      <c r="C187" s="25">
        <v>80.87999725341797</v>
      </c>
      <c r="D187" s="25">
        <v>10.040481567382812</v>
      </c>
      <c r="E187" s="25">
        <v>10.527856826782227</v>
      </c>
      <c r="F187" s="25">
        <v>22.04605828009266</v>
      </c>
      <c r="G187" s="25" t="s">
        <v>56</v>
      </c>
      <c r="H187" s="25">
        <v>33.959896043716064</v>
      </c>
      <c r="I187" s="25">
        <v>52.1398963488918</v>
      </c>
      <c r="J187" s="25" t="s">
        <v>62</v>
      </c>
      <c r="K187" s="25">
        <v>1.031094767464947</v>
      </c>
      <c r="L187" s="25">
        <v>0.9523482746157412</v>
      </c>
      <c r="M187" s="25">
        <v>0.24409755992452611</v>
      </c>
      <c r="N187" s="25">
        <v>0.13445191209065052</v>
      </c>
      <c r="O187" s="25">
        <v>0.041410936565473504</v>
      </c>
      <c r="P187" s="25">
        <v>0.02732009629554912</v>
      </c>
      <c r="Q187" s="25">
        <v>0.005040746215036482</v>
      </c>
      <c r="R187" s="25">
        <v>0.0020696671155394815</v>
      </c>
      <c r="S187" s="25">
        <v>0.0005433630094481495</v>
      </c>
      <c r="T187" s="25">
        <v>0.00040202059701375473</v>
      </c>
      <c r="U187" s="25">
        <v>0.0001102519521176588</v>
      </c>
      <c r="V187" s="25">
        <v>7.681469363037066E-05</v>
      </c>
      <c r="W187" s="25">
        <v>3.388051473937688E-05</v>
      </c>
      <c r="X187" s="25">
        <v>50</v>
      </c>
    </row>
    <row r="188" spans="1:24" ht="12.75" hidden="1">
      <c r="A188" s="25">
        <v>811</v>
      </c>
      <c r="B188" s="25">
        <v>97.76000213623047</v>
      </c>
      <c r="C188" s="25">
        <v>111.45999908447266</v>
      </c>
      <c r="D188" s="25">
        <v>9.302665710449219</v>
      </c>
      <c r="E188" s="25">
        <v>9.737951278686523</v>
      </c>
      <c r="F188" s="25">
        <v>16.34056191084099</v>
      </c>
      <c r="G188" s="25" t="s">
        <v>57</v>
      </c>
      <c r="H188" s="25">
        <v>-5.996781744917115</v>
      </c>
      <c r="I188" s="25">
        <v>41.76322039131331</v>
      </c>
      <c r="J188" s="25" t="s">
        <v>60</v>
      </c>
      <c r="K188" s="25">
        <v>0.18245551260960202</v>
      </c>
      <c r="L188" s="25">
        <v>-0.005179875068230944</v>
      </c>
      <c r="M188" s="25">
        <v>-0.045921387781723465</v>
      </c>
      <c r="N188" s="25">
        <v>-0.0013898635624766042</v>
      </c>
      <c r="O188" s="25">
        <v>0.006887922608894516</v>
      </c>
      <c r="P188" s="25">
        <v>-0.0005927777298284835</v>
      </c>
      <c r="Q188" s="25">
        <v>-0.001077853091705999</v>
      </c>
      <c r="R188" s="25">
        <v>-0.00011175288955773669</v>
      </c>
      <c r="S188" s="25">
        <v>5.398595885282202E-05</v>
      </c>
      <c r="T188" s="25">
        <v>-4.222651525567461E-05</v>
      </c>
      <c r="U188" s="25">
        <v>-3.203019201671288E-05</v>
      </c>
      <c r="V188" s="25">
        <v>-8.818822679500514E-06</v>
      </c>
      <c r="W188" s="25">
        <v>2.2391320662495757E-06</v>
      </c>
      <c r="X188" s="25">
        <v>50</v>
      </c>
    </row>
    <row r="189" spans="1:24" ht="12.75" hidden="1">
      <c r="A189" s="25">
        <v>809</v>
      </c>
      <c r="B189" s="25">
        <v>99.55999755859375</v>
      </c>
      <c r="C189" s="25">
        <v>118.95999908447266</v>
      </c>
      <c r="D189" s="25">
        <v>9.173282623291016</v>
      </c>
      <c r="E189" s="25">
        <v>9.717907905578613</v>
      </c>
      <c r="F189" s="25">
        <v>22.04961498451618</v>
      </c>
      <c r="G189" s="25" t="s">
        <v>58</v>
      </c>
      <c r="H189" s="25">
        <v>7.593593445594401</v>
      </c>
      <c r="I189" s="25">
        <v>57.15359100418811</v>
      </c>
      <c r="J189" s="25" t="s">
        <v>61</v>
      </c>
      <c r="K189" s="25">
        <v>-1.0148233370453996</v>
      </c>
      <c r="L189" s="25">
        <v>-0.9523341876977098</v>
      </c>
      <c r="M189" s="25">
        <v>-0.23973911842940485</v>
      </c>
      <c r="N189" s="25">
        <v>-0.13444472821241343</v>
      </c>
      <c r="O189" s="25">
        <v>-0.04083408122345292</v>
      </c>
      <c r="P189" s="25">
        <v>-0.027313664641733744</v>
      </c>
      <c r="Q189" s="25">
        <v>-0.004924160346404699</v>
      </c>
      <c r="R189" s="25">
        <v>-0.0020666478318332356</v>
      </c>
      <c r="S189" s="25">
        <v>-0.0005406744642419237</v>
      </c>
      <c r="T189" s="25">
        <v>-0.0003997968006783672</v>
      </c>
      <c r="U189" s="25">
        <v>-0.00010549672859917047</v>
      </c>
      <c r="V189" s="25">
        <v>-7.630678557032286E-05</v>
      </c>
      <c r="W189" s="25">
        <v>-3.3806442678800546E-05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812</v>
      </c>
      <c r="B191" s="25">
        <v>127.16</v>
      </c>
      <c r="C191" s="25">
        <v>140.36</v>
      </c>
      <c r="D191" s="25">
        <v>8.966781728213917</v>
      </c>
      <c r="E191" s="25">
        <v>9.31028341903832</v>
      </c>
      <c r="F191" s="25">
        <v>21.996995625633364</v>
      </c>
      <c r="G191" s="25" t="s">
        <v>59</v>
      </c>
      <c r="H191" s="25">
        <v>-18.76201326861043</v>
      </c>
      <c r="I191" s="25">
        <v>58.39798673138952</v>
      </c>
      <c r="J191" s="25" t="s">
        <v>73</v>
      </c>
      <c r="K191" s="25">
        <v>2.369362709849989</v>
      </c>
      <c r="M191" s="25" t="s">
        <v>68</v>
      </c>
      <c r="N191" s="25">
        <v>1.7787623847404455</v>
      </c>
      <c r="X191" s="25">
        <v>50</v>
      </c>
    </row>
    <row r="192" spans="1:24" ht="12.75" hidden="1">
      <c r="A192" s="25">
        <v>811</v>
      </c>
      <c r="B192" s="25">
        <v>97.76000213623047</v>
      </c>
      <c r="C192" s="25">
        <v>111.45999908447266</v>
      </c>
      <c r="D192" s="25">
        <v>9.302665710449219</v>
      </c>
      <c r="E192" s="25">
        <v>9.737951278686523</v>
      </c>
      <c r="F192" s="25">
        <v>27.007759409656625</v>
      </c>
      <c r="G192" s="25" t="s">
        <v>56</v>
      </c>
      <c r="H192" s="25">
        <v>21.266449625672607</v>
      </c>
      <c r="I192" s="25">
        <v>69.02645176190303</v>
      </c>
      <c r="J192" s="25" t="s">
        <v>62</v>
      </c>
      <c r="K192" s="25">
        <v>1.021923823013584</v>
      </c>
      <c r="L192" s="25">
        <v>1.1159513659929323</v>
      </c>
      <c r="M192" s="25">
        <v>0.24192663877726303</v>
      </c>
      <c r="N192" s="25">
        <v>0.13571779237949058</v>
      </c>
      <c r="O192" s="25">
        <v>0.04104197674807676</v>
      </c>
      <c r="P192" s="25">
        <v>0.03201318611078706</v>
      </c>
      <c r="Q192" s="25">
        <v>0.0049957657388353316</v>
      </c>
      <c r="R192" s="25">
        <v>0.0020890837617634638</v>
      </c>
      <c r="S192" s="25">
        <v>0.0005384493021829682</v>
      </c>
      <c r="T192" s="25">
        <v>0.00047109990430663646</v>
      </c>
      <c r="U192" s="25">
        <v>0.00010927046720737586</v>
      </c>
      <c r="V192" s="25">
        <v>7.752727250052913E-05</v>
      </c>
      <c r="W192" s="25">
        <v>3.3577564711825554E-05</v>
      </c>
      <c r="X192" s="25">
        <v>50</v>
      </c>
    </row>
    <row r="193" spans="1:24" ht="12.75" hidden="1">
      <c r="A193" s="25">
        <v>809</v>
      </c>
      <c r="B193" s="25">
        <v>99.55999755859375</v>
      </c>
      <c r="C193" s="25">
        <v>118.95999908447266</v>
      </c>
      <c r="D193" s="25">
        <v>9.173282623291016</v>
      </c>
      <c r="E193" s="25">
        <v>9.717907905578613</v>
      </c>
      <c r="F193" s="25">
        <v>22.04961498451618</v>
      </c>
      <c r="G193" s="25" t="s">
        <v>57</v>
      </c>
      <c r="H193" s="25">
        <v>7.593593445594401</v>
      </c>
      <c r="I193" s="25">
        <v>57.15359100418811</v>
      </c>
      <c r="J193" s="25" t="s">
        <v>60</v>
      </c>
      <c r="K193" s="25">
        <v>-1.0131798799430805</v>
      </c>
      <c r="L193" s="25">
        <v>-0.006070626725219907</v>
      </c>
      <c r="M193" s="25">
        <v>0.24020018440793575</v>
      </c>
      <c r="N193" s="25">
        <v>-0.001403581568851473</v>
      </c>
      <c r="O193" s="25">
        <v>-0.04063063762727714</v>
      </c>
      <c r="P193" s="25">
        <v>-0.0006945116604582198</v>
      </c>
      <c r="Q193" s="25">
        <v>0.004974050556893794</v>
      </c>
      <c r="R193" s="25">
        <v>-0.00011288033028885017</v>
      </c>
      <c r="S193" s="25">
        <v>-0.0005267121164838086</v>
      </c>
      <c r="T193" s="25">
        <v>-4.9455647571934796E-05</v>
      </c>
      <c r="U193" s="25">
        <v>0.0001092598239394849</v>
      </c>
      <c r="V193" s="25">
        <v>-8.917318465107524E-06</v>
      </c>
      <c r="W193" s="25">
        <v>-3.259544107954462E-05</v>
      </c>
      <c r="X193" s="25">
        <v>50</v>
      </c>
    </row>
    <row r="194" spans="1:24" ht="12.75" hidden="1">
      <c r="A194" s="25">
        <v>810</v>
      </c>
      <c r="B194" s="25">
        <v>68.18000030517578</v>
      </c>
      <c r="C194" s="25">
        <v>80.87999725341797</v>
      </c>
      <c r="D194" s="25">
        <v>10.040481567382812</v>
      </c>
      <c r="E194" s="25">
        <v>10.527856826782227</v>
      </c>
      <c r="F194" s="25">
        <v>18.102055588543347</v>
      </c>
      <c r="G194" s="25" t="s">
        <v>58</v>
      </c>
      <c r="H194" s="25">
        <v>24.632156412236377</v>
      </c>
      <c r="I194" s="25">
        <v>42.812156717412115</v>
      </c>
      <c r="J194" s="25" t="s">
        <v>61</v>
      </c>
      <c r="K194" s="25">
        <v>0.13339726729293988</v>
      </c>
      <c r="L194" s="25">
        <v>-1.1159348541705536</v>
      </c>
      <c r="M194" s="25">
        <v>0.028850822526540924</v>
      </c>
      <c r="N194" s="25">
        <v>-0.1357105343263451</v>
      </c>
      <c r="O194" s="25">
        <v>0.005796131588444583</v>
      </c>
      <c r="P194" s="25">
        <v>-0.03200565166525089</v>
      </c>
      <c r="Q194" s="25">
        <v>0.00046529170934529615</v>
      </c>
      <c r="R194" s="25">
        <v>-0.0020860318776801242</v>
      </c>
      <c r="S194" s="25">
        <v>0.00011181233103049127</v>
      </c>
      <c r="T194" s="25">
        <v>-0.00046849680763155966</v>
      </c>
      <c r="U194" s="25">
        <v>1.5250824341543428E-06</v>
      </c>
      <c r="V194" s="25">
        <v>-7.701272240846413E-05</v>
      </c>
      <c r="W194" s="25">
        <v>8.061642066401089E-06</v>
      </c>
      <c r="X194" s="25">
        <v>50</v>
      </c>
    </row>
    <row r="195" s="101" customFormat="1" ht="12.75">
      <c r="A195" s="101" t="s">
        <v>84</v>
      </c>
    </row>
    <row r="196" spans="1:24" s="101" customFormat="1" ht="12.75">
      <c r="A196" s="101">
        <v>812</v>
      </c>
      <c r="B196" s="101">
        <v>127.16</v>
      </c>
      <c r="C196" s="101">
        <v>140.36</v>
      </c>
      <c r="D196" s="101">
        <v>8.966781728213917</v>
      </c>
      <c r="E196" s="101">
        <v>9.31028341903832</v>
      </c>
      <c r="F196" s="101">
        <v>28.630823727822566</v>
      </c>
      <c r="G196" s="101" t="s">
        <v>59</v>
      </c>
      <c r="H196" s="101">
        <v>-1.1504170268709686</v>
      </c>
      <c r="I196" s="101">
        <v>76.00958297312899</v>
      </c>
      <c r="J196" s="101" t="s">
        <v>73</v>
      </c>
      <c r="K196" s="101">
        <v>2.0070957176557878</v>
      </c>
      <c r="M196" s="101" t="s">
        <v>68</v>
      </c>
      <c r="N196" s="101">
        <v>1.0645780372904046</v>
      </c>
      <c r="X196" s="101">
        <v>50</v>
      </c>
    </row>
    <row r="197" spans="1:24" s="101" customFormat="1" ht="12.75">
      <c r="A197" s="101">
        <v>811</v>
      </c>
      <c r="B197" s="101">
        <v>97.76000213623047</v>
      </c>
      <c r="C197" s="101">
        <v>111.45999908447266</v>
      </c>
      <c r="D197" s="101">
        <v>9.302665710449219</v>
      </c>
      <c r="E197" s="101">
        <v>9.737951278686523</v>
      </c>
      <c r="F197" s="101">
        <v>27.007759409656625</v>
      </c>
      <c r="G197" s="101" t="s">
        <v>56</v>
      </c>
      <c r="H197" s="101">
        <v>21.266449625672607</v>
      </c>
      <c r="I197" s="101">
        <v>69.02645176190303</v>
      </c>
      <c r="J197" s="101" t="s">
        <v>62</v>
      </c>
      <c r="K197" s="101">
        <v>1.367789828154818</v>
      </c>
      <c r="L197" s="101">
        <v>0.10044923222265609</v>
      </c>
      <c r="M197" s="101">
        <v>0.323806594172313</v>
      </c>
      <c r="N197" s="101">
        <v>0.13502017036996306</v>
      </c>
      <c r="O197" s="101">
        <v>0.05493280903872377</v>
      </c>
      <c r="P197" s="101">
        <v>0.002881386356892106</v>
      </c>
      <c r="Q197" s="101">
        <v>0.0066867487993557085</v>
      </c>
      <c r="R197" s="101">
        <v>0.002078338712278228</v>
      </c>
      <c r="S197" s="101">
        <v>0.0007207049815443952</v>
      </c>
      <c r="T197" s="101">
        <v>4.234953472822167E-05</v>
      </c>
      <c r="U197" s="101">
        <v>0.00014625098720159188</v>
      </c>
      <c r="V197" s="101">
        <v>7.711514652789413E-05</v>
      </c>
      <c r="W197" s="101">
        <v>4.493207686660845E-05</v>
      </c>
      <c r="X197" s="101">
        <v>50</v>
      </c>
    </row>
    <row r="198" spans="1:24" s="101" customFormat="1" ht="12.75">
      <c r="A198" s="101">
        <v>810</v>
      </c>
      <c r="B198" s="101">
        <v>68.18000030517578</v>
      </c>
      <c r="C198" s="101">
        <v>80.87999725341797</v>
      </c>
      <c r="D198" s="101">
        <v>10.040481567382812</v>
      </c>
      <c r="E198" s="101">
        <v>10.527856826782227</v>
      </c>
      <c r="F198" s="101">
        <v>16.564034008054193</v>
      </c>
      <c r="G198" s="101" t="s">
        <v>57</v>
      </c>
      <c r="H198" s="101">
        <v>20.994667806780043</v>
      </c>
      <c r="I198" s="101">
        <v>39.17466811195578</v>
      </c>
      <c r="J198" s="101" t="s">
        <v>60</v>
      </c>
      <c r="K198" s="101">
        <v>-0.8559033038326892</v>
      </c>
      <c r="L198" s="101">
        <v>0.0005481854392052263</v>
      </c>
      <c r="M198" s="101">
        <v>0.19974012990046736</v>
      </c>
      <c r="N198" s="101">
        <v>-0.0013965147299465812</v>
      </c>
      <c r="O198" s="101">
        <v>-0.034834739248643415</v>
      </c>
      <c r="P198" s="101">
        <v>6.277827053685748E-05</v>
      </c>
      <c r="Q198" s="101">
        <v>0.0039851063542735545</v>
      </c>
      <c r="R198" s="101">
        <v>-0.00011227153705928799</v>
      </c>
      <c r="S198" s="101">
        <v>-0.0004935797148768896</v>
      </c>
      <c r="T198" s="101">
        <v>4.468715923693309E-06</v>
      </c>
      <c r="U198" s="101">
        <v>7.755311480420985E-05</v>
      </c>
      <c r="V198" s="101">
        <v>-8.867382497972298E-06</v>
      </c>
      <c r="W198" s="101">
        <v>-3.1842418258113E-05</v>
      </c>
      <c r="X198" s="101">
        <v>50</v>
      </c>
    </row>
    <row r="199" spans="1:24" s="101" customFormat="1" ht="12.75">
      <c r="A199" s="101">
        <v>809</v>
      </c>
      <c r="B199" s="101">
        <v>99.55999755859375</v>
      </c>
      <c r="C199" s="101">
        <v>118.95999908447266</v>
      </c>
      <c r="D199" s="101">
        <v>9.173282623291016</v>
      </c>
      <c r="E199" s="101">
        <v>9.717907905578613</v>
      </c>
      <c r="F199" s="101">
        <v>16.589643009020133</v>
      </c>
      <c r="G199" s="101" t="s">
        <v>58</v>
      </c>
      <c r="H199" s="101">
        <v>-6.558898804314033</v>
      </c>
      <c r="I199" s="101">
        <v>43.001098754279674</v>
      </c>
      <c r="J199" s="101" t="s">
        <v>61</v>
      </c>
      <c r="K199" s="101">
        <v>-1.0669013771160265</v>
      </c>
      <c r="L199" s="101">
        <v>0.1004477363948304</v>
      </c>
      <c r="M199" s="101">
        <v>-0.25486190562109795</v>
      </c>
      <c r="N199" s="101">
        <v>-0.13501294809514713</v>
      </c>
      <c r="O199" s="101">
        <v>-0.04247533932017394</v>
      </c>
      <c r="P199" s="101">
        <v>0.0028807023842168013</v>
      </c>
      <c r="Q199" s="101">
        <v>-0.005369500614658084</v>
      </c>
      <c r="R199" s="101">
        <v>-0.0020753040511984427</v>
      </c>
      <c r="S199" s="101">
        <v>-0.0005251616279631971</v>
      </c>
      <c r="T199" s="101">
        <v>4.2113105676145326E-05</v>
      </c>
      <c r="U199" s="101">
        <v>-0.00012399542588984984</v>
      </c>
      <c r="V199" s="101">
        <v>-7.66036249250206E-05</v>
      </c>
      <c r="W199" s="101">
        <v>-3.1700976814953236E-05</v>
      </c>
      <c r="X199" s="101">
        <v>50</v>
      </c>
    </row>
    <row r="200" ht="12.75" hidden="1">
      <c r="A200" s="25" t="s">
        <v>109</v>
      </c>
    </row>
    <row r="201" spans="1:24" ht="12.75" hidden="1">
      <c r="A201" s="25">
        <v>812</v>
      </c>
      <c r="B201" s="25">
        <v>137.08</v>
      </c>
      <c r="C201" s="25">
        <v>141.18</v>
      </c>
      <c r="D201" s="25">
        <v>8.614229738100914</v>
      </c>
      <c r="E201" s="25">
        <v>9.021710919440736</v>
      </c>
      <c r="F201" s="25">
        <v>28.520030771244944</v>
      </c>
      <c r="G201" s="25" t="s">
        <v>59</v>
      </c>
      <c r="H201" s="25">
        <v>-8.232925442014306</v>
      </c>
      <c r="I201" s="25">
        <v>78.84707455798566</v>
      </c>
      <c r="J201" s="25" t="s">
        <v>73</v>
      </c>
      <c r="K201" s="25">
        <v>1.930370173563394</v>
      </c>
      <c r="M201" s="25" t="s">
        <v>68</v>
      </c>
      <c r="N201" s="25">
        <v>1.0167426025624575</v>
      </c>
      <c r="X201" s="25">
        <v>50</v>
      </c>
    </row>
    <row r="202" spans="1:24" ht="12.75" hidden="1">
      <c r="A202" s="25">
        <v>809</v>
      </c>
      <c r="B202" s="25">
        <v>105.5999984741211</v>
      </c>
      <c r="C202" s="25">
        <v>118.0999984741211</v>
      </c>
      <c r="D202" s="25">
        <v>9.204694747924805</v>
      </c>
      <c r="E202" s="25">
        <v>9.645173072814941</v>
      </c>
      <c r="F202" s="25">
        <v>28.096910297022028</v>
      </c>
      <c r="G202" s="25" t="s">
        <v>56</v>
      </c>
      <c r="H202" s="25">
        <v>16.998354214113007</v>
      </c>
      <c r="I202" s="25">
        <v>72.59835268823406</v>
      </c>
      <c r="J202" s="25" t="s">
        <v>62</v>
      </c>
      <c r="K202" s="25">
        <v>1.3449798636233052</v>
      </c>
      <c r="L202" s="25">
        <v>0.05348228844274105</v>
      </c>
      <c r="M202" s="25">
        <v>0.3184065735154553</v>
      </c>
      <c r="N202" s="25">
        <v>0.11911742820728467</v>
      </c>
      <c r="O202" s="25">
        <v>0.054016646747789006</v>
      </c>
      <c r="P202" s="25">
        <v>0.0015343581037163103</v>
      </c>
      <c r="Q202" s="25">
        <v>0.006575168777016181</v>
      </c>
      <c r="R202" s="25">
        <v>0.0018335370110622684</v>
      </c>
      <c r="S202" s="25">
        <v>0.0007086747964591752</v>
      </c>
      <c r="T202" s="25">
        <v>2.2629491767129357E-05</v>
      </c>
      <c r="U202" s="25">
        <v>0.00014379950358552583</v>
      </c>
      <c r="V202" s="25">
        <v>6.802957339259219E-05</v>
      </c>
      <c r="W202" s="25">
        <v>4.41828221589224E-05</v>
      </c>
      <c r="X202" s="25">
        <v>50</v>
      </c>
    </row>
    <row r="203" spans="1:24" ht="12.75" hidden="1">
      <c r="A203" s="25">
        <v>810</v>
      </c>
      <c r="B203" s="25">
        <v>72.9800033569336</v>
      </c>
      <c r="C203" s="25">
        <v>91.58000183105469</v>
      </c>
      <c r="D203" s="25">
        <v>9.820527076721191</v>
      </c>
      <c r="E203" s="25">
        <v>10.243768692016602</v>
      </c>
      <c r="F203" s="25">
        <v>18.64233277728379</v>
      </c>
      <c r="G203" s="25" t="s">
        <v>57</v>
      </c>
      <c r="H203" s="25">
        <v>22.106545414848156</v>
      </c>
      <c r="I203" s="25">
        <v>45.08654877178171</v>
      </c>
      <c r="J203" s="25" t="s">
        <v>60</v>
      </c>
      <c r="K203" s="25">
        <v>-1.1695124510901547</v>
      </c>
      <c r="L203" s="25">
        <v>-0.00028971173772525714</v>
      </c>
      <c r="M203" s="25">
        <v>0.27506138873612895</v>
      </c>
      <c r="N203" s="25">
        <v>-0.0012321989490642364</v>
      </c>
      <c r="O203" s="25">
        <v>-0.04725462552458004</v>
      </c>
      <c r="P203" s="25">
        <v>-3.303123977079382E-05</v>
      </c>
      <c r="Q203" s="25">
        <v>0.005591141731913892</v>
      </c>
      <c r="R203" s="25">
        <v>-9.90722703039308E-05</v>
      </c>
      <c r="S203" s="25">
        <v>-0.0006417129390060035</v>
      </c>
      <c r="T203" s="25">
        <v>-2.3488508694501616E-06</v>
      </c>
      <c r="U203" s="25">
        <v>0.00011588339110310711</v>
      </c>
      <c r="V203" s="25">
        <v>-7.828478098391379E-06</v>
      </c>
      <c r="W203" s="25">
        <v>-4.0609565844229684E-05</v>
      </c>
      <c r="X203" s="25">
        <v>50</v>
      </c>
    </row>
    <row r="204" spans="1:24" ht="12.75" hidden="1">
      <c r="A204" s="25">
        <v>811</v>
      </c>
      <c r="B204" s="25">
        <v>95.76000213623047</v>
      </c>
      <c r="C204" s="25">
        <v>109.95999908447266</v>
      </c>
      <c r="D204" s="25">
        <v>9.477656364440918</v>
      </c>
      <c r="E204" s="25">
        <v>9.948735237121582</v>
      </c>
      <c r="F204" s="25">
        <v>18.08732987749296</v>
      </c>
      <c r="G204" s="25" t="s">
        <v>58</v>
      </c>
      <c r="H204" s="25">
        <v>-0.3897309370855737</v>
      </c>
      <c r="I204" s="25">
        <v>45.37027119914485</v>
      </c>
      <c r="J204" s="25" t="s">
        <v>61</v>
      </c>
      <c r="K204" s="25">
        <v>-0.6642375029289326</v>
      </c>
      <c r="L204" s="25">
        <v>-0.05348150375766913</v>
      </c>
      <c r="M204" s="25">
        <v>-0.1603869648207273</v>
      </c>
      <c r="N204" s="25">
        <v>-0.11911105485414669</v>
      </c>
      <c r="O204" s="25">
        <v>-0.026168654768771234</v>
      </c>
      <c r="P204" s="25">
        <v>-0.0015340025187851275</v>
      </c>
      <c r="Q204" s="25">
        <v>-0.0034600547076454407</v>
      </c>
      <c r="R204" s="25">
        <v>-0.0018308584478850302</v>
      </c>
      <c r="S204" s="25">
        <v>-0.0003007066195625408</v>
      </c>
      <c r="T204" s="25">
        <v>-2.250726098910435E-05</v>
      </c>
      <c r="U204" s="25">
        <v>-8.514303787091445E-05</v>
      </c>
      <c r="V204" s="25">
        <v>-6.75776426537734E-05</v>
      </c>
      <c r="W204" s="25">
        <v>-1.7406462474326544E-05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812</v>
      </c>
      <c r="B206" s="25">
        <v>137.08</v>
      </c>
      <c r="C206" s="25">
        <v>141.18</v>
      </c>
      <c r="D206" s="25">
        <v>8.614229738100914</v>
      </c>
      <c r="E206" s="25">
        <v>9.021710919440736</v>
      </c>
      <c r="F206" s="25">
        <v>25.301793926125693</v>
      </c>
      <c r="G206" s="25" t="s">
        <v>59</v>
      </c>
      <c r="H206" s="25">
        <v>-17.130130445320745</v>
      </c>
      <c r="I206" s="25">
        <v>69.94986955467922</v>
      </c>
      <c r="J206" s="25" t="s">
        <v>73</v>
      </c>
      <c r="K206" s="25">
        <v>1.963972808885738</v>
      </c>
      <c r="M206" s="25" t="s">
        <v>68</v>
      </c>
      <c r="N206" s="25">
        <v>1.3095633628247776</v>
      </c>
      <c r="X206" s="25">
        <v>50</v>
      </c>
    </row>
    <row r="207" spans="1:24" ht="12.75" hidden="1">
      <c r="A207" s="25">
        <v>809</v>
      </c>
      <c r="B207" s="25">
        <v>105.5999984741211</v>
      </c>
      <c r="C207" s="25">
        <v>118.0999984741211</v>
      </c>
      <c r="D207" s="25">
        <v>9.204694747924805</v>
      </c>
      <c r="E207" s="25">
        <v>9.645173072814941</v>
      </c>
      <c r="F207" s="25">
        <v>28.096910297022028</v>
      </c>
      <c r="G207" s="25" t="s">
        <v>56</v>
      </c>
      <c r="H207" s="25">
        <v>16.998354214113007</v>
      </c>
      <c r="I207" s="25">
        <v>72.59835268823406</v>
      </c>
      <c r="J207" s="25" t="s">
        <v>62</v>
      </c>
      <c r="K207" s="25">
        <v>1.10862982199946</v>
      </c>
      <c r="L207" s="25">
        <v>0.8059276913729136</v>
      </c>
      <c r="M207" s="25">
        <v>0.26245317359241777</v>
      </c>
      <c r="N207" s="25">
        <v>0.11815891293829252</v>
      </c>
      <c r="O207" s="25">
        <v>0.044524306095229435</v>
      </c>
      <c r="P207" s="25">
        <v>0.02311957205726011</v>
      </c>
      <c r="Q207" s="25">
        <v>0.00541964453173559</v>
      </c>
      <c r="R207" s="25">
        <v>0.0018187909996790945</v>
      </c>
      <c r="S207" s="25">
        <v>0.0005841368654595235</v>
      </c>
      <c r="T207" s="25">
        <v>0.00034023621601984795</v>
      </c>
      <c r="U207" s="25">
        <v>0.00011853517551924641</v>
      </c>
      <c r="V207" s="25">
        <v>6.749236662779423E-05</v>
      </c>
      <c r="W207" s="25">
        <v>3.64242793254956E-05</v>
      </c>
      <c r="X207" s="25">
        <v>50</v>
      </c>
    </row>
    <row r="208" spans="1:24" ht="12.75" hidden="1">
      <c r="A208" s="25">
        <v>811</v>
      </c>
      <c r="B208" s="25">
        <v>95.76000213623047</v>
      </c>
      <c r="C208" s="25">
        <v>109.95999908447266</v>
      </c>
      <c r="D208" s="25">
        <v>9.477656364440918</v>
      </c>
      <c r="E208" s="25">
        <v>9.948735237121582</v>
      </c>
      <c r="F208" s="25">
        <v>22.883893750422217</v>
      </c>
      <c r="G208" s="25" t="s">
        <v>57</v>
      </c>
      <c r="H208" s="25">
        <v>11.641973311843891</v>
      </c>
      <c r="I208" s="25">
        <v>57.40197544807432</v>
      </c>
      <c r="J208" s="25" t="s">
        <v>60</v>
      </c>
      <c r="K208" s="25">
        <v>-1.1063679195377416</v>
      </c>
      <c r="L208" s="25">
        <v>-0.004383983673579102</v>
      </c>
      <c r="M208" s="25">
        <v>0.26209128933376385</v>
      </c>
      <c r="N208" s="25">
        <v>-0.001222129050386754</v>
      </c>
      <c r="O208" s="25">
        <v>-0.04440020763365748</v>
      </c>
      <c r="P208" s="25">
        <v>-0.0005015025786450313</v>
      </c>
      <c r="Q208" s="25">
        <v>0.005417776576089745</v>
      </c>
      <c r="R208" s="25">
        <v>-9.828561748569647E-05</v>
      </c>
      <c r="S208" s="25">
        <v>-0.0005782421047709727</v>
      </c>
      <c r="T208" s="25">
        <v>-3.5708933278858374E-05</v>
      </c>
      <c r="U208" s="25">
        <v>0.00011836821725087258</v>
      </c>
      <c r="V208" s="25">
        <v>-7.766157716508256E-06</v>
      </c>
      <c r="W208" s="25">
        <v>-3.586486678532179E-05</v>
      </c>
      <c r="X208" s="25">
        <v>50</v>
      </c>
    </row>
    <row r="209" spans="1:24" ht="12.75" hidden="1">
      <c r="A209" s="25">
        <v>810</v>
      </c>
      <c r="B209" s="25">
        <v>72.9800033569336</v>
      </c>
      <c r="C209" s="25">
        <v>91.58000183105469</v>
      </c>
      <c r="D209" s="25">
        <v>9.820527076721191</v>
      </c>
      <c r="E209" s="25">
        <v>10.243768692016602</v>
      </c>
      <c r="F209" s="25">
        <v>17.24483102390734</v>
      </c>
      <c r="G209" s="25" t="s">
        <v>58</v>
      </c>
      <c r="H209" s="25">
        <v>18.726682405480815</v>
      </c>
      <c r="I209" s="25">
        <v>41.70668576241437</v>
      </c>
      <c r="J209" s="25" t="s">
        <v>61</v>
      </c>
      <c r="K209" s="25">
        <v>0.07078212234938716</v>
      </c>
      <c r="L209" s="25">
        <v>-0.805915767564343</v>
      </c>
      <c r="M209" s="25">
        <v>0.013777677021075223</v>
      </c>
      <c r="N209" s="25">
        <v>-0.11815259246983618</v>
      </c>
      <c r="O209" s="25">
        <v>0.003321956554470486</v>
      </c>
      <c r="P209" s="25">
        <v>-0.023114132198169476</v>
      </c>
      <c r="Q209" s="25">
        <v>0.00014228078557822956</v>
      </c>
      <c r="R209" s="25">
        <v>-0.0018161334306457594</v>
      </c>
      <c r="S209" s="25">
        <v>8.277648131512309E-05</v>
      </c>
      <c r="T209" s="25">
        <v>-0.00033835714086685194</v>
      </c>
      <c r="U209" s="25">
        <v>-6.289116013302978E-06</v>
      </c>
      <c r="V209" s="25">
        <v>-6.704406272999057E-05</v>
      </c>
      <c r="W209" s="25">
        <v>6.359202375522277E-06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812</v>
      </c>
      <c r="B211" s="25">
        <v>137.08</v>
      </c>
      <c r="C211" s="25">
        <v>141.18</v>
      </c>
      <c r="D211" s="25">
        <v>8.614229738100914</v>
      </c>
      <c r="E211" s="25">
        <v>9.021710919440736</v>
      </c>
      <c r="F211" s="25">
        <v>28.520030771244944</v>
      </c>
      <c r="G211" s="25" t="s">
        <v>59</v>
      </c>
      <c r="H211" s="25">
        <v>-8.232925442014306</v>
      </c>
      <c r="I211" s="25">
        <v>78.84707455798566</v>
      </c>
      <c r="J211" s="25" t="s">
        <v>73</v>
      </c>
      <c r="K211" s="25">
        <v>1.8552078790347657</v>
      </c>
      <c r="M211" s="25" t="s">
        <v>68</v>
      </c>
      <c r="N211" s="25">
        <v>1.4858689915227201</v>
      </c>
      <c r="X211" s="25">
        <v>50</v>
      </c>
    </row>
    <row r="212" spans="1:24" ht="12.75" hidden="1">
      <c r="A212" s="25">
        <v>810</v>
      </c>
      <c r="B212" s="25">
        <v>72.9800033569336</v>
      </c>
      <c r="C212" s="25">
        <v>91.58000183105469</v>
      </c>
      <c r="D212" s="25">
        <v>9.820527076721191</v>
      </c>
      <c r="E212" s="25">
        <v>10.243768692016602</v>
      </c>
      <c r="F212" s="25">
        <v>22.56701823651049</v>
      </c>
      <c r="G212" s="25" t="s">
        <v>56</v>
      </c>
      <c r="H212" s="25">
        <v>31.598411292650006</v>
      </c>
      <c r="I212" s="25">
        <v>54.57841464958356</v>
      </c>
      <c r="J212" s="25" t="s">
        <v>62</v>
      </c>
      <c r="K212" s="25">
        <v>0.7815987783828755</v>
      </c>
      <c r="L212" s="25">
        <v>1.0926031484165901</v>
      </c>
      <c r="M212" s="25">
        <v>0.1850331582016415</v>
      </c>
      <c r="N212" s="25">
        <v>0.11960831311518288</v>
      </c>
      <c r="O212" s="25">
        <v>0.031390593118650036</v>
      </c>
      <c r="P212" s="25">
        <v>0.031343518098257084</v>
      </c>
      <c r="Q212" s="25">
        <v>0.0038210524779832356</v>
      </c>
      <c r="R212" s="25">
        <v>0.001841174144864538</v>
      </c>
      <c r="S212" s="25">
        <v>0.00041189993417351943</v>
      </c>
      <c r="T212" s="25">
        <v>0.0004612290605648605</v>
      </c>
      <c r="U212" s="25">
        <v>8.357371257663026E-05</v>
      </c>
      <c r="V212" s="25">
        <v>6.833349392666403E-05</v>
      </c>
      <c r="W212" s="25">
        <v>2.568583894867721E-05</v>
      </c>
      <c r="X212" s="25">
        <v>50</v>
      </c>
    </row>
    <row r="213" spans="1:24" ht="12.75" hidden="1">
      <c r="A213" s="25">
        <v>809</v>
      </c>
      <c r="B213" s="25">
        <v>105.5999984741211</v>
      </c>
      <c r="C213" s="25">
        <v>118.0999984741211</v>
      </c>
      <c r="D213" s="25">
        <v>9.204694747924805</v>
      </c>
      <c r="E213" s="25">
        <v>9.645173072814941</v>
      </c>
      <c r="F213" s="25">
        <v>19.8154685320337</v>
      </c>
      <c r="G213" s="25" t="s">
        <v>57</v>
      </c>
      <c r="H213" s="25">
        <v>-4.399693602034844</v>
      </c>
      <c r="I213" s="25">
        <v>51.20030487208621</v>
      </c>
      <c r="J213" s="25" t="s">
        <v>60</v>
      </c>
      <c r="K213" s="25">
        <v>-0.15041833687238212</v>
      </c>
      <c r="L213" s="25">
        <v>-0.005943297129227625</v>
      </c>
      <c r="M213" s="25">
        <v>0.03354364745001893</v>
      </c>
      <c r="N213" s="25">
        <v>-0.0012364863294679002</v>
      </c>
      <c r="O213" s="25">
        <v>-0.006372692572416375</v>
      </c>
      <c r="P213" s="25">
        <v>-0.0006800608428297867</v>
      </c>
      <c r="Q213" s="25">
        <v>0.0005938318510883659</v>
      </c>
      <c r="R213" s="25">
        <v>-9.943246801794205E-05</v>
      </c>
      <c r="S213" s="25">
        <v>-0.00011065277541749342</v>
      </c>
      <c r="T213" s="25">
        <v>-4.843717162003851E-05</v>
      </c>
      <c r="U213" s="25">
        <v>6.413045902912242E-06</v>
      </c>
      <c r="V213" s="25">
        <v>-7.849604943369632E-06</v>
      </c>
      <c r="W213" s="25">
        <v>-7.723475983189348E-06</v>
      </c>
      <c r="X213" s="25">
        <v>50</v>
      </c>
    </row>
    <row r="214" spans="1:24" ht="12.75" hidden="1">
      <c r="A214" s="25">
        <v>811</v>
      </c>
      <c r="B214" s="25">
        <v>95.76000213623047</v>
      </c>
      <c r="C214" s="25">
        <v>109.95999908447266</v>
      </c>
      <c r="D214" s="25">
        <v>9.477656364440918</v>
      </c>
      <c r="E214" s="25">
        <v>9.948735237121582</v>
      </c>
      <c r="F214" s="25">
        <v>22.883893750422217</v>
      </c>
      <c r="G214" s="25" t="s">
        <v>58</v>
      </c>
      <c r="H214" s="25">
        <v>11.641973311843891</v>
      </c>
      <c r="I214" s="25">
        <v>57.40197544807432</v>
      </c>
      <c r="J214" s="25" t="s">
        <v>61</v>
      </c>
      <c r="K214" s="25">
        <v>-0.7669882491291179</v>
      </c>
      <c r="L214" s="25">
        <v>-1.0925869837908004</v>
      </c>
      <c r="M214" s="25">
        <v>-0.1819672864825503</v>
      </c>
      <c r="N214" s="25">
        <v>-0.11960192167275854</v>
      </c>
      <c r="O214" s="25">
        <v>-0.03073691796062364</v>
      </c>
      <c r="P214" s="25">
        <v>-0.03133613958396629</v>
      </c>
      <c r="Q214" s="25">
        <v>-0.003774626573865922</v>
      </c>
      <c r="R214" s="25">
        <v>-0.0018384872629478627</v>
      </c>
      <c r="S214" s="25">
        <v>-0.000396758766840199</v>
      </c>
      <c r="T214" s="25">
        <v>-0.0004586786311950827</v>
      </c>
      <c r="U214" s="25">
        <v>-8.332729610450796E-05</v>
      </c>
      <c r="V214" s="25">
        <v>-6.788114682633505E-05</v>
      </c>
      <c r="W214" s="25">
        <v>-2.4497147614252574E-05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812</v>
      </c>
      <c r="B216" s="25">
        <v>137.08</v>
      </c>
      <c r="C216" s="25">
        <v>141.18</v>
      </c>
      <c r="D216" s="25">
        <v>8.614229738100914</v>
      </c>
      <c r="E216" s="25">
        <v>9.021710919440736</v>
      </c>
      <c r="F216" s="25">
        <v>29.661077551412788</v>
      </c>
      <c r="G216" s="25" t="s">
        <v>59</v>
      </c>
      <c r="H216" s="25">
        <v>-5.0783636089060025</v>
      </c>
      <c r="I216" s="25">
        <v>82.00163639109397</v>
      </c>
      <c r="J216" s="25" t="s">
        <v>73</v>
      </c>
      <c r="K216" s="25">
        <v>1.863165500321883</v>
      </c>
      <c r="M216" s="25" t="s">
        <v>68</v>
      </c>
      <c r="N216" s="25">
        <v>1.2615100383708802</v>
      </c>
      <c r="X216" s="25">
        <v>50</v>
      </c>
    </row>
    <row r="217" spans="1:24" ht="12.75" hidden="1">
      <c r="A217" s="25">
        <v>810</v>
      </c>
      <c r="B217" s="25">
        <v>72.9800033569336</v>
      </c>
      <c r="C217" s="25">
        <v>91.58000183105469</v>
      </c>
      <c r="D217" s="25">
        <v>9.820527076721191</v>
      </c>
      <c r="E217" s="25">
        <v>10.243768692016602</v>
      </c>
      <c r="F217" s="25">
        <v>22.56701823651049</v>
      </c>
      <c r="G217" s="25" t="s">
        <v>56</v>
      </c>
      <c r="H217" s="25">
        <v>31.598411292650006</v>
      </c>
      <c r="I217" s="25">
        <v>54.57841464958356</v>
      </c>
      <c r="J217" s="25" t="s">
        <v>62</v>
      </c>
      <c r="K217" s="25">
        <v>1.060809888427146</v>
      </c>
      <c r="L217" s="25">
        <v>0.8112589288395561</v>
      </c>
      <c r="M217" s="25">
        <v>0.25113263772386885</v>
      </c>
      <c r="N217" s="25">
        <v>0.11938078827895704</v>
      </c>
      <c r="O217" s="25">
        <v>0.042604220460740104</v>
      </c>
      <c r="P217" s="25">
        <v>0.023272666042006146</v>
      </c>
      <c r="Q217" s="25">
        <v>0.005186024017675235</v>
      </c>
      <c r="R217" s="25">
        <v>0.0018376688256185499</v>
      </c>
      <c r="S217" s="25">
        <v>0.0005590132217038374</v>
      </c>
      <c r="T217" s="25">
        <v>0.0003424741096651599</v>
      </c>
      <c r="U217" s="25">
        <v>0.00011343180769345943</v>
      </c>
      <c r="V217" s="25">
        <v>6.819953179176949E-05</v>
      </c>
      <c r="W217" s="25">
        <v>3.485783217643834E-05</v>
      </c>
      <c r="X217" s="25">
        <v>50</v>
      </c>
    </row>
    <row r="218" spans="1:24" ht="12.75" hidden="1">
      <c r="A218" s="25">
        <v>811</v>
      </c>
      <c r="B218" s="25">
        <v>95.76000213623047</v>
      </c>
      <c r="C218" s="25">
        <v>109.95999908447266</v>
      </c>
      <c r="D218" s="25">
        <v>9.477656364440918</v>
      </c>
      <c r="E218" s="25">
        <v>9.948735237121582</v>
      </c>
      <c r="F218" s="25">
        <v>18.08732987749296</v>
      </c>
      <c r="G218" s="25" t="s">
        <v>57</v>
      </c>
      <c r="H218" s="25">
        <v>-0.3897309370855737</v>
      </c>
      <c r="I218" s="25">
        <v>45.37027119914485</v>
      </c>
      <c r="J218" s="25" t="s">
        <v>60</v>
      </c>
      <c r="K218" s="25">
        <v>-0.18439947536094678</v>
      </c>
      <c r="L218" s="25">
        <v>-0.004412429356260325</v>
      </c>
      <c r="M218" s="25">
        <v>0.04084063206091693</v>
      </c>
      <c r="N218" s="25">
        <v>-0.001234195872955892</v>
      </c>
      <c r="O218" s="25">
        <v>-0.007857701828411764</v>
      </c>
      <c r="P218" s="25">
        <v>-0.0005048948862885032</v>
      </c>
      <c r="Q218" s="25">
        <v>0.0007087950655030392</v>
      </c>
      <c r="R218" s="25">
        <v>-9.923993443213227E-05</v>
      </c>
      <c r="S218" s="25">
        <v>-0.00013995010172919534</v>
      </c>
      <c r="T218" s="25">
        <v>-3.5963378033041354E-05</v>
      </c>
      <c r="U218" s="25">
        <v>6.549757438259569E-06</v>
      </c>
      <c r="V218" s="25">
        <v>-7.834603761651616E-06</v>
      </c>
      <c r="W218" s="25">
        <v>-9.846574459259096E-06</v>
      </c>
      <c r="X218" s="25">
        <v>50</v>
      </c>
    </row>
    <row r="219" spans="1:24" ht="12.75" hidden="1">
      <c r="A219" s="25">
        <v>809</v>
      </c>
      <c r="B219" s="25">
        <v>105.5999984741211</v>
      </c>
      <c r="C219" s="25">
        <v>118.0999984741211</v>
      </c>
      <c r="D219" s="25">
        <v>9.204694747924805</v>
      </c>
      <c r="E219" s="25">
        <v>9.645173072814941</v>
      </c>
      <c r="F219" s="25">
        <v>23.22856484134776</v>
      </c>
      <c r="G219" s="25" t="s">
        <v>58</v>
      </c>
      <c r="H219" s="25">
        <v>4.419253641739324</v>
      </c>
      <c r="I219" s="25">
        <v>60.019252115860375</v>
      </c>
      <c r="J219" s="25" t="s">
        <v>61</v>
      </c>
      <c r="K219" s="25">
        <v>-1.0446599699765573</v>
      </c>
      <c r="L219" s="25">
        <v>-0.8112469291708166</v>
      </c>
      <c r="M219" s="25">
        <v>-0.24778951653169826</v>
      </c>
      <c r="N219" s="25">
        <v>-0.11937440835728713</v>
      </c>
      <c r="O219" s="25">
        <v>-0.04187333427186232</v>
      </c>
      <c r="P219" s="25">
        <v>-0.023267188610929034</v>
      </c>
      <c r="Q219" s="25">
        <v>-0.005137358724775109</v>
      </c>
      <c r="R219" s="25">
        <v>-0.0018349872337605421</v>
      </c>
      <c r="S219" s="25">
        <v>-0.0005412113737401419</v>
      </c>
      <c r="T219" s="25">
        <v>-0.0003405806090067321</v>
      </c>
      <c r="U219" s="25">
        <v>-0.00011324255240017299</v>
      </c>
      <c r="V219" s="25">
        <v>-6.774802669092652E-05</v>
      </c>
      <c r="W219" s="25">
        <v>-3.343820323311357E-05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812</v>
      </c>
      <c r="B221" s="25">
        <v>137.08</v>
      </c>
      <c r="C221" s="25">
        <v>141.18</v>
      </c>
      <c r="D221" s="25">
        <v>8.614229738100914</v>
      </c>
      <c r="E221" s="25">
        <v>9.021710919440736</v>
      </c>
      <c r="F221" s="25">
        <v>25.301793926125693</v>
      </c>
      <c r="G221" s="25" t="s">
        <v>59</v>
      </c>
      <c r="H221" s="25">
        <v>-17.130130445320745</v>
      </c>
      <c r="I221" s="25">
        <v>69.94986955467922</v>
      </c>
      <c r="J221" s="25" t="s">
        <v>73</v>
      </c>
      <c r="K221" s="25">
        <v>1.9332863224694654</v>
      </c>
      <c r="M221" s="25" t="s">
        <v>68</v>
      </c>
      <c r="N221" s="25">
        <v>1.5241265272857947</v>
      </c>
      <c r="X221" s="25">
        <v>50</v>
      </c>
    </row>
    <row r="222" spans="1:24" ht="12.75" hidden="1">
      <c r="A222" s="25">
        <v>811</v>
      </c>
      <c r="B222" s="25">
        <v>95.76000213623047</v>
      </c>
      <c r="C222" s="25">
        <v>109.95999908447266</v>
      </c>
      <c r="D222" s="25">
        <v>9.477656364440918</v>
      </c>
      <c r="E222" s="25">
        <v>9.948735237121582</v>
      </c>
      <c r="F222" s="25">
        <v>26.597484689845366</v>
      </c>
      <c r="G222" s="25" t="s">
        <v>56</v>
      </c>
      <c r="H222" s="25">
        <v>20.95714747992122</v>
      </c>
      <c r="I222" s="25">
        <v>66.71714961615164</v>
      </c>
      <c r="J222" s="25" t="s">
        <v>62</v>
      </c>
      <c r="K222" s="25">
        <v>0.8300120618745594</v>
      </c>
      <c r="L222" s="25">
        <v>1.0906773887408994</v>
      </c>
      <c r="M222" s="25">
        <v>0.1964941770823548</v>
      </c>
      <c r="N222" s="25">
        <v>0.11861206716012206</v>
      </c>
      <c r="O222" s="25">
        <v>0.03333446075644054</v>
      </c>
      <c r="P222" s="25">
        <v>0.03128815883393015</v>
      </c>
      <c r="Q222" s="25">
        <v>0.004057594409444774</v>
      </c>
      <c r="R222" s="25">
        <v>0.0018257882174411585</v>
      </c>
      <c r="S222" s="25">
        <v>0.0004373357099520209</v>
      </c>
      <c r="T222" s="25">
        <v>0.00046042542823580455</v>
      </c>
      <c r="U222" s="25">
        <v>8.875302871647024E-05</v>
      </c>
      <c r="V222" s="25">
        <v>6.77576561540319E-05</v>
      </c>
      <c r="W222" s="25">
        <v>2.7273199558638983E-05</v>
      </c>
      <c r="X222" s="25">
        <v>50</v>
      </c>
    </row>
    <row r="223" spans="1:24" ht="12.75" hidden="1">
      <c r="A223" s="25">
        <v>809</v>
      </c>
      <c r="B223" s="25">
        <v>105.5999984741211</v>
      </c>
      <c r="C223" s="25">
        <v>118.0999984741211</v>
      </c>
      <c r="D223" s="25">
        <v>9.204694747924805</v>
      </c>
      <c r="E223" s="25">
        <v>9.645173072814941</v>
      </c>
      <c r="F223" s="25">
        <v>23.22856484134776</v>
      </c>
      <c r="G223" s="25" t="s">
        <v>57</v>
      </c>
      <c r="H223" s="25">
        <v>4.419253641739324</v>
      </c>
      <c r="I223" s="25">
        <v>60.019252115860375</v>
      </c>
      <c r="J223" s="25" t="s">
        <v>60</v>
      </c>
      <c r="K223" s="25">
        <v>-0.8286555386690572</v>
      </c>
      <c r="L223" s="25">
        <v>-0.005933231013930698</v>
      </c>
      <c r="M223" s="25">
        <v>0.19628803593104252</v>
      </c>
      <c r="N223" s="25">
        <v>-0.00122660060129025</v>
      </c>
      <c r="O223" s="25">
        <v>-0.033257494674429344</v>
      </c>
      <c r="P223" s="25">
        <v>-0.0006788076471026159</v>
      </c>
      <c r="Q223" s="25">
        <v>0.0040568196939567685</v>
      </c>
      <c r="R223" s="25">
        <v>-9.864937388425328E-05</v>
      </c>
      <c r="S223" s="25">
        <v>-0.00043333145576969137</v>
      </c>
      <c r="T223" s="25">
        <v>-4.8338472972276284E-05</v>
      </c>
      <c r="U223" s="25">
        <v>8.859462647533527E-05</v>
      </c>
      <c r="V223" s="25">
        <v>-7.79286831762498E-06</v>
      </c>
      <c r="W223" s="25">
        <v>-2.6886082360313888E-05</v>
      </c>
      <c r="X223" s="25">
        <v>50</v>
      </c>
    </row>
    <row r="224" spans="1:24" ht="12.75" hidden="1">
      <c r="A224" s="25">
        <v>810</v>
      </c>
      <c r="B224" s="25">
        <v>72.9800033569336</v>
      </c>
      <c r="C224" s="25">
        <v>91.58000183105469</v>
      </c>
      <c r="D224" s="25">
        <v>9.820527076721191</v>
      </c>
      <c r="E224" s="25">
        <v>10.243768692016602</v>
      </c>
      <c r="F224" s="25">
        <v>18.64233277728379</v>
      </c>
      <c r="G224" s="25" t="s">
        <v>58</v>
      </c>
      <c r="H224" s="25">
        <v>22.106545414848156</v>
      </c>
      <c r="I224" s="25">
        <v>45.08654877178171</v>
      </c>
      <c r="J224" s="25" t="s">
        <v>61</v>
      </c>
      <c r="K224" s="25">
        <v>0.04743438721383731</v>
      </c>
      <c r="L224" s="25">
        <v>-1.0906612503799713</v>
      </c>
      <c r="M224" s="25">
        <v>0.008998254142085946</v>
      </c>
      <c r="N224" s="25">
        <v>-0.11860572468039736</v>
      </c>
      <c r="O224" s="25">
        <v>0.002263917379892208</v>
      </c>
      <c r="P224" s="25">
        <v>-0.03128079448152614</v>
      </c>
      <c r="Q224" s="25">
        <v>7.928658324079911E-05</v>
      </c>
      <c r="R224" s="25">
        <v>-0.001823121201670149</v>
      </c>
      <c r="S224" s="25">
        <v>5.904551329066537E-05</v>
      </c>
      <c r="T224" s="25">
        <v>-0.00045788095286529716</v>
      </c>
      <c r="U224" s="25">
        <v>-5.300213773275059E-06</v>
      </c>
      <c r="V224" s="25">
        <v>-6.730803199375372E-05</v>
      </c>
      <c r="W224" s="25">
        <v>4.578863339275802E-06</v>
      </c>
      <c r="X224" s="25">
        <v>50</v>
      </c>
    </row>
    <row r="225" s="101" customFormat="1" ht="12.75">
      <c r="A225" s="101" t="s">
        <v>79</v>
      </c>
    </row>
    <row r="226" spans="1:24" s="101" customFormat="1" ht="12.75" hidden="1">
      <c r="A226" s="101">
        <v>812</v>
      </c>
      <c r="B226" s="101">
        <v>137.08</v>
      </c>
      <c r="C226" s="101">
        <v>141.18</v>
      </c>
      <c r="D226" s="101">
        <v>8.614229738100914</v>
      </c>
      <c r="E226" s="101">
        <v>9.021710919440736</v>
      </c>
      <c r="F226" s="101">
        <v>29.661077551412788</v>
      </c>
      <c r="G226" s="101" t="s">
        <v>59</v>
      </c>
      <c r="H226" s="101">
        <v>-5.0783636089060025</v>
      </c>
      <c r="I226" s="101">
        <v>82.00163639109397</v>
      </c>
      <c r="J226" s="101" t="s">
        <v>73</v>
      </c>
      <c r="K226" s="101">
        <v>1.909871322185915</v>
      </c>
      <c r="M226" s="101" t="s">
        <v>68</v>
      </c>
      <c r="N226" s="101">
        <v>1.0059858922580829</v>
      </c>
      <c r="X226" s="101">
        <v>50</v>
      </c>
    </row>
    <row r="227" spans="1:24" s="101" customFormat="1" ht="12.75" hidden="1">
      <c r="A227" s="101">
        <v>811</v>
      </c>
      <c r="B227" s="101">
        <v>95.76000213623047</v>
      </c>
      <c r="C227" s="101">
        <v>109.95999908447266</v>
      </c>
      <c r="D227" s="101">
        <v>9.477656364440918</v>
      </c>
      <c r="E227" s="101">
        <v>9.948735237121582</v>
      </c>
      <c r="F227" s="101">
        <v>26.597484689845366</v>
      </c>
      <c r="G227" s="101" t="s">
        <v>56</v>
      </c>
      <c r="H227" s="101">
        <v>20.95714747992122</v>
      </c>
      <c r="I227" s="101">
        <v>66.71714961615164</v>
      </c>
      <c r="J227" s="101" t="s">
        <v>62</v>
      </c>
      <c r="K227" s="101">
        <v>1.3377131652605043</v>
      </c>
      <c r="L227" s="101">
        <v>0.0568877662926697</v>
      </c>
      <c r="M227" s="101">
        <v>0.31668632901022836</v>
      </c>
      <c r="N227" s="101">
        <v>0.11803703858348198</v>
      </c>
      <c r="O227" s="101">
        <v>0.05372486798864637</v>
      </c>
      <c r="P227" s="101">
        <v>0.0016320928277116272</v>
      </c>
      <c r="Q227" s="101">
        <v>0.006539688828601617</v>
      </c>
      <c r="R227" s="101">
        <v>0.0018169262702010295</v>
      </c>
      <c r="S227" s="101">
        <v>0.0007048614396932869</v>
      </c>
      <c r="T227" s="101">
        <v>2.4063508770861764E-05</v>
      </c>
      <c r="U227" s="101">
        <v>0.0001430320558469781</v>
      </c>
      <c r="V227" s="101">
        <v>6.741492197303252E-05</v>
      </c>
      <c r="W227" s="101">
        <v>4.39459973394221E-05</v>
      </c>
      <c r="X227" s="101">
        <v>50</v>
      </c>
    </row>
    <row r="228" spans="1:24" s="101" customFormat="1" ht="12.75" hidden="1">
      <c r="A228" s="101">
        <v>810</v>
      </c>
      <c r="B228" s="101">
        <v>72.9800033569336</v>
      </c>
      <c r="C228" s="101">
        <v>91.58000183105469</v>
      </c>
      <c r="D228" s="101">
        <v>9.820527076721191</v>
      </c>
      <c r="E228" s="101">
        <v>10.243768692016602</v>
      </c>
      <c r="F228" s="101">
        <v>17.24483102390734</v>
      </c>
      <c r="G228" s="101" t="s">
        <v>57</v>
      </c>
      <c r="H228" s="101">
        <v>18.726682405480815</v>
      </c>
      <c r="I228" s="101">
        <v>41.70668576241437</v>
      </c>
      <c r="J228" s="101" t="s">
        <v>60</v>
      </c>
      <c r="K228" s="101">
        <v>-0.9193790166060175</v>
      </c>
      <c r="L228" s="101">
        <v>-0.0003081017826560174</v>
      </c>
      <c r="M228" s="101">
        <v>0.21502222138684154</v>
      </c>
      <c r="N228" s="101">
        <v>-0.0012208700276753132</v>
      </c>
      <c r="O228" s="101">
        <v>-0.037342608448853704</v>
      </c>
      <c r="P228" s="101">
        <v>-3.5171475809185054E-05</v>
      </c>
      <c r="Q228" s="101">
        <v>0.004312686157428353</v>
      </c>
      <c r="R228" s="101">
        <v>-9.815732574623766E-05</v>
      </c>
      <c r="S228" s="101">
        <v>-0.0005230029806172644</v>
      </c>
      <c r="T228" s="101">
        <v>-2.504684377324283E-06</v>
      </c>
      <c r="U228" s="101">
        <v>8.548630611652414E-05</v>
      </c>
      <c r="V228" s="101">
        <v>-7.754436456110159E-06</v>
      </c>
      <c r="W228" s="101">
        <v>-3.3568525124339704E-05</v>
      </c>
      <c r="X228" s="101">
        <v>50</v>
      </c>
    </row>
    <row r="229" spans="1:24" s="101" customFormat="1" ht="12.75" hidden="1">
      <c r="A229" s="101">
        <v>809</v>
      </c>
      <c r="B229" s="101">
        <v>105.5999984741211</v>
      </c>
      <c r="C229" s="101">
        <v>118.0999984741211</v>
      </c>
      <c r="D229" s="101">
        <v>9.204694747924805</v>
      </c>
      <c r="E229" s="101">
        <v>9.645173072814941</v>
      </c>
      <c r="F229" s="101">
        <v>19.8154685320337</v>
      </c>
      <c r="G229" s="101" t="s">
        <v>58</v>
      </c>
      <c r="H229" s="101">
        <v>-4.399693602034844</v>
      </c>
      <c r="I229" s="101">
        <v>51.20030487208621</v>
      </c>
      <c r="J229" s="101" t="s">
        <v>61</v>
      </c>
      <c r="K229" s="101">
        <v>-0.9717091830047865</v>
      </c>
      <c r="L229" s="101">
        <v>-0.05688693195331359</v>
      </c>
      <c r="M229" s="101">
        <v>-0.2324987640651939</v>
      </c>
      <c r="N229" s="101">
        <v>-0.11803072461835494</v>
      </c>
      <c r="O229" s="101">
        <v>-0.03862500530269322</v>
      </c>
      <c r="P229" s="101">
        <v>-0.0016317138123939318</v>
      </c>
      <c r="Q229" s="101">
        <v>-0.004916123277793455</v>
      </c>
      <c r="R229" s="101">
        <v>-0.001814272915178136</v>
      </c>
      <c r="S229" s="101">
        <v>-0.0004725436820357992</v>
      </c>
      <c r="T229" s="101">
        <v>-2.393280197835867E-05</v>
      </c>
      <c r="U229" s="101">
        <v>-0.00011467458509349398</v>
      </c>
      <c r="V229" s="101">
        <v>-6.696745791709741E-05</v>
      </c>
      <c r="W229" s="101">
        <v>-2.836203101213079E-05</v>
      </c>
      <c r="X229" s="101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2004-02-12T07:29:40Z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