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<sst xmlns="http://schemas.openxmlformats.org/spreadsheetml/2006/main" count="624" uniqueCount="141">
  <si>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</si>
  <si>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</si>
  <si>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</si>
  <si>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</si>
  <si>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</si>
  <si>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</si>
  <si>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</si>
  <si>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</si>
  <si>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</si>
  <si>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</si>
  <si>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</si>
  <si>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</si>
  <si>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</si>
  <si>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</si>
  <si>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</si>
  <si>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</si>
  <si>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</si>
  <si>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</si>
  <si>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</si>
  <si>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</si>
  <si>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</si>
  <si>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</si>
  <si>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</si>
  <si>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</si>
  <si>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</si>
  <si>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</si>
  <si>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</si>
  <si>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</si>
  <si>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</si>
  <si>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</si>
  <si>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</si>
  <si>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</si>
  <si>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</si>
  <si>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</si>
  <si>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</si>
  <si>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</si>
  <si>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</si>
  <si>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</si>
  <si>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</si>
  <si>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</si>
  <si>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</si>
  <si>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</si>
  <si>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</si>
  <si>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</si>
  <si>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</si>
  <si>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</si>
  <si>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</si>
  <si>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</si>
  <si>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</si>
  <si>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</si>
  <si>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</si>
  <si>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</si>
  <si>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</si>
  <si>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</si>
  <si>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</si>
  <si>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</si>
  <si>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</si>
  <si>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</si>
  <si>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</si>
  <si>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</si>
  <si>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</si>
  <si>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</si>
  <si>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</si>
  <si>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</si>
  <si>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</si>
  <si>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</si>
  <si>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</si>
  <si>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</si>
  <si>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</si>
  <si>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</si>
  <si>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</si>
  <si>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</si>
  <si>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</si>
  <si>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</si>
  <si>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</si>
  <si>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</si>
  <si>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</si>
  <si>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</si>
  <si>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</si>
  <si>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</si>
  <si>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</si>
  <si>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</si>
  <si>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</si>
  <si>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</si>
  <si>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</si>
  <si>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</si>
  <si>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</si>
  <si>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</si>
  <si>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</si>
  <si>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</si>
  <si>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</si>
  <si>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</si>
  <si>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</si>
  <si>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</si>
  <si>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</si>
  <si>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</si>
  <si>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</si>
  <si>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</si>
  <si>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</si>
  <si>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</si>
  <si>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</si>
  <si>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</si>
  <si>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</si>
  <si>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</si>
  <si>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</si>
  <si>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</si>
  <si>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</si>
  <si>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</si>
  <si>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</si>
  <si>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</si>
  <si>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</si>
  <si>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</si>
  <si>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</si>
  <si>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</si>
  <si>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</si>
  <si>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</si>
  <si>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</si>
  <si>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</si>
  <si>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</si>
  <si>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</si>
  <si>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</si>
  <si>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</si>
  <si>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</si>
  <si>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</si>
  <si>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</si>
  <si>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</si>
  <si>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</si>
  <si>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</si>
  <si>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</si>
  <si>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</si>
  <si>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</si>
  <si>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</si>
  <si>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</si>
  <si>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</si>
  <si>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</si>
  <si>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</si>
  <si>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P2=</t>
  </si>
  <si>
    <t>Ansicht</t>
  </si>
  <si>
    <t>Leadend</t>
  </si>
  <si>
    <t>Cas 3</t>
  </si>
  <si>
    <t>AP 186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</si>
</sst>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56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4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6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71" y="28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56" y="28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9"/>
            <a:ext cx="4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60" y="350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6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9.76292543165269</v>
      </c>
      <c r="C41" s="78">
        <f aca="true" t="shared" si="0" ref="C41:C55">($B$41*H41+$B$42*J41+$B$43*L41+$B$44*N41+$B$45*P41+$B$46*R41+$B$47*T41+$B$48*V41)/100</f>
        <v>1.6031875129002295E-08</v>
      </c>
      <c r="D41" s="78">
        <f aca="true" t="shared" si="1" ref="D41:D55">($B$41*I41+$B$42*K41+$B$43*M41+$B$44*O41+$B$45*Q41+$B$46*S41+$B$47*U41+$B$48*W41)/100</f>
        <v>-3.2169896814502875E-08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6.854506400760485</v>
      </c>
      <c r="C42" s="78">
        <f t="shared" si="0"/>
        <v>-1.0554557674817141E-10</v>
      </c>
      <c r="D42" s="78">
        <f t="shared" si="1"/>
        <v>-3.933966430809733E-08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-0.30634926028294274</v>
      </c>
      <c r="C43" s="78">
        <f t="shared" si="0"/>
        <v>-0.1951749898651283</v>
      </c>
      <c r="D43" s="78">
        <f t="shared" si="1"/>
        <v>-0.3865299565930344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1.8191612040951242</v>
      </c>
      <c r="C44" s="78">
        <f t="shared" si="0"/>
        <v>-8.245172797287809E-05</v>
      </c>
      <c r="D44" s="78">
        <f t="shared" si="1"/>
        <v>-0.01530976206037711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9.76292543165269</v>
      </c>
      <c r="C45" s="78">
        <f t="shared" si="0"/>
        <v>0.045162226869239964</v>
      </c>
      <c r="D45" s="78">
        <f t="shared" si="1"/>
        <v>-0.0920251542823816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6.854506400760485</v>
      </c>
      <c r="C46" s="78">
        <f t="shared" si="0"/>
        <v>-0.0007326923938174826</v>
      </c>
      <c r="D46" s="78">
        <f t="shared" si="1"/>
        <v>-0.07084483804590869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-0.30634926028294274</v>
      </c>
      <c r="C47" s="78">
        <f t="shared" si="0"/>
        <v>-0.008005546814481034</v>
      </c>
      <c r="D47" s="78">
        <f t="shared" si="1"/>
        <v>-0.015438257156174522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1.8191612040951242</v>
      </c>
      <c r="C48" s="78">
        <f t="shared" si="0"/>
        <v>-9.450149116163738E-06</v>
      </c>
      <c r="D48" s="78">
        <f t="shared" si="1"/>
        <v>-0.00043918099121319475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0.0008824165359999639</v>
      </c>
      <c r="D49" s="78">
        <f t="shared" si="1"/>
        <v>-0.001924216616928158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-5.890291208994495E-05</v>
      </c>
      <c r="D50" s="78">
        <f t="shared" si="1"/>
        <v>-0.0010889684055157445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-0.00011845491565644313</v>
      </c>
      <c r="D51" s="78">
        <f t="shared" si="1"/>
        <v>-0.00019500407820367566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-6.762053075987969E-07</v>
      </c>
      <c r="D52" s="78">
        <f t="shared" si="1"/>
        <v>-6.444816600126717E-06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1.5894157499166636E-05</v>
      </c>
      <c r="D53" s="78">
        <f t="shared" si="1"/>
        <v>-4.3490488082201986E-05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-4.649867412506355E-06</v>
      </c>
      <c r="D54" s="78">
        <f t="shared" si="1"/>
        <v>-4.020040179936498E-05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-7.78418067042373E-06</v>
      </c>
      <c r="D55" s="78">
        <f t="shared" si="1"/>
        <v>-1.1904857485928998E-05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4">
      <selection activeCell="F15" sqref="F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7" s="2" customFormat="1" ht="13.5" thickBot="1">
      <c r="A3" s="11">
        <v>829</v>
      </c>
      <c r="B3" s="12">
        <v>154.90666666666667</v>
      </c>
      <c r="C3" s="12">
        <v>154.19</v>
      </c>
      <c r="D3" s="12">
        <v>8.544484823531898</v>
      </c>
      <c r="E3" s="12">
        <v>9.025288048617103</v>
      </c>
      <c r="F3" s="13" t="s">
        <v>69</v>
      </c>
      <c r="G3" s="2" t="s">
        <v>136</v>
      </c>
    </row>
    <row r="4" spans="1:9" ht="16.5" customHeight="1">
      <c r="A4" s="14">
        <v>832</v>
      </c>
      <c r="B4" s="15">
        <v>132.04333333333335</v>
      </c>
      <c r="C4" s="15">
        <v>139.71</v>
      </c>
      <c r="D4" s="15">
        <v>9.274308759044894</v>
      </c>
      <c r="E4" s="15">
        <v>9.6640298738009</v>
      </c>
      <c r="F4" s="16" t="s">
        <v>70</v>
      </c>
      <c r="G4" s="2" t="s">
        <v>136</v>
      </c>
      <c r="H4" s="2"/>
      <c r="I4" s="75" t="s">
        <v>127</v>
      </c>
    </row>
    <row r="5" spans="1:9" s="2" customFormat="1" ht="13.5" thickBot="1">
      <c r="A5" s="26">
        <v>830</v>
      </c>
      <c r="B5" s="27">
        <v>134.32</v>
      </c>
      <c r="C5" s="27">
        <v>143.77</v>
      </c>
      <c r="D5" s="27">
        <v>8.780269756563607</v>
      </c>
      <c r="E5" s="27">
        <v>9.263526526752342</v>
      </c>
      <c r="F5" s="16" t="s">
        <v>71</v>
      </c>
      <c r="G5" s="2" t="s">
        <v>136</v>
      </c>
      <c r="I5" s="76">
        <v>1421</v>
      </c>
    </row>
    <row r="6" spans="1:7" s="2" customFormat="1" ht="13.5" thickBot="1">
      <c r="A6" s="17">
        <v>831</v>
      </c>
      <c r="B6" s="18">
        <v>152.76</v>
      </c>
      <c r="C6" s="18">
        <v>154.49333333333334</v>
      </c>
      <c r="D6" s="18">
        <v>8.509288194311567</v>
      </c>
      <c r="E6" s="18">
        <v>8.881507220938026</v>
      </c>
      <c r="F6" s="19" t="s">
        <v>72</v>
      </c>
      <c r="G6" s="2" t="s">
        <v>136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140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1606</v>
      </c>
      <c r="K15" s="76">
        <v>1411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9.76292543165269</v>
      </c>
      <c r="C19" s="35">
        <v>91.806258764986</v>
      </c>
      <c r="D19" s="36">
        <v>35.75968249529652</v>
      </c>
      <c r="K19" s="98" t="s">
        <v>131</v>
      </c>
    </row>
    <row r="20" spans="1:11" ht="12.75">
      <c r="A20" s="34" t="s">
        <v>57</v>
      </c>
      <c r="B20" s="35">
        <v>6.854506400760485</v>
      </c>
      <c r="C20" s="35">
        <v>91.17450640076044</v>
      </c>
      <c r="D20" s="36">
        <v>33.61859579915825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-0.30634926028294274</v>
      </c>
      <c r="C21" s="35">
        <v>102.453650739717</v>
      </c>
      <c r="D21" s="36">
        <v>36.583291540160474</v>
      </c>
      <c r="F21" s="25" t="s">
        <v>134</v>
      </c>
    </row>
    <row r="22" spans="1:11" ht="16.5" thickBot="1">
      <c r="A22" s="37" t="s">
        <v>59</v>
      </c>
      <c r="B22" s="38">
        <v>1.8191612040951242</v>
      </c>
      <c r="C22" s="38">
        <v>106.72582787076175</v>
      </c>
      <c r="D22" s="39">
        <v>38.262945820034325</v>
      </c>
      <c r="F22" s="25" t="s">
        <v>132</v>
      </c>
      <c r="I22" s="75" t="s">
        <v>127</v>
      </c>
      <c r="K22" s="102" t="s">
        <v>137</v>
      </c>
    </row>
    <row r="23" spans="1:11" ht="16.5" thickBot="1">
      <c r="A23" s="100" t="s">
        <v>135</v>
      </c>
      <c r="B23" s="40"/>
      <c r="C23" s="40"/>
      <c r="D23" s="53">
        <v>30.079137802124023</v>
      </c>
      <c r="I23" s="76">
        <v>1613</v>
      </c>
      <c r="K23" s="102" t="s">
        <v>138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-0.1951749898651283</v>
      </c>
      <c r="C27" s="45">
        <v>-8.245172797287809E-05</v>
      </c>
      <c r="D27" s="45">
        <v>0.045162226869239964</v>
      </c>
      <c r="E27" s="45">
        <v>-0.0007326923938174826</v>
      </c>
      <c r="F27" s="45">
        <v>-0.008005546814481034</v>
      </c>
      <c r="G27" s="45">
        <v>-9.450149116163738E-06</v>
      </c>
      <c r="H27" s="45">
        <v>0.0008824165359999639</v>
      </c>
      <c r="I27" s="46">
        <v>-5.890291208994495E-05</v>
      </c>
    </row>
    <row r="28" spans="1:9" ht="13.5" thickBot="1">
      <c r="A28" s="47" t="s">
        <v>61</v>
      </c>
      <c r="B28" s="48">
        <v>-0.3865299565930344</v>
      </c>
      <c r="C28" s="48">
        <v>-0.01530976206037711</v>
      </c>
      <c r="D28" s="48">
        <v>-0.0920251542823816</v>
      </c>
      <c r="E28" s="48">
        <v>-0.07084483804590869</v>
      </c>
      <c r="F28" s="48">
        <v>-0.015438257156174522</v>
      </c>
      <c r="G28" s="48">
        <v>-0.00043918099121319475</v>
      </c>
      <c r="H28" s="48">
        <v>-0.001924216616928158</v>
      </c>
      <c r="I28" s="49">
        <v>-0.0010889684055157445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829</v>
      </c>
      <c r="B39" s="51">
        <v>154.90666666666667</v>
      </c>
      <c r="C39" s="51">
        <v>154.19</v>
      </c>
      <c r="D39" s="51">
        <v>8.544484823531898</v>
      </c>
      <c r="E39" s="51">
        <v>9.025288048617103</v>
      </c>
      <c r="F39" s="55">
        <f>I39*D39/(23678+B39)*1000</f>
        <v>38.262945820034325</v>
      </c>
      <c r="G39" s="60" t="s">
        <v>59</v>
      </c>
      <c r="H39" s="59">
        <f>I39-B39+X39</f>
        <v>1.8191612040951242</v>
      </c>
      <c r="I39" s="59">
        <f>(B39+C42-2*X39)*(23678+B39)*E42/((23678+C42)*D39+E42*(23678+B39))</f>
        <v>106.72582787076175</v>
      </c>
      <c r="J39" s="25" t="s">
        <v>73</v>
      </c>
      <c r="K39" s="25">
        <f>(K40*K40+L40*L40+M40*M40+N40*N40+O40*O40+P40*P40+Q40*Q40+R40*R40+S40*S40+T40*T40+U40*U40+V40*V40+W40*W40)</f>
        <v>0.20356921150522905</v>
      </c>
      <c r="M39" s="25" t="s">
        <v>68</v>
      </c>
      <c r="N39" s="25">
        <f>(K44*K44+L44*L44+M44*M44+N44*N44+O44*O44+P44*P44+Q44*Q44+R44*R44+S44*S44+T44*T44+U44*U44+V44*V44+W44*W44)</f>
        <v>0.11163959779734428</v>
      </c>
      <c r="X39" s="56">
        <f>(1-$H$2)*1000</f>
        <v>50.00000000000004</v>
      </c>
    </row>
    <row r="40" spans="1:24" ht="12.75">
      <c r="A40" s="50">
        <v>832</v>
      </c>
      <c r="B40" s="51">
        <v>132.04333333333335</v>
      </c>
      <c r="C40" s="51">
        <v>139.71</v>
      </c>
      <c r="D40" s="51">
        <v>9.274308759044894</v>
      </c>
      <c r="E40" s="51">
        <v>9.6640298738009</v>
      </c>
      <c r="F40" s="55">
        <f>I40*D40/(23678+B40)*1000</f>
        <v>35.75968249529652</v>
      </c>
      <c r="G40" s="60" t="s">
        <v>56</v>
      </c>
      <c r="H40" s="59">
        <f>I40-B40+X40</f>
        <v>9.76292543165269</v>
      </c>
      <c r="I40" s="59">
        <f>(B40+C39-2*X40)*(23678+B40)*E39/((23678+C39)*D40+E39*(23678+B40))</f>
        <v>91.806258764986</v>
      </c>
      <c r="J40" s="25" t="s">
        <v>62</v>
      </c>
      <c r="K40" s="53">
        <f aca="true" t="shared" si="0" ref="K40:W40">SQRT(K41*K41+K42*K42)</f>
        <v>0.4330111823182699</v>
      </c>
      <c r="L40" s="53">
        <f t="shared" si="0"/>
        <v>0.015309984083362337</v>
      </c>
      <c r="M40" s="53">
        <f t="shared" si="0"/>
        <v>0.1025097837110431</v>
      </c>
      <c r="N40" s="53">
        <f t="shared" si="0"/>
        <v>0.07084862677494172</v>
      </c>
      <c r="O40" s="53">
        <f t="shared" si="0"/>
        <v>0.017390473363857042</v>
      </c>
      <c r="P40" s="53">
        <f t="shared" si="0"/>
        <v>0.0004392826520149891</v>
      </c>
      <c r="Q40" s="53">
        <f t="shared" si="0"/>
        <v>0.0021169006901289966</v>
      </c>
      <c r="R40" s="53">
        <f t="shared" si="0"/>
        <v>0.0010905602877714642</v>
      </c>
      <c r="S40" s="53">
        <f t="shared" si="0"/>
        <v>0.00022816256826929413</v>
      </c>
      <c r="T40" s="53">
        <f t="shared" si="0"/>
        <v>6.480194026978951E-06</v>
      </c>
      <c r="U40" s="53">
        <f t="shared" si="0"/>
        <v>4.630385293079258E-05</v>
      </c>
      <c r="V40" s="53">
        <f t="shared" si="0"/>
        <v>4.046842685087074E-05</v>
      </c>
      <c r="W40" s="53">
        <f t="shared" si="0"/>
        <v>1.4223891889004153E-05</v>
      </c>
      <c r="X40" s="56">
        <f>(1-$H$2)*1000</f>
        <v>50.00000000000004</v>
      </c>
    </row>
    <row r="41" spans="1:24" ht="12.75">
      <c r="A41" s="50">
        <v>830</v>
      </c>
      <c r="B41" s="51">
        <v>134.32</v>
      </c>
      <c r="C41" s="51">
        <v>143.77</v>
      </c>
      <c r="D41" s="51">
        <v>8.780269756563607</v>
      </c>
      <c r="E41" s="51">
        <v>9.263526526752342</v>
      </c>
      <c r="F41" s="55">
        <f>I41*D41/(23678+B41)*1000</f>
        <v>33.61859579915825</v>
      </c>
      <c r="G41" s="60" t="s">
        <v>57</v>
      </c>
      <c r="H41" s="59">
        <f>I41-B41+X41</f>
        <v>6.854506400760485</v>
      </c>
      <c r="I41" s="59">
        <f>(B41+C40-2*X41)*(23678+B41)*E40/((23678+C40)*D41+E40*(23678+B41))</f>
        <v>91.17450640076044</v>
      </c>
      <c r="J41" s="25" t="s">
        <v>60</v>
      </c>
      <c r="K41" s="53">
        <f>'calcul config'!C43</f>
        <v>-0.1951749898651283</v>
      </c>
      <c r="L41" s="53">
        <f>'calcul config'!C44</f>
        <v>-8.245172797287809E-05</v>
      </c>
      <c r="M41" s="53">
        <f>'calcul config'!C45</f>
        <v>0.045162226869239964</v>
      </c>
      <c r="N41" s="53">
        <f>'calcul config'!C46</f>
        <v>-0.0007326923938174826</v>
      </c>
      <c r="O41" s="53">
        <f>'calcul config'!C47</f>
        <v>-0.008005546814481034</v>
      </c>
      <c r="P41" s="53">
        <f>'calcul config'!C48</f>
        <v>-9.450149116163738E-06</v>
      </c>
      <c r="Q41" s="53">
        <f>'calcul config'!C49</f>
        <v>0.0008824165359999639</v>
      </c>
      <c r="R41" s="53">
        <f>'calcul config'!C50</f>
        <v>-5.890291208994495E-05</v>
      </c>
      <c r="S41" s="53">
        <f>'calcul config'!C51</f>
        <v>-0.00011845491565644313</v>
      </c>
      <c r="T41" s="53">
        <f>'calcul config'!C52</f>
        <v>-6.762053075987969E-07</v>
      </c>
      <c r="U41" s="53">
        <f>'calcul config'!C53</f>
        <v>1.5894157499166636E-05</v>
      </c>
      <c r="V41" s="53">
        <f>'calcul config'!C54</f>
        <v>-4.649867412506355E-06</v>
      </c>
      <c r="W41" s="53">
        <f>'calcul config'!C55</f>
        <v>-7.78418067042373E-06</v>
      </c>
      <c r="X41" s="56">
        <f>(1-$H$2)*1000</f>
        <v>50.00000000000004</v>
      </c>
    </row>
    <row r="42" spans="1:24" ht="12.75">
      <c r="A42" s="50">
        <v>831</v>
      </c>
      <c r="B42" s="51">
        <v>152.76</v>
      </c>
      <c r="C42" s="51">
        <v>154.49333333333334</v>
      </c>
      <c r="D42" s="51">
        <v>8.509288194311567</v>
      </c>
      <c r="E42" s="51">
        <v>8.881507220938026</v>
      </c>
      <c r="F42" s="55">
        <f>I42*D42/(23678+B42)*1000</f>
        <v>36.583291540160474</v>
      </c>
      <c r="G42" s="60" t="s">
        <v>58</v>
      </c>
      <c r="H42" s="59">
        <f>I42-B42+X42</f>
        <v>-0.30634926028294274</v>
      </c>
      <c r="I42" s="59">
        <f>(B42+C41-2*X42)*(23678+B42)*E41/((23678+C41)*D42+E41*(23678+B42))</f>
        <v>102.453650739717</v>
      </c>
      <c r="J42" s="25" t="s">
        <v>61</v>
      </c>
      <c r="K42" s="53">
        <f>'calcul config'!D43</f>
        <v>-0.3865299565930344</v>
      </c>
      <c r="L42" s="53">
        <f>'calcul config'!D44</f>
        <v>-0.01530976206037711</v>
      </c>
      <c r="M42" s="53">
        <f>'calcul config'!D45</f>
        <v>-0.0920251542823816</v>
      </c>
      <c r="N42" s="53">
        <f>'calcul config'!D46</f>
        <v>-0.07084483804590869</v>
      </c>
      <c r="O42" s="53">
        <f>'calcul config'!D47</f>
        <v>-0.015438257156174522</v>
      </c>
      <c r="P42" s="53">
        <f>'calcul config'!D48</f>
        <v>-0.00043918099121319475</v>
      </c>
      <c r="Q42" s="53">
        <f>'calcul config'!D49</f>
        <v>-0.001924216616928158</v>
      </c>
      <c r="R42" s="53">
        <f>'calcul config'!D50</f>
        <v>-0.0010889684055157445</v>
      </c>
      <c r="S42" s="53">
        <f>'calcul config'!D51</f>
        <v>-0.00019500407820367566</v>
      </c>
      <c r="T42" s="53">
        <f>'calcul config'!D52</f>
        <v>-6.444816600126717E-06</v>
      </c>
      <c r="U42" s="53">
        <f>'calcul config'!D53</f>
        <v>-4.3490488082201986E-05</v>
      </c>
      <c r="V42" s="53">
        <f>'calcul config'!D54</f>
        <v>-4.020040179936498E-05</v>
      </c>
      <c r="W42" s="53">
        <f>'calcul config'!D55</f>
        <v>-1.1904857485928998E-05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0.28867412154551325</v>
      </c>
      <c r="L44" s="53">
        <f>L40/(L43*1.5)</f>
        <v>0.014580937222249847</v>
      </c>
      <c r="M44" s="53">
        <f aca="true" t="shared" si="1" ref="M44:W44">M40/(M43*1.5)</f>
        <v>0.1138997596789368</v>
      </c>
      <c r="N44" s="53">
        <f t="shared" si="1"/>
        <v>0.0944648356999223</v>
      </c>
      <c r="O44" s="53">
        <f t="shared" si="1"/>
        <v>0.07729099272825353</v>
      </c>
      <c r="P44" s="53">
        <f t="shared" si="1"/>
        <v>0.0029285510134332603</v>
      </c>
      <c r="Q44" s="53">
        <f t="shared" si="1"/>
        <v>0.014112671267526642</v>
      </c>
      <c r="R44" s="53">
        <f t="shared" si="1"/>
        <v>0.0024234673061588096</v>
      </c>
      <c r="S44" s="53">
        <f t="shared" si="1"/>
        <v>0.003042167576923921</v>
      </c>
      <c r="T44" s="53">
        <f t="shared" si="1"/>
        <v>8.6402587026386E-05</v>
      </c>
      <c r="U44" s="53">
        <f t="shared" si="1"/>
        <v>0.0006173847057439009</v>
      </c>
      <c r="V44" s="53">
        <f t="shared" si="1"/>
        <v>0.0005395790246782764</v>
      </c>
      <c r="W44" s="53">
        <f t="shared" si="1"/>
        <v>0.00018965189185338868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832</v>
      </c>
      <c r="B51" s="25">
        <v>144.58</v>
      </c>
      <c r="C51" s="25">
        <v>151.78</v>
      </c>
      <c r="D51" s="25">
        <v>8.860462889340775</v>
      </c>
      <c r="E51" s="25">
        <v>9.288256622761386</v>
      </c>
      <c r="F51" s="25">
        <v>37.788161241964154</v>
      </c>
      <c r="G51" s="25" t="s">
        <v>59</v>
      </c>
      <c r="H51" s="25">
        <v>7.018698113453425</v>
      </c>
      <c r="I51" s="25">
        <v>101.5986981134534</v>
      </c>
      <c r="J51" s="25" t="s">
        <v>73</v>
      </c>
      <c r="K51" s="25">
        <v>0.5001435469352573</v>
      </c>
      <c r="M51" s="25" t="s">
        <v>68</v>
      </c>
      <c r="N51" s="25">
        <v>0.4171161167284087</v>
      </c>
      <c r="X51" s="25">
        <v>50</v>
      </c>
    </row>
    <row r="52" spans="1:24" ht="12.75" hidden="1">
      <c r="A52" s="25">
        <v>829</v>
      </c>
      <c r="B52" s="25">
        <v>169.22000122070312</v>
      </c>
      <c r="C52" s="25">
        <v>166.52000427246094</v>
      </c>
      <c r="D52" s="25">
        <v>8.352008819580078</v>
      </c>
      <c r="E52" s="25">
        <v>8.950690269470215</v>
      </c>
      <c r="F52" s="25">
        <v>40.768520796078825</v>
      </c>
      <c r="G52" s="25" t="s">
        <v>56</v>
      </c>
      <c r="H52" s="25">
        <v>-2.814965552013007</v>
      </c>
      <c r="I52" s="25">
        <v>116.40503566869008</v>
      </c>
      <c r="J52" s="25" t="s">
        <v>62</v>
      </c>
      <c r="K52" s="25">
        <v>0.357237085502886</v>
      </c>
      <c r="L52" s="25">
        <v>0.6010032955398693</v>
      </c>
      <c r="M52" s="25">
        <v>0.08457136591334019</v>
      </c>
      <c r="N52" s="25">
        <v>0.0605047169235445</v>
      </c>
      <c r="O52" s="25">
        <v>0.014347359540160221</v>
      </c>
      <c r="P52" s="25">
        <v>0.01724085663541237</v>
      </c>
      <c r="Q52" s="25">
        <v>0.0017464241784142733</v>
      </c>
      <c r="R52" s="25">
        <v>0.000931290969115826</v>
      </c>
      <c r="S52" s="25">
        <v>0.00018820448689710624</v>
      </c>
      <c r="T52" s="25">
        <v>0.00025367471399632665</v>
      </c>
      <c r="U52" s="25">
        <v>3.8180071289301594E-05</v>
      </c>
      <c r="V52" s="25">
        <v>3.455148911738642E-05</v>
      </c>
      <c r="W52" s="25">
        <v>1.1727783979615647E-05</v>
      </c>
      <c r="X52" s="25">
        <v>50</v>
      </c>
    </row>
    <row r="53" spans="1:24" ht="12.75" hidden="1">
      <c r="A53" s="25">
        <v>830</v>
      </c>
      <c r="B53" s="25">
        <v>139.02000427246094</v>
      </c>
      <c r="C53" s="25">
        <v>141.4199981689453</v>
      </c>
      <c r="D53" s="25">
        <v>8.542322158813477</v>
      </c>
      <c r="E53" s="25">
        <v>8.856781005859375</v>
      </c>
      <c r="F53" s="25">
        <v>37.69918966011108</v>
      </c>
      <c r="G53" s="25" t="s">
        <v>57</v>
      </c>
      <c r="H53" s="25">
        <v>16.089863698667273</v>
      </c>
      <c r="I53" s="25">
        <v>105.10986797112817</v>
      </c>
      <c r="J53" s="25" t="s">
        <v>60</v>
      </c>
      <c r="K53" s="25">
        <v>-0.34919214957533695</v>
      </c>
      <c r="L53" s="25">
        <v>0.003270635446385716</v>
      </c>
      <c r="M53" s="25">
        <v>0.08245860011782064</v>
      </c>
      <c r="N53" s="25">
        <v>-0.0006260503972428301</v>
      </c>
      <c r="O53" s="25">
        <v>-0.014056152976303799</v>
      </c>
      <c r="P53" s="25">
        <v>0.000374223487781851</v>
      </c>
      <c r="Q53" s="25">
        <v>0.0016920128781958213</v>
      </c>
      <c r="R53" s="25">
        <v>-5.031497919558798E-05</v>
      </c>
      <c r="S53" s="25">
        <v>-0.00018651296785328401</v>
      </c>
      <c r="T53" s="25">
        <v>2.664963736981454E-05</v>
      </c>
      <c r="U53" s="25">
        <v>3.6118514407668665E-05</v>
      </c>
      <c r="V53" s="25">
        <v>-3.972236528481696E-06</v>
      </c>
      <c r="W53" s="25">
        <v>-1.1668512978497632E-05</v>
      </c>
      <c r="X53" s="25">
        <v>50</v>
      </c>
    </row>
    <row r="54" spans="1:24" ht="12.75" hidden="1">
      <c r="A54" s="25">
        <v>831</v>
      </c>
      <c r="B54" s="25">
        <v>155.6999969482422</v>
      </c>
      <c r="C54" s="25">
        <v>161</v>
      </c>
      <c r="D54" s="25">
        <v>8.452810287475586</v>
      </c>
      <c r="E54" s="25">
        <v>8.663403511047363</v>
      </c>
      <c r="F54" s="25">
        <v>35.78133271384492</v>
      </c>
      <c r="G54" s="25" t="s">
        <v>58</v>
      </c>
      <c r="H54" s="25">
        <v>-4.810290402200977</v>
      </c>
      <c r="I54" s="25">
        <v>100.88970654604117</v>
      </c>
      <c r="J54" s="25" t="s">
        <v>61</v>
      </c>
      <c r="K54" s="25">
        <v>-0.0753868551774896</v>
      </c>
      <c r="L54" s="25">
        <v>0.6009943961415617</v>
      </c>
      <c r="M54" s="25">
        <v>-0.018785505025349453</v>
      </c>
      <c r="N54" s="25">
        <v>-0.06050147792325708</v>
      </c>
      <c r="O54" s="25">
        <v>-0.002875984923703947</v>
      </c>
      <c r="P54" s="25">
        <v>0.01723679478046992</v>
      </c>
      <c r="Q54" s="25">
        <v>-0.0004325388201878097</v>
      </c>
      <c r="R54" s="25">
        <v>-0.000929930788836052</v>
      </c>
      <c r="S54" s="25">
        <v>-2.5176213193466384E-05</v>
      </c>
      <c r="T54" s="25">
        <v>0.0002522709998180043</v>
      </c>
      <c r="U54" s="25">
        <v>-1.2376217541687897E-05</v>
      </c>
      <c r="V54" s="25">
        <v>-3.4322394106336285E-05</v>
      </c>
      <c r="W54" s="25">
        <v>-1.1775915858911924E-06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832</v>
      </c>
      <c r="B56" s="25">
        <v>144.58</v>
      </c>
      <c r="C56" s="25">
        <v>151.78</v>
      </c>
      <c r="D56" s="25">
        <v>8.860462889340775</v>
      </c>
      <c r="E56" s="25">
        <v>9.288256622761386</v>
      </c>
      <c r="F56" s="25">
        <v>34.585105949572686</v>
      </c>
      <c r="G56" s="25" t="s">
        <v>59</v>
      </c>
      <c r="H56" s="25">
        <v>-1.5931590660642172</v>
      </c>
      <c r="I56" s="25">
        <v>92.98684093393575</v>
      </c>
      <c r="J56" s="25" t="s">
        <v>73</v>
      </c>
      <c r="K56" s="25">
        <v>0.4938264912907417</v>
      </c>
      <c r="M56" s="25" t="s">
        <v>68</v>
      </c>
      <c r="N56" s="25">
        <v>0.2605882888751211</v>
      </c>
      <c r="X56" s="25">
        <v>50</v>
      </c>
    </row>
    <row r="57" spans="1:24" ht="12.75" hidden="1">
      <c r="A57" s="25">
        <v>829</v>
      </c>
      <c r="B57" s="25">
        <v>169.22000122070312</v>
      </c>
      <c r="C57" s="25">
        <v>166.52000427246094</v>
      </c>
      <c r="D57" s="25">
        <v>8.352008819580078</v>
      </c>
      <c r="E57" s="25">
        <v>8.950690269470215</v>
      </c>
      <c r="F57" s="25">
        <v>40.768520796078825</v>
      </c>
      <c r="G57" s="25" t="s">
        <v>56</v>
      </c>
      <c r="H57" s="25">
        <v>-2.814965552013007</v>
      </c>
      <c r="I57" s="25">
        <v>116.40503566869008</v>
      </c>
      <c r="J57" s="25" t="s">
        <v>62</v>
      </c>
      <c r="K57" s="25">
        <v>0.679730718300869</v>
      </c>
      <c r="L57" s="25">
        <v>0.036419659021138265</v>
      </c>
      <c r="M57" s="25">
        <v>0.1609168520870598</v>
      </c>
      <c r="N57" s="25">
        <v>0.06175425441802519</v>
      </c>
      <c r="O57" s="25">
        <v>0.027299392993667352</v>
      </c>
      <c r="P57" s="25">
        <v>0.00104473408786459</v>
      </c>
      <c r="Q57" s="25">
        <v>0.003322909870616869</v>
      </c>
      <c r="R57" s="25">
        <v>0.0009505289649630702</v>
      </c>
      <c r="S57" s="25">
        <v>0.0003581592631853282</v>
      </c>
      <c r="T57" s="25">
        <v>1.5383857000072966E-05</v>
      </c>
      <c r="U57" s="25">
        <v>7.267168427915178E-05</v>
      </c>
      <c r="V57" s="25">
        <v>3.5272929308011075E-05</v>
      </c>
      <c r="W57" s="25">
        <v>2.2334793238967645E-05</v>
      </c>
      <c r="X57" s="25">
        <v>50</v>
      </c>
    </row>
    <row r="58" spans="1:24" ht="12.75" hidden="1">
      <c r="A58" s="25">
        <v>831</v>
      </c>
      <c r="B58" s="25">
        <v>155.6999969482422</v>
      </c>
      <c r="C58" s="25">
        <v>161</v>
      </c>
      <c r="D58" s="25">
        <v>8.452810287475586</v>
      </c>
      <c r="E58" s="25">
        <v>8.663403511047363</v>
      </c>
      <c r="F58" s="25">
        <v>40.524434860217696</v>
      </c>
      <c r="G58" s="25" t="s">
        <v>57</v>
      </c>
      <c r="H58" s="25">
        <v>8.563448007500241</v>
      </c>
      <c r="I58" s="25">
        <v>114.26344495574239</v>
      </c>
      <c r="J58" s="25" t="s">
        <v>60</v>
      </c>
      <c r="K58" s="25">
        <v>-0.38847727315679004</v>
      </c>
      <c r="L58" s="25">
        <v>-0.00019776454391624975</v>
      </c>
      <c r="M58" s="25">
        <v>0.09346174060894107</v>
      </c>
      <c r="N58" s="25">
        <v>-0.0006388785524057495</v>
      </c>
      <c r="O58" s="25">
        <v>-0.01535939409941054</v>
      </c>
      <c r="P58" s="25">
        <v>-2.262087620824297E-05</v>
      </c>
      <c r="Q58" s="25">
        <v>0.0020003090220598145</v>
      </c>
      <c r="R58" s="25">
        <v>-5.136694306228824E-05</v>
      </c>
      <c r="S58" s="25">
        <v>-0.00018104583097091617</v>
      </c>
      <c r="T58" s="25">
        <v>-1.6089662015333913E-06</v>
      </c>
      <c r="U58" s="25">
        <v>4.820583052282534E-05</v>
      </c>
      <c r="V58" s="25">
        <v>-4.055844142512659E-06</v>
      </c>
      <c r="W58" s="25">
        <v>-1.063959751864348E-05</v>
      </c>
      <c r="X58" s="25">
        <v>50</v>
      </c>
    </row>
    <row r="59" spans="1:24" ht="12.75" hidden="1">
      <c r="A59" s="25">
        <v>830</v>
      </c>
      <c r="B59" s="25">
        <v>139.02000427246094</v>
      </c>
      <c r="C59" s="25">
        <v>141.4199981689453</v>
      </c>
      <c r="D59" s="25">
        <v>8.542322158813477</v>
      </c>
      <c r="E59" s="25">
        <v>8.856781005859375</v>
      </c>
      <c r="F59" s="25">
        <v>36.10593223962011</v>
      </c>
      <c r="G59" s="25" t="s">
        <v>58</v>
      </c>
      <c r="H59" s="25">
        <v>11.647670680152075</v>
      </c>
      <c r="I59" s="25">
        <v>100.66767495261297</v>
      </c>
      <c r="J59" s="25" t="s">
        <v>61</v>
      </c>
      <c r="K59" s="25">
        <v>0.5577806537004308</v>
      </c>
      <c r="L59" s="25">
        <v>-0.03641912207070823</v>
      </c>
      <c r="M59" s="25">
        <v>0.13099288655478855</v>
      </c>
      <c r="N59" s="25">
        <v>-0.06175094957101032</v>
      </c>
      <c r="O59" s="25">
        <v>0.02256869226875334</v>
      </c>
      <c r="P59" s="25">
        <v>-0.0010444891623687764</v>
      </c>
      <c r="Q59" s="25">
        <v>0.002653392889209799</v>
      </c>
      <c r="R59" s="25">
        <v>-0.0009491400056863061</v>
      </c>
      <c r="S59" s="25">
        <v>0.0003090314949863649</v>
      </c>
      <c r="T59" s="25">
        <v>-1.529948639533423E-05</v>
      </c>
      <c r="U59" s="25">
        <v>5.438172118987553E-05</v>
      </c>
      <c r="V59" s="25">
        <v>-3.503897359026934E-05</v>
      </c>
      <c r="W59" s="25">
        <v>1.9637768551154438E-05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832</v>
      </c>
      <c r="B61" s="25">
        <v>144.58</v>
      </c>
      <c r="C61" s="25">
        <v>151.78</v>
      </c>
      <c r="D61" s="25">
        <v>8.860462889340775</v>
      </c>
      <c r="E61" s="25">
        <v>9.288256622761386</v>
      </c>
      <c r="F61" s="25">
        <v>37.788161241964154</v>
      </c>
      <c r="G61" s="25" t="s">
        <v>59</v>
      </c>
      <c r="H61" s="25">
        <v>7.018698113453425</v>
      </c>
      <c r="I61" s="25">
        <v>101.5986981134534</v>
      </c>
      <c r="J61" s="25" t="s">
        <v>73</v>
      </c>
      <c r="K61" s="25">
        <v>0.6986225140951453</v>
      </c>
      <c r="M61" s="25" t="s">
        <v>68</v>
      </c>
      <c r="N61" s="25">
        <v>0.4490657824087603</v>
      </c>
      <c r="X61" s="25">
        <v>50</v>
      </c>
    </row>
    <row r="62" spans="1:24" ht="12.75" hidden="1">
      <c r="A62" s="25">
        <v>830</v>
      </c>
      <c r="B62" s="25">
        <v>139.02000427246094</v>
      </c>
      <c r="C62" s="25">
        <v>141.4199981689453</v>
      </c>
      <c r="D62" s="25">
        <v>8.542322158813477</v>
      </c>
      <c r="E62" s="25">
        <v>8.856781005859375</v>
      </c>
      <c r="F62" s="25">
        <v>35.638893706644474</v>
      </c>
      <c r="G62" s="25" t="s">
        <v>56</v>
      </c>
      <c r="H62" s="25">
        <v>10.345511164759628</v>
      </c>
      <c r="I62" s="25">
        <v>99.36551543722052</v>
      </c>
      <c r="J62" s="25" t="s">
        <v>62</v>
      </c>
      <c r="K62" s="25">
        <v>0.6868259743132007</v>
      </c>
      <c r="L62" s="25">
        <v>0.4427216213444095</v>
      </c>
      <c r="M62" s="25">
        <v>0.16259655296959244</v>
      </c>
      <c r="N62" s="25">
        <v>0.05931318001086035</v>
      </c>
      <c r="O62" s="25">
        <v>0.027584223174402026</v>
      </c>
      <c r="P62" s="25">
        <v>0.012700366603177516</v>
      </c>
      <c r="Q62" s="25">
        <v>0.00335760329511132</v>
      </c>
      <c r="R62" s="25">
        <v>0.0009130269949729945</v>
      </c>
      <c r="S62" s="25">
        <v>0.0003618987501359874</v>
      </c>
      <c r="T62" s="25">
        <v>0.00018686644383769592</v>
      </c>
      <c r="U62" s="25">
        <v>7.342742671618488E-05</v>
      </c>
      <c r="V62" s="25">
        <v>3.389474497854972E-05</v>
      </c>
      <c r="W62" s="25">
        <v>2.2562486703929012E-05</v>
      </c>
      <c r="X62" s="25">
        <v>50</v>
      </c>
    </row>
    <row r="63" spans="1:24" ht="12.75" hidden="1">
      <c r="A63" s="25">
        <v>829</v>
      </c>
      <c r="B63" s="25">
        <v>169.22000122070312</v>
      </c>
      <c r="C63" s="25">
        <v>166.52000427246094</v>
      </c>
      <c r="D63" s="25">
        <v>8.352008819580078</v>
      </c>
      <c r="E63" s="25">
        <v>8.950690269470215</v>
      </c>
      <c r="F63" s="25">
        <v>37.98965866339282</v>
      </c>
      <c r="G63" s="25" t="s">
        <v>57</v>
      </c>
      <c r="H63" s="25">
        <v>-10.749360505699897</v>
      </c>
      <c r="I63" s="25">
        <v>108.47064071500319</v>
      </c>
      <c r="J63" s="25" t="s">
        <v>60</v>
      </c>
      <c r="K63" s="25">
        <v>0.683125391067715</v>
      </c>
      <c r="L63" s="25">
        <v>-0.0024080527113361956</v>
      </c>
      <c r="M63" s="25">
        <v>-0.1619016822940371</v>
      </c>
      <c r="N63" s="25">
        <v>-0.0006129507176438285</v>
      </c>
      <c r="O63" s="25">
        <v>0.027403147392231486</v>
      </c>
      <c r="P63" s="25">
        <v>-0.0002756811399892286</v>
      </c>
      <c r="Q63" s="25">
        <v>-0.003350237996428204</v>
      </c>
      <c r="R63" s="25">
        <v>-4.927764660229838E-05</v>
      </c>
      <c r="S63" s="25">
        <v>0.0003559038816661207</v>
      </c>
      <c r="T63" s="25">
        <v>-1.9643170040741746E-05</v>
      </c>
      <c r="U63" s="25">
        <v>-7.342113733232238E-05</v>
      </c>
      <c r="V63" s="25">
        <v>-3.8828499003940165E-06</v>
      </c>
      <c r="W63" s="25">
        <v>2.2040574422358843E-05</v>
      </c>
      <c r="X63" s="25">
        <v>50</v>
      </c>
    </row>
    <row r="64" spans="1:24" ht="12.75" hidden="1">
      <c r="A64" s="25">
        <v>831</v>
      </c>
      <c r="B64" s="25">
        <v>155.6999969482422</v>
      </c>
      <c r="C64" s="25">
        <v>161</v>
      </c>
      <c r="D64" s="25">
        <v>8.452810287475586</v>
      </c>
      <c r="E64" s="25">
        <v>8.663403511047363</v>
      </c>
      <c r="F64" s="25">
        <v>40.524434860217696</v>
      </c>
      <c r="G64" s="25" t="s">
        <v>58</v>
      </c>
      <c r="H64" s="25">
        <v>8.563448007500241</v>
      </c>
      <c r="I64" s="25">
        <v>114.26344495574239</v>
      </c>
      <c r="J64" s="25" t="s">
        <v>61</v>
      </c>
      <c r="K64" s="25">
        <v>-0.07120125750195</v>
      </c>
      <c r="L64" s="25">
        <v>-0.4427150723523677</v>
      </c>
      <c r="M64" s="25">
        <v>-0.015016134920616328</v>
      </c>
      <c r="N64" s="25">
        <v>-0.05931001276697269</v>
      </c>
      <c r="O64" s="25">
        <v>-0.003155452603804151</v>
      </c>
      <c r="P64" s="25">
        <v>-0.012697374207455692</v>
      </c>
      <c r="Q64" s="25">
        <v>-0.0002222729282461721</v>
      </c>
      <c r="R64" s="25">
        <v>-0.0009116962252278746</v>
      </c>
      <c r="S64" s="25">
        <v>-6.55982649540196E-05</v>
      </c>
      <c r="T64" s="25">
        <v>-0.00018583114298549981</v>
      </c>
      <c r="U64" s="25">
        <v>9.610343328713278E-07</v>
      </c>
      <c r="V64" s="25">
        <v>-3.367160842329828E-05</v>
      </c>
      <c r="W64" s="25">
        <v>-4.824819726936409E-06</v>
      </c>
      <c r="X64" s="25">
        <v>50</v>
      </c>
    </row>
    <row r="65" s="101" customFormat="1" ht="12.75">
      <c r="A65" s="101" t="s">
        <v>106</v>
      </c>
    </row>
    <row r="66" spans="1:24" s="101" customFormat="1" ht="12.75">
      <c r="A66" s="101">
        <v>832</v>
      </c>
      <c r="B66" s="101">
        <v>144.58</v>
      </c>
      <c r="C66" s="101">
        <v>151.78</v>
      </c>
      <c r="D66" s="101">
        <v>8.860462889340775</v>
      </c>
      <c r="E66" s="101">
        <v>9.288256622761386</v>
      </c>
      <c r="F66" s="101">
        <v>39.43859377160689</v>
      </c>
      <c r="G66" s="101" t="s">
        <v>59</v>
      </c>
      <c r="H66" s="101">
        <v>11.456114246567182</v>
      </c>
      <c r="I66" s="101">
        <v>106.03611424656715</v>
      </c>
      <c r="J66" s="101" t="s">
        <v>73</v>
      </c>
      <c r="K66" s="101">
        <v>0.6564118207972464</v>
      </c>
      <c r="M66" s="101" t="s">
        <v>68</v>
      </c>
      <c r="N66" s="101">
        <v>0.34405460004656746</v>
      </c>
      <c r="X66" s="101">
        <v>50</v>
      </c>
    </row>
    <row r="67" spans="1:24" s="101" customFormat="1" ht="12.75">
      <c r="A67" s="101">
        <v>830</v>
      </c>
      <c r="B67" s="101">
        <v>139.02000427246094</v>
      </c>
      <c r="C67" s="101">
        <v>141.4199981689453</v>
      </c>
      <c r="D67" s="101">
        <v>8.542322158813477</v>
      </c>
      <c r="E67" s="101">
        <v>8.856781005859375</v>
      </c>
      <c r="F67" s="101">
        <v>35.638893706644474</v>
      </c>
      <c r="G67" s="101" t="s">
        <v>56</v>
      </c>
      <c r="H67" s="101">
        <v>10.345511164759628</v>
      </c>
      <c r="I67" s="101">
        <v>99.36551543722052</v>
      </c>
      <c r="J67" s="101" t="s">
        <v>62</v>
      </c>
      <c r="K67" s="101">
        <v>0.7850451017976293</v>
      </c>
      <c r="L67" s="101">
        <v>0.03356013468636175</v>
      </c>
      <c r="M67" s="101">
        <v>0.18584826831755738</v>
      </c>
      <c r="N67" s="101">
        <v>0.05864663597784632</v>
      </c>
      <c r="O67" s="101">
        <v>0.03152885596609413</v>
      </c>
      <c r="P67" s="101">
        <v>0.0009628518090101781</v>
      </c>
      <c r="Q67" s="101">
        <v>0.0038377829825173267</v>
      </c>
      <c r="R67" s="101">
        <v>0.0009027624561372083</v>
      </c>
      <c r="S67" s="101">
        <v>0.0004136628106721827</v>
      </c>
      <c r="T67" s="101">
        <v>1.4160301864102416E-05</v>
      </c>
      <c r="U67" s="101">
        <v>8.394400190984902E-05</v>
      </c>
      <c r="V67" s="101">
        <v>3.350806435955092E-05</v>
      </c>
      <c r="W67" s="101">
        <v>2.5792355902972207E-05</v>
      </c>
      <c r="X67" s="101">
        <v>50</v>
      </c>
    </row>
    <row r="68" spans="1:24" s="101" customFormat="1" ht="12.75">
      <c r="A68" s="101">
        <v>831</v>
      </c>
      <c r="B68" s="101">
        <v>155.6999969482422</v>
      </c>
      <c r="C68" s="101">
        <v>161</v>
      </c>
      <c r="D68" s="101">
        <v>8.452810287475586</v>
      </c>
      <c r="E68" s="101">
        <v>8.663403511047363</v>
      </c>
      <c r="F68" s="101">
        <v>35.78133271384492</v>
      </c>
      <c r="G68" s="101" t="s">
        <v>57</v>
      </c>
      <c r="H68" s="101">
        <v>-4.810290402200977</v>
      </c>
      <c r="I68" s="101">
        <v>100.88970654604117</v>
      </c>
      <c r="J68" s="101" t="s">
        <v>60</v>
      </c>
      <c r="K68" s="101">
        <v>0.6237907090960925</v>
      </c>
      <c r="L68" s="101">
        <v>-0.00018170239283411032</v>
      </c>
      <c r="M68" s="101">
        <v>-0.148946720404121</v>
      </c>
      <c r="N68" s="101">
        <v>-0.0006061522211996739</v>
      </c>
      <c r="O68" s="101">
        <v>0.024844581710707678</v>
      </c>
      <c r="P68" s="101">
        <v>-2.0934232450517093E-05</v>
      </c>
      <c r="Q68" s="101">
        <v>-0.0031349035758080233</v>
      </c>
      <c r="R68" s="101">
        <v>-4.8719034384239046E-05</v>
      </c>
      <c r="S68" s="101">
        <v>0.0003080213279796752</v>
      </c>
      <c r="T68" s="101">
        <v>-1.502194019664E-06</v>
      </c>
      <c r="U68" s="101">
        <v>-7.218954262804231E-05</v>
      </c>
      <c r="V68" s="101">
        <v>-3.839141250343361E-06</v>
      </c>
      <c r="W68" s="101">
        <v>1.8623286905982358E-05</v>
      </c>
      <c r="X68" s="101">
        <v>50</v>
      </c>
    </row>
    <row r="69" spans="1:24" s="101" customFormat="1" ht="12.75">
      <c r="A69" s="101">
        <v>829</v>
      </c>
      <c r="B69" s="101">
        <v>169.22000122070312</v>
      </c>
      <c r="C69" s="101">
        <v>166.52000427246094</v>
      </c>
      <c r="D69" s="101">
        <v>8.352008819580078</v>
      </c>
      <c r="E69" s="101">
        <v>8.950690269470215</v>
      </c>
      <c r="F69" s="101">
        <v>41.059701595272486</v>
      </c>
      <c r="G69" s="101" t="s">
        <v>58</v>
      </c>
      <c r="H69" s="101">
        <v>-1.9835664564775897</v>
      </c>
      <c r="I69" s="101">
        <v>117.23643476422549</v>
      </c>
      <c r="J69" s="101" t="s">
        <v>61</v>
      </c>
      <c r="K69" s="101">
        <v>-0.4766350418316348</v>
      </c>
      <c r="L69" s="101">
        <v>-0.03355964279319998</v>
      </c>
      <c r="M69" s="101">
        <v>-0.11115058847118807</v>
      </c>
      <c r="N69" s="101">
        <v>-0.058643503399803405</v>
      </c>
      <c r="O69" s="101">
        <v>-0.01941173660831712</v>
      </c>
      <c r="P69" s="101">
        <v>-0.0009626242070641482</v>
      </c>
      <c r="Q69" s="101">
        <v>-0.002213810694545868</v>
      </c>
      <c r="R69" s="101">
        <v>-0.0009014468968827572</v>
      </c>
      <c r="S69" s="101">
        <v>-0.0002761155237266593</v>
      </c>
      <c r="T69" s="101">
        <v>-1.4080396372609262E-05</v>
      </c>
      <c r="U69" s="101">
        <v>-4.283999756996724E-05</v>
      </c>
      <c r="V69" s="101">
        <v>-3.328740560007221E-05</v>
      </c>
      <c r="W69" s="101">
        <v>-1.7844293425155596E-05</v>
      </c>
      <c r="X69" s="101">
        <v>50</v>
      </c>
    </row>
    <row r="70" ht="12.75" hidden="1">
      <c r="A70" s="25" t="s">
        <v>105</v>
      </c>
    </row>
    <row r="71" spans="1:24" ht="12.75" hidden="1">
      <c r="A71" s="25">
        <v>832</v>
      </c>
      <c r="B71" s="25">
        <v>144.58</v>
      </c>
      <c r="C71" s="25">
        <v>151.78</v>
      </c>
      <c r="D71" s="25">
        <v>8.860462889340775</v>
      </c>
      <c r="E71" s="25">
        <v>9.288256622761386</v>
      </c>
      <c r="F71" s="25">
        <v>34.585105949572686</v>
      </c>
      <c r="G71" s="25" t="s">
        <v>59</v>
      </c>
      <c r="H71" s="25">
        <v>-1.5931590660642172</v>
      </c>
      <c r="I71" s="25">
        <v>92.98684093393575</v>
      </c>
      <c r="J71" s="25" t="s">
        <v>73</v>
      </c>
      <c r="K71" s="25">
        <v>0.47018447791079</v>
      </c>
      <c r="M71" s="25" t="s">
        <v>68</v>
      </c>
      <c r="N71" s="25">
        <v>0.33087737063694445</v>
      </c>
      <c r="X71" s="25">
        <v>50</v>
      </c>
    </row>
    <row r="72" spans="1:24" ht="12.75" hidden="1">
      <c r="A72" s="25">
        <v>831</v>
      </c>
      <c r="B72" s="25">
        <v>155.6999969482422</v>
      </c>
      <c r="C72" s="25">
        <v>161</v>
      </c>
      <c r="D72" s="25">
        <v>8.452810287475586</v>
      </c>
      <c r="E72" s="25">
        <v>8.663403511047363</v>
      </c>
      <c r="F72" s="25">
        <v>38.527816144793356</v>
      </c>
      <c r="G72" s="25" t="s">
        <v>56</v>
      </c>
      <c r="H72" s="25">
        <v>2.9337450030184726</v>
      </c>
      <c r="I72" s="25">
        <v>108.63374195126062</v>
      </c>
      <c r="J72" s="25" t="s">
        <v>62</v>
      </c>
      <c r="K72" s="25">
        <v>0.5062360099300078</v>
      </c>
      <c r="L72" s="25">
        <v>0.44195248039291724</v>
      </c>
      <c r="M72" s="25">
        <v>0.1198445426293397</v>
      </c>
      <c r="N72" s="25">
        <v>0.060362806408083204</v>
      </c>
      <c r="O72" s="25">
        <v>0.020331432541159114</v>
      </c>
      <c r="P72" s="25">
        <v>0.012678215514389782</v>
      </c>
      <c r="Q72" s="25">
        <v>0.0024747706368422598</v>
      </c>
      <c r="R72" s="25">
        <v>0.0009291432721340104</v>
      </c>
      <c r="S72" s="25">
        <v>0.0002667335821925448</v>
      </c>
      <c r="T72" s="25">
        <v>0.00018655381726785037</v>
      </c>
      <c r="U72" s="25">
        <v>5.4130095031532826E-05</v>
      </c>
      <c r="V72" s="25">
        <v>3.448733281195635E-05</v>
      </c>
      <c r="W72" s="25">
        <v>1.6633810915466125E-05</v>
      </c>
      <c r="X72" s="25">
        <v>50</v>
      </c>
    </row>
    <row r="73" spans="1:24" ht="12.75" hidden="1">
      <c r="A73" s="25">
        <v>829</v>
      </c>
      <c r="B73" s="25">
        <v>169.22000122070312</v>
      </c>
      <c r="C73" s="25">
        <v>166.52000427246094</v>
      </c>
      <c r="D73" s="25">
        <v>8.352008819580078</v>
      </c>
      <c r="E73" s="25">
        <v>8.950690269470215</v>
      </c>
      <c r="F73" s="25">
        <v>41.059701595272486</v>
      </c>
      <c r="G73" s="25" t="s">
        <v>57</v>
      </c>
      <c r="H73" s="25">
        <v>-1.9835664564775897</v>
      </c>
      <c r="I73" s="25">
        <v>117.23643476422549</v>
      </c>
      <c r="J73" s="25" t="s">
        <v>60</v>
      </c>
      <c r="K73" s="25">
        <v>0.016984685472399952</v>
      </c>
      <c r="L73" s="25">
        <v>-0.00240417413771213</v>
      </c>
      <c r="M73" s="25">
        <v>-0.0026591966755380985</v>
      </c>
      <c r="N73" s="25">
        <v>-0.0006241756217510142</v>
      </c>
      <c r="O73" s="25">
        <v>0.000901355005195708</v>
      </c>
      <c r="P73" s="25">
        <v>-0.00027513521680183026</v>
      </c>
      <c r="Q73" s="25">
        <v>1.0041054528170862E-05</v>
      </c>
      <c r="R73" s="25">
        <v>-5.0190910311668065E-05</v>
      </c>
      <c r="S73" s="25">
        <v>2.979273252261529E-05</v>
      </c>
      <c r="T73" s="25">
        <v>-1.9595739061612024E-05</v>
      </c>
      <c r="U73" s="25">
        <v>4.514741246391328E-06</v>
      </c>
      <c r="V73" s="25">
        <v>-3.960150478933201E-06</v>
      </c>
      <c r="W73" s="25">
        <v>2.404567907000792E-06</v>
      </c>
      <c r="X73" s="25">
        <v>50</v>
      </c>
    </row>
    <row r="74" spans="1:24" ht="12.75" hidden="1">
      <c r="A74" s="25">
        <v>830</v>
      </c>
      <c r="B74" s="25">
        <v>139.02000427246094</v>
      </c>
      <c r="C74" s="25">
        <v>141.4199981689453</v>
      </c>
      <c r="D74" s="25">
        <v>8.542322158813477</v>
      </c>
      <c r="E74" s="25">
        <v>8.856781005859375</v>
      </c>
      <c r="F74" s="25">
        <v>37.69918966011108</v>
      </c>
      <c r="G74" s="25" t="s">
        <v>58</v>
      </c>
      <c r="H74" s="25">
        <v>16.089863698667273</v>
      </c>
      <c r="I74" s="25">
        <v>105.10986797112817</v>
      </c>
      <c r="J74" s="25" t="s">
        <v>61</v>
      </c>
      <c r="K74" s="25">
        <v>0.5059510037634658</v>
      </c>
      <c r="L74" s="25">
        <v>-0.4419459411196888</v>
      </c>
      <c r="M74" s="25">
        <v>0.11981503691555759</v>
      </c>
      <c r="N74" s="25">
        <v>-0.06035957920871336</v>
      </c>
      <c r="O74" s="25">
        <v>0.020311442792926168</v>
      </c>
      <c r="P74" s="25">
        <v>-0.012675229751045508</v>
      </c>
      <c r="Q74" s="25">
        <v>0.0024747502666331014</v>
      </c>
      <c r="R74" s="25">
        <v>-0.0009277866633412995</v>
      </c>
      <c r="S74" s="25">
        <v>0.0002650645147093495</v>
      </c>
      <c r="T74" s="25">
        <v>-0.0001855217877981875</v>
      </c>
      <c r="U74" s="25">
        <v>5.394148959382664E-05</v>
      </c>
      <c r="V74" s="25">
        <v>-3.425920799824254E-05</v>
      </c>
      <c r="W74" s="25">
        <v>1.6459092282143078E-05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832</v>
      </c>
      <c r="B76" s="25">
        <v>144.58</v>
      </c>
      <c r="C76" s="25">
        <v>151.78</v>
      </c>
      <c r="D76" s="25">
        <v>8.860462889340775</v>
      </c>
      <c r="E76" s="25">
        <v>9.288256622761386</v>
      </c>
      <c r="F76" s="25">
        <v>39.43859377160689</v>
      </c>
      <c r="G76" s="25" t="s">
        <v>59</v>
      </c>
      <c r="H76" s="25">
        <v>11.456114246567182</v>
      </c>
      <c r="I76" s="25">
        <v>106.03611424656715</v>
      </c>
      <c r="J76" s="25" t="s">
        <v>73</v>
      </c>
      <c r="K76" s="25">
        <v>0.6624581210591151</v>
      </c>
      <c r="M76" s="25" t="s">
        <v>68</v>
      </c>
      <c r="N76" s="25">
        <v>0.5027497826220536</v>
      </c>
      <c r="X76" s="25">
        <v>50</v>
      </c>
    </row>
    <row r="77" spans="1:24" ht="12.75" hidden="1">
      <c r="A77" s="25">
        <v>831</v>
      </c>
      <c r="B77" s="25">
        <v>155.6999969482422</v>
      </c>
      <c r="C77" s="25">
        <v>161</v>
      </c>
      <c r="D77" s="25">
        <v>8.452810287475586</v>
      </c>
      <c r="E77" s="25">
        <v>8.663403511047363</v>
      </c>
      <c r="F77" s="25">
        <v>38.527816144793356</v>
      </c>
      <c r="G77" s="25" t="s">
        <v>56</v>
      </c>
      <c r="H77" s="25">
        <v>2.9337450030184726</v>
      </c>
      <c r="I77" s="25">
        <v>108.63374195126062</v>
      </c>
      <c r="J77" s="25" t="s">
        <v>62</v>
      </c>
      <c r="K77" s="25">
        <v>0.5263345877736809</v>
      </c>
      <c r="L77" s="25">
        <v>0.6046319608923547</v>
      </c>
      <c r="M77" s="25">
        <v>0.12460255702562582</v>
      </c>
      <c r="N77" s="25">
        <v>0.05974215651095949</v>
      </c>
      <c r="O77" s="25">
        <v>0.021138441018692604</v>
      </c>
      <c r="P77" s="25">
        <v>0.017344890009956388</v>
      </c>
      <c r="Q77" s="25">
        <v>0.0025731229334133524</v>
      </c>
      <c r="R77" s="25">
        <v>0.0009195804128251669</v>
      </c>
      <c r="S77" s="25">
        <v>0.0002773179964422313</v>
      </c>
      <c r="T77" s="25">
        <v>0.0002552106650081646</v>
      </c>
      <c r="U77" s="25">
        <v>5.629511419817856E-05</v>
      </c>
      <c r="V77" s="25">
        <v>3.411914376168544E-05</v>
      </c>
      <c r="W77" s="25">
        <v>1.7287313869741553E-05</v>
      </c>
      <c r="X77" s="25">
        <v>50</v>
      </c>
    </row>
    <row r="78" spans="1:24" ht="12.75" hidden="1">
      <c r="A78" s="25">
        <v>830</v>
      </c>
      <c r="B78" s="25">
        <v>139.02000427246094</v>
      </c>
      <c r="C78" s="25">
        <v>141.4199981689453</v>
      </c>
      <c r="D78" s="25">
        <v>8.542322158813477</v>
      </c>
      <c r="E78" s="25">
        <v>8.856781005859375</v>
      </c>
      <c r="F78" s="25">
        <v>36.10593223962011</v>
      </c>
      <c r="G78" s="25" t="s">
        <v>57</v>
      </c>
      <c r="H78" s="25">
        <v>11.647670680152075</v>
      </c>
      <c r="I78" s="25">
        <v>100.66767495261297</v>
      </c>
      <c r="J78" s="25" t="s">
        <v>60</v>
      </c>
      <c r="K78" s="25">
        <v>-0.009415164983898912</v>
      </c>
      <c r="L78" s="25">
        <v>0.0032905865637010622</v>
      </c>
      <c r="M78" s="25">
        <v>0.0008130966787207416</v>
      </c>
      <c r="N78" s="25">
        <v>-0.0006179494655726538</v>
      </c>
      <c r="O78" s="25">
        <v>-0.0006062213078419716</v>
      </c>
      <c r="P78" s="25">
        <v>0.0003764571697362527</v>
      </c>
      <c r="Q78" s="25">
        <v>-5.0721917780618096E-05</v>
      </c>
      <c r="R78" s="25">
        <v>-4.965769646829872E-05</v>
      </c>
      <c r="S78" s="25">
        <v>-2.6628490545157015E-05</v>
      </c>
      <c r="T78" s="25">
        <v>2.6803927223738037E-05</v>
      </c>
      <c r="U78" s="25">
        <v>-5.586937105246831E-06</v>
      </c>
      <c r="V78" s="25">
        <v>-3.917890126608205E-06</v>
      </c>
      <c r="W78" s="25">
        <v>-2.225487242402844E-06</v>
      </c>
      <c r="X78" s="25">
        <v>50</v>
      </c>
    </row>
    <row r="79" spans="1:24" ht="12.75" hidden="1">
      <c r="A79" s="25">
        <v>829</v>
      </c>
      <c r="B79" s="25">
        <v>169.22000122070312</v>
      </c>
      <c r="C79" s="25">
        <v>166.52000427246094</v>
      </c>
      <c r="D79" s="25">
        <v>8.352008819580078</v>
      </c>
      <c r="E79" s="25">
        <v>8.950690269470215</v>
      </c>
      <c r="F79" s="25">
        <v>37.98965866339282</v>
      </c>
      <c r="G79" s="25" t="s">
        <v>58</v>
      </c>
      <c r="H79" s="25">
        <v>-10.749360505699897</v>
      </c>
      <c r="I79" s="25">
        <v>108.47064071500319</v>
      </c>
      <c r="J79" s="25" t="s">
        <v>61</v>
      </c>
      <c r="K79" s="25">
        <v>-0.5262503709786973</v>
      </c>
      <c r="L79" s="25">
        <v>0.6046230066517488</v>
      </c>
      <c r="M79" s="25">
        <v>-0.12459990405740844</v>
      </c>
      <c r="N79" s="25">
        <v>-0.05973896051186342</v>
      </c>
      <c r="O79" s="25">
        <v>-0.021129746435455975</v>
      </c>
      <c r="P79" s="25">
        <v>0.01734080417560959</v>
      </c>
      <c r="Q79" s="25">
        <v>-0.00257262296450809</v>
      </c>
      <c r="R79" s="25">
        <v>-0.0009182386665966352</v>
      </c>
      <c r="S79" s="25">
        <v>-0.00027603658207205056</v>
      </c>
      <c r="T79" s="25">
        <v>0.0002537991982242934</v>
      </c>
      <c r="U79" s="25">
        <v>-5.601719393514799E-05</v>
      </c>
      <c r="V79" s="25">
        <v>-3.389345228781489E-05</v>
      </c>
      <c r="W79" s="25">
        <v>-1.7143466025423822E-05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832</v>
      </c>
      <c r="B81" s="25">
        <v>134.32</v>
      </c>
      <c r="C81" s="25">
        <v>146.72</v>
      </c>
      <c r="D81" s="25">
        <v>9.08494052277366</v>
      </c>
      <c r="E81" s="25">
        <v>9.448872267373448</v>
      </c>
      <c r="F81" s="25">
        <v>35.9933888676534</v>
      </c>
      <c r="G81" s="25" t="s">
        <v>59</v>
      </c>
      <c r="H81" s="25">
        <v>10.021409440436258</v>
      </c>
      <c r="I81" s="25">
        <v>94.34140944043621</v>
      </c>
      <c r="J81" s="25" t="s">
        <v>73</v>
      </c>
      <c r="K81" s="25">
        <v>0.456424328045556</v>
      </c>
      <c r="M81" s="25" t="s">
        <v>68</v>
      </c>
      <c r="N81" s="25">
        <v>0.3719508125832342</v>
      </c>
      <c r="X81" s="25">
        <v>50</v>
      </c>
    </row>
    <row r="82" spans="1:24" ht="12.75" hidden="1">
      <c r="A82" s="25">
        <v>829</v>
      </c>
      <c r="B82" s="25">
        <v>160.9600067138672</v>
      </c>
      <c r="C82" s="25">
        <v>166.86000061035156</v>
      </c>
      <c r="D82" s="25">
        <v>8.405854225158691</v>
      </c>
      <c r="E82" s="25">
        <v>9.017823219299316</v>
      </c>
      <c r="F82" s="25">
        <v>38.76485515140379</v>
      </c>
      <c r="G82" s="25" t="s">
        <v>56</v>
      </c>
      <c r="H82" s="25">
        <v>-1.0230738493283127</v>
      </c>
      <c r="I82" s="25">
        <v>109.93693286453883</v>
      </c>
      <c r="J82" s="25" t="s">
        <v>62</v>
      </c>
      <c r="K82" s="25">
        <v>0.39794224343997686</v>
      </c>
      <c r="L82" s="25">
        <v>0.522675493343403</v>
      </c>
      <c r="M82" s="25">
        <v>0.09420771614624168</v>
      </c>
      <c r="N82" s="25">
        <v>0.12455409545565099</v>
      </c>
      <c r="O82" s="25">
        <v>0.01598235289699387</v>
      </c>
      <c r="P82" s="25">
        <v>0.014993860776996703</v>
      </c>
      <c r="Q82" s="25">
        <v>0.0019453623949894103</v>
      </c>
      <c r="R82" s="25">
        <v>0.001917171944336619</v>
      </c>
      <c r="S82" s="25">
        <v>0.0002096613959148327</v>
      </c>
      <c r="T82" s="25">
        <v>0.00022060780017966016</v>
      </c>
      <c r="U82" s="25">
        <v>4.251825978055461E-05</v>
      </c>
      <c r="V82" s="25">
        <v>7.113999441595076E-05</v>
      </c>
      <c r="W82" s="25">
        <v>1.3070517779728495E-05</v>
      </c>
      <c r="X82" s="25">
        <v>50</v>
      </c>
    </row>
    <row r="83" spans="1:24" ht="12.75" hidden="1">
      <c r="A83" s="25">
        <v>830</v>
      </c>
      <c r="B83" s="25">
        <v>130.5399932861328</v>
      </c>
      <c r="C83" s="25">
        <v>149.94000244140625</v>
      </c>
      <c r="D83" s="25">
        <v>8.802107810974121</v>
      </c>
      <c r="E83" s="25">
        <v>9.182464599609375</v>
      </c>
      <c r="F83" s="25">
        <v>36.903675891370874</v>
      </c>
      <c r="G83" s="25" t="s">
        <v>57</v>
      </c>
      <c r="H83" s="25">
        <v>19.279579732904864</v>
      </c>
      <c r="I83" s="25">
        <v>99.81957301903763</v>
      </c>
      <c r="J83" s="25" t="s">
        <v>60</v>
      </c>
      <c r="K83" s="25">
        <v>-0.355394826531483</v>
      </c>
      <c r="L83" s="25">
        <v>0.002845047557306383</v>
      </c>
      <c r="M83" s="25">
        <v>0.08461163325616917</v>
      </c>
      <c r="N83" s="25">
        <v>-0.0012884422820876147</v>
      </c>
      <c r="O83" s="25">
        <v>-0.014195033912962942</v>
      </c>
      <c r="P83" s="25">
        <v>0.00032547465067619936</v>
      </c>
      <c r="Q83" s="25">
        <v>0.001769095357592785</v>
      </c>
      <c r="R83" s="25">
        <v>-0.00010356716454169248</v>
      </c>
      <c r="S83" s="25">
        <v>-0.00017926694084974506</v>
      </c>
      <c r="T83" s="25">
        <v>2.317500203950779E-05</v>
      </c>
      <c r="U83" s="25">
        <v>3.994785578220108E-05</v>
      </c>
      <c r="V83" s="25">
        <v>-8.173857094625461E-06</v>
      </c>
      <c r="W83" s="25">
        <v>-1.093805648082601E-05</v>
      </c>
      <c r="X83" s="25">
        <v>50</v>
      </c>
    </row>
    <row r="84" spans="1:24" ht="12.75" hidden="1">
      <c r="A84" s="25">
        <v>831</v>
      </c>
      <c r="B84" s="25">
        <v>150.55999755859375</v>
      </c>
      <c r="C84" s="25">
        <v>156.4600067138672</v>
      </c>
      <c r="D84" s="25">
        <v>8.494023323059082</v>
      </c>
      <c r="E84" s="25">
        <v>8.895639419555664</v>
      </c>
      <c r="F84" s="25">
        <v>37.12775930749018</v>
      </c>
      <c r="G84" s="25" t="s">
        <v>58</v>
      </c>
      <c r="H84" s="25">
        <v>3.5957136497460596</v>
      </c>
      <c r="I84" s="25">
        <v>104.15571120833977</v>
      </c>
      <c r="J84" s="25" t="s">
        <v>61</v>
      </c>
      <c r="K84" s="25">
        <v>0.17903224957727276</v>
      </c>
      <c r="L84" s="25">
        <v>0.5226677501493338</v>
      </c>
      <c r="M84" s="25">
        <v>0.04142421150986911</v>
      </c>
      <c r="N84" s="25">
        <v>-0.12454743117086417</v>
      </c>
      <c r="O84" s="25">
        <v>0.007344155249848708</v>
      </c>
      <c r="P84" s="25">
        <v>0.014990327790002705</v>
      </c>
      <c r="Q84" s="25">
        <v>0.0008091578730894176</v>
      </c>
      <c r="R84" s="25">
        <v>-0.001914372509878954</v>
      </c>
      <c r="S84" s="25">
        <v>0.00010872564028475633</v>
      </c>
      <c r="T84" s="25">
        <v>0.00021938714816638116</v>
      </c>
      <c r="U84" s="25">
        <v>1.4559231888090492E-05</v>
      </c>
      <c r="V84" s="25">
        <v>-7.066885357566052E-05</v>
      </c>
      <c r="W84" s="25">
        <v>7.155232732235815E-06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832</v>
      </c>
      <c r="B86" s="25">
        <v>134.32</v>
      </c>
      <c r="C86" s="25">
        <v>146.72</v>
      </c>
      <c r="D86" s="25">
        <v>9.08494052277366</v>
      </c>
      <c r="E86" s="25">
        <v>9.448872267373448</v>
      </c>
      <c r="F86" s="25">
        <v>35.32581548422649</v>
      </c>
      <c r="G86" s="25" t="s">
        <v>59</v>
      </c>
      <c r="H86" s="25">
        <v>8.271648834982003</v>
      </c>
      <c r="I86" s="25">
        <v>92.59164883498195</v>
      </c>
      <c r="J86" s="25" t="s">
        <v>73</v>
      </c>
      <c r="K86" s="25">
        <v>0.3764115644277419</v>
      </c>
      <c r="M86" s="25" t="s">
        <v>68</v>
      </c>
      <c r="N86" s="25">
        <v>0.22287000124035047</v>
      </c>
      <c r="X86" s="25">
        <v>50</v>
      </c>
    </row>
    <row r="87" spans="1:24" ht="12.75" hidden="1">
      <c r="A87" s="25">
        <v>829</v>
      </c>
      <c r="B87" s="25">
        <v>160.9600067138672</v>
      </c>
      <c r="C87" s="25">
        <v>166.86000061035156</v>
      </c>
      <c r="D87" s="25">
        <v>8.405854225158691</v>
      </c>
      <c r="E87" s="25">
        <v>9.017823219299316</v>
      </c>
      <c r="F87" s="25">
        <v>38.76485515140379</v>
      </c>
      <c r="G87" s="25" t="s">
        <v>56</v>
      </c>
      <c r="H87" s="25">
        <v>-1.0230738493283127</v>
      </c>
      <c r="I87" s="25">
        <v>109.93693286453883</v>
      </c>
      <c r="J87" s="25" t="s">
        <v>62</v>
      </c>
      <c r="K87" s="25">
        <v>0.567477123328553</v>
      </c>
      <c r="L87" s="25">
        <v>0.14189019825137394</v>
      </c>
      <c r="M87" s="25">
        <v>0.13434256459171748</v>
      </c>
      <c r="N87" s="25">
        <v>0.12511199556279598</v>
      </c>
      <c r="O87" s="25">
        <v>0.022791232550390388</v>
      </c>
      <c r="P87" s="25">
        <v>0.004070360381638794</v>
      </c>
      <c r="Q87" s="25">
        <v>0.002774101594460976</v>
      </c>
      <c r="R87" s="25">
        <v>0.001925767904078707</v>
      </c>
      <c r="S87" s="25">
        <v>0.00029902220606617825</v>
      </c>
      <c r="T87" s="25">
        <v>5.988440917080519E-05</v>
      </c>
      <c r="U87" s="25">
        <v>6.066008171941785E-05</v>
      </c>
      <c r="V87" s="25">
        <v>7.146639472503228E-05</v>
      </c>
      <c r="W87" s="25">
        <v>1.8652094125405434E-05</v>
      </c>
      <c r="X87" s="25">
        <v>50</v>
      </c>
    </row>
    <row r="88" spans="1:24" ht="12.75" hidden="1">
      <c r="A88" s="25">
        <v>831</v>
      </c>
      <c r="B88" s="25">
        <v>150.55999755859375</v>
      </c>
      <c r="C88" s="25">
        <v>156.4600067138672</v>
      </c>
      <c r="D88" s="25">
        <v>8.494023323059082</v>
      </c>
      <c r="E88" s="25">
        <v>8.895639419555664</v>
      </c>
      <c r="F88" s="25">
        <v>39.897055065554696</v>
      </c>
      <c r="G88" s="25" t="s">
        <v>57</v>
      </c>
      <c r="H88" s="25">
        <v>11.364509144206693</v>
      </c>
      <c r="I88" s="25">
        <v>111.9245067028004</v>
      </c>
      <c r="J88" s="25" t="s">
        <v>60</v>
      </c>
      <c r="K88" s="25">
        <v>-0.11679815061894995</v>
      </c>
      <c r="L88" s="25">
        <v>0.000773131555338884</v>
      </c>
      <c r="M88" s="25">
        <v>0.029143176592827568</v>
      </c>
      <c r="N88" s="25">
        <v>-0.0012940496882175958</v>
      </c>
      <c r="O88" s="25">
        <v>-0.0044500470815413565</v>
      </c>
      <c r="P88" s="25">
        <v>8.836744653337723E-05</v>
      </c>
      <c r="Q88" s="25">
        <v>0.0006726868266574321</v>
      </c>
      <c r="R88" s="25">
        <v>-0.00010402656025055324</v>
      </c>
      <c r="S88" s="25">
        <v>-3.842094073201624E-05</v>
      </c>
      <c r="T88" s="25">
        <v>6.288244836831306E-06</v>
      </c>
      <c r="U88" s="25">
        <v>1.9317298860650652E-05</v>
      </c>
      <c r="V88" s="25">
        <v>-8.208122645166006E-06</v>
      </c>
      <c r="W88" s="25">
        <v>-1.7745439233922024E-06</v>
      </c>
      <c r="X88" s="25">
        <v>50</v>
      </c>
    </row>
    <row r="89" spans="1:24" ht="12.75" hidden="1">
      <c r="A89" s="25">
        <v>830</v>
      </c>
      <c r="B89" s="25">
        <v>130.5399932861328</v>
      </c>
      <c r="C89" s="25">
        <v>149.94000244140625</v>
      </c>
      <c r="D89" s="25">
        <v>8.802107810974121</v>
      </c>
      <c r="E89" s="25">
        <v>9.182464599609375</v>
      </c>
      <c r="F89" s="25">
        <v>34.73118623536016</v>
      </c>
      <c r="G89" s="25" t="s">
        <v>58</v>
      </c>
      <c r="H89" s="25">
        <v>13.403281922095914</v>
      </c>
      <c r="I89" s="25">
        <v>93.94327520822868</v>
      </c>
      <c r="J89" s="25" t="s">
        <v>61</v>
      </c>
      <c r="K89" s="25">
        <v>0.5553273606740828</v>
      </c>
      <c r="L89" s="25">
        <v>0.14188809191546817</v>
      </c>
      <c r="M89" s="25">
        <v>0.13114343261924727</v>
      </c>
      <c r="N89" s="25">
        <v>-0.1251053031214485</v>
      </c>
      <c r="O89" s="25">
        <v>0.022352569475074663</v>
      </c>
      <c r="P89" s="25">
        <v>0.00406940104079309</v>
      </c>
      <c r="Q89" s="25">
        <v>0.0026913067624543437</v>
      </c>
      <c r="R89" s="25">
        <v>-0.001922956186485312</v>
      </c>
      <c r="S89" s="25">
        <v>0.0002965436073058242</v>
      </c>
      <c r="T89" s="25">
        <v>5.955334112044833E-05</v>
      </c>
      <c r="U89" s="25">
        <v>5.750206499713516E-05</v>
      </c>
      <c r="V89" s="25">
        <v>-7.099346658415853E-05</v>
      </c>
      <c r="W89" s="25">
        <v>1.856748795952042E-05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832</v>
      </c>
      <c r="B91" s="25">
        <v>134.32</v>
      </c>
      <c r="C91" s="25">
        <v>146.72</v>
      </c>
      <c r="D91" s="25">
        <v>9.08494052277366</v>
      </c>
      <c r="E91" s="25">
        <v>9.448872267373448</v>
      </c>
      <c r="F91" s="25">
        <v>35.9933888676534</v>
      </c>
      <c r="G91" s="25" t="s">
        <v>59</v>
      </c>
      <c r="H91" s="25">
        <v>10.021409440436258</v>
      </c>
      <c r="I91" s="25">
        <v>94.34140944043621</v>
      </c>
      <c r="J91" s="25" t="s">
        <v>73</v>
      </c>
      <c r="K91" s="25">
        <v>0.26812327775965067</v>
      </c>
      <c r="M91" s="25" t="s">
        <v>68</v>
      </c>
      <c r="N91" s="25">
        <v>0.18716614267771053</v>
      </c>
      <c r="X91" s="25">
        <v>50</v>
      </c>
    </row>
    <row r="92" spans="1:24" ht="12.75" hidden="1">
      <c r="A92" s="25">
        <v>830</v>
      </c>
      <c r="B92" s="25">
        <v>130.5399932861328</v>
      </c>
      <c r="C92" s="25">
        <v>149.94000244140625</v>
      </c>
      <c r="D92" s="25">
        <v>8.802107810974121</v>
      </c>
      <c r="E92" s="25">
        <v>9.182464599609375</v>
      </c>
      <c r="F92" s="25">
        <v>33.91689736761392</v>
      </c>
      <c r="G92" s="25" t="s">
        <v>56</v>
      </c>
      <c r="H92" s="25">
        <v>11.200737998508316</v>
      </c>
      <c r="I92" s="25">
        <v>91.74073128464109</v>
      </c>
      <c r="J92" s="25" t="s">
        <v>62</v>
      </c>
      <c r="K92" s="25">
        <v>0.41739814408437054</v>
      </c>
      <c r="L92" s="25">
        <v>0.26151919526156736</v>
      </c>
      <c r="M92" s="25">
        <v>0.09881302449868681</v>
      </c>
      <c r="N92" s="25">
        <v>0.12409909612743054</v>
      </c>
      <c r="O92" s="25">
        <v>0.01676346811570025</v>
      </c>
      <c r="P92" s="25">
        <v>0.007502267078935027</v>
      </c>
      <c r="Q92" s="25">
        <v>0.0020404597461176526</v>
      </c>
      <c r="R92" s="25">
        <v>0.0019102339073247098</v>
      </c>
      <c r="S92" s="25">
        <v>0.0002199480667570936</v>
      </c>
      <c r="T92" s="25">
        <v>0.00011039171928614666</v>
      </c>
      <c r="U92" s="25">
        <v>4.4630517871631806E-05</v>
      </c>
      <c r="V92" s="25">
        <v>7.08977053041398E-05</v>
      </c>
      <c r="W92" s="25">
        <v>1.3714776515687306E-05</v>
      </c>
      <c r="X92" s="25">
        <v>50</v>
      </c>
    </row>
    <row r="93" spans="1:24" ht="12.75" hidden="1">
      <c r="A93" s="25">
        <v>829</v>
      </c>
      <c r="B93" s="25">
        <v>160.9600067138672</v>
      </c>
      <c r="C93" s="25">
        <v>166.86000061035156</v>
      </c>
      <c r="D93" s="25">
        <v>8.405854225158691</v>
      </c>
      <c r="E93" s="25">
        <v>9.017823219299316</v>
      </c>
      <c r="F93" s="25">
        <v>38.83309807541492</v>
      </c>
      <c r="G93" s="25" t="s">
        <v>57</v>
      </c>
      <c r="H93" s="25">
        <v>-0.829537262484692</v>
      </c>
      <c r="I93" s="25">
        <v>110.13046945138245</v>
      </c>
      <c r="J93" s="25" t="s">
        <v>60</v>
      </c>
      <c r="K93" s="25">
        <v>0.4173719708159673</v>
      </c>
      <c r="L93" s="25">
        <v>-0.0014215258118047414</v>
      </c>
      <c r="M93" s="25">
        <v>-0.09878785969835784</v>
      </c>
      <c r="N93" s="25">
        <v>-0.0012831228443669932</v>
      </c>
      <c r="O93" s="25">
        <v>0.016763466669585295</v>
      </c>
      <c r="P93" s="25">
        <v>-0.00016281530818025282</v>
      </c>
      <c r="Q93" s="25">
        <v>-0.002038033403352067</v>
      </c>
      <c r="R93" s="25">
        <v>-0.00010315097949715083</v>
      </c>
      <c r="S93" s="25">
        <v>0.00021945139703108608</v>
      </c>
      <c r="T93" s="25">
        <v>-1.1606450351723917E-05</v>
      </c>
      <c r="U93" s="25">
        <v>-4.426578530143936E-05</v>
      </c>
      <c r="V93" s="25">
        <v>-8.135602206248117E-06</v>
      </c>
      <c r="W93" s="25">
        <v>1.3646092599898552E-05</v>
      </c>
      <c r="X93" s="25">
        <v>50</v>
      </c>
    </row>
    <row r="94" spans="1:24" ht="12.75" hidden="1">
      <c r="A94" s="25">
        <v>831</v>
      </c>
      <c r="B94" s="25">
        <v>150.55999755859375</v>
      </c>
      <c r="C94" s="25">
        <v>156.4600067138672</v>
      </c>
      <c r="D94" s="25">
        <v>8.494023323059082</v>
      </c>
      <c r="E94" s="25">
        <v>8.895639419555664</v>
      </c>
      <c r="F94" s="25">
        <v>39.897055065554696</v>
      </c>
      <c r="G94" s="25" t="s">
        <v>58</v>
      </c>
      <c r="H94" s="25">
        <v>11.364509144206693</v>
      </c>
      <c r="I94" s="25">
        <v>111.9245067028004</v>
      </c>
      <c r="J94" s="25" t="s">
        <v>61</v>
      </c>
      <c r="K94" s="25">
        <v>0.004674255263921049</v>
      </c>
      <c r="L94" s="25">
        <v>-0.26151533177736286</v>
      </c>
      <c r="M94" s="25">
        <v>0.0022299297737028824</v>
      </c>
      <c r="N94" s="25">
        <v>-0.12409246252456879</v>
      </c>
      <c r="O94" s="25">
        <v>6.963031083376161E-06</v>
      </c>
      <c r="P94" s="25">
        <v>-0.007500500149929635</v>
      </c>
      <c r="Q94" s="25">
        <v>9.947774800278705E-05</v>
      </c>
      <c r="R94" s="25">
        <v>-0.00190744684227944</v>
      </c>
      <c r="S94" s="25">
        <v>-1.4772826787298644E-05</v>
      </c>
      <c r="T94" s="25">
        <v>-0.00010977987974662922</v>
      </c>
      <c r="U94" s="25">
        <v>5.694152890195444E-06</v>
      </c>
      <c r="V94" s="25">
        <v>-7.042937309201568E-05</v>
      </c>
      <c r="W94" s="25">
        <v>-1.3708579905453562E-06</v>
      </c>
      <c r="X94" s="25">
        <v>50</v>
      </c>
    </row>
    <row r="95" s="101" customFormat="1" ht="12.75">
      <c r="A95" s="101" t="s">
        <v>101</v>
      </c>
    </row>
    <row r="96" spans="1:24" s="101" customFormat="1" ht="12.75">
      <c r="A96" s="101">
        <v>832</v>
      </c>
      <c r="B96" s="101">
        <v>134.32</v>
      </c>
      <c r="C96" s="101">
        <v>146.72</v>
      </c>
      <c r="D96" s="101">
        <v>9.08494052277366</v>
      </c>
      <c r="E96" s="101">
        <v>9.448872267373448</v>
      </c>
      <c r="F96" s="101">
        <v>38.20887785612404</v>
      </c>
      <c r="G96" s="101" t="s">
        <v>59</v>
      </c>
      <c r="H96" s="101">
        <v>15.82837456229845</v>
      </c>
      <c r="I96" s="101">
        <v>100.1483745622984</v>
      </c>
      <c r="J96" s="101" t="s">
        <v>73</v>
      </c>
      <c r="K96" s="101">
        <v>0.43816375531560076</v>
      </c>
      <c r="M96" s="101" t="s">
        <v>68</v>
      </c>
      <c r="N96" s="101">
        <v>0.2544149715399951</v>
      </c>
      <c r="X96" s="101">
        <v>50</v>
      </c>
    </row>
    <row r="97" spans="1:24" s="101" customFormat="1" ht="12.75">
      <c r="A97" s="101">
        <v>830</v>
      </c>
      <c r="B97" s="101">
        <v>130.5399932861328</v>
      </c>
      <c r="C97" s="101">
        <v>149.94000244140625</v>
      </c>
      <c r="D97" s="101">
        <v>8.802107810974121</v>
      </c>
      <c r="E97" s="101">
        <v>9.182464599609375</v>
      </c>
      <c r="F97" s="101">
        <v>33.91689736761392</v>
      </c>
      <c r="G97" s="101" t="s">
        <v>56</v>
      </c>
      <c r="H97" s="101">
        <v>11.200737998508316</v>
      </c>
      <c r="I97" s="101">
        <v>91.74073128464109</v>
      </c>
      <c r="J97" s="101" t="s">
        <v>62</v>
      </c>
      <c r="K97" s="101">
        <v>0.6166326090627482</v>
      </c>
      <c r="L97" s="101">
        <v>0.1444256586049303</v>
      </c>
      <c r="M97" s="101">
        <v>0.1459787834637749</v>
      </c>
      <c r="N97" s="101">
        <v>0.12294774742236332</v>
      </c>
      <c r="O97" s="101">
        <v>0.024764976193022543</v>
      </c>
      <c r="P97" s="101">
        <v>0.004142969172264943</v>
      </c>
      <c r="Q97" s="101">
        <v>0.0030145072300092933</v>
      </c>
      <c r="R97" s="101">
        <v>0.0018925095310037216</v>
      </c>
      <c r="S97" s="101">
        <v>0.0003249309283807488</v>
      </c>
      <c r="T97" s="101">
        <v>6.095986816341147E-05</v>
      </c>
      <c r="U97" s="101">
        <v>6.595124451874452E-05</v>
      </c>
      <c r="V97" s="101">
        <v>7.023545037783884E-05</v>
      </c>
      <c r="W97" s="101">
        <v>2.0259244129182175E-05</v>
      </c>
      <c r="X97" s="101">
        <v>50</v>
      </c>
    </row>
    <row r="98" spans="1:24" s="101" customFormat="1" ht="12.75">
      <c r="A98" s="101">
        <v>831</v>
      </c>
      <c r="B98" s="101">
        <v>150.55999755859375</v>
      </c>
      <c r="C98" s="101">
        <v>156.4600067138672</v>
      </c>
      <c r="D98" s="101">
        <v>8.494023323059082</v>
      </c>
      <c r="E98" s="101">
        <v>8.895639419555664</v>
      </c>
      <c r="F98" s="101">
        <v>37.12775930749018</v>
      </c>
      <c r="G98" s="101" t="s">
        <v>57</v>
      </c>
      <c r="H98" s="101">
        <v>3.5957136497460596</v>
      </c>
      <c r="I98" s="101">
        <v>104.15571120833977</v>
      </c>
      <c r="J98" s="101" t="s">
        <v>60</v>
      </c>
      <c r="K98" s="101">
        <v>0.4689398727290632</v>
      </c>
      <c r="L98" s="101">
        <v>0.0007873374478443468</v>
      </c>
      <c r="M98" s="101">
        <v>-0.1120849517967902</v>
      </c>
      <c r="N98" s="101">
        <v>-0.001271264938828185</v>
      </c>
      <c r="O98" s="101">
        <v>0.0186588303692539</v>
      </c>
      <c r="P98" s="101">
        <v>8.991227075542697E-05</v>
      </c>
      <c r="Q98" s="101">
        <v>-0.002364409068247064</v>
      </c>
      <c r="R98" s="101">
        <v>-0.00010218415243419071</v>
      </c>
      <c r="S98" s="101">
        <v>0.00022983910745558416</v>
      </c>
      <c r="T98" s="101">
        <v>6.389580974791678E-06</v>
      </c>
      <c r="U98" s="101">
        <v>-5.480580040983133E-05</v>
      </c>
      <c r="V98" s="101">
        <v>-8.058696357567497E-06</v>
      </c>
      <c r="W98" s="101">
        <v>1.3850810832542855E-05</v>
      </c>
      <c r="X98" s="101">
        <v>50</v>
      </c>
    </row>
    <row r="99" spans="1:24" s="101" customFormat="1" ht="12.75">
      <c r="A99" s="101">
        <v>829</v>
      </c>
      <c r="B99" s="101">
        <v>160.9600067138672</v>
      </c>
      <c r="C99" s="101">
        <v>166.86000061035156</v>
      </c>
      <c r="D99" s="101">
        <v>8.405854225158691</v>
      </c>
      <c r="E99" s="101">
        <v>9.017823219299316</v>
      </c>
      <c r="F99" s="101">
        <v>39.42098503704185</v>
      </c>
      <c r="G99" s="101" t="s">
        <v>58</v>
      </c>
      <c r="H99" s="101">
        <v>0.8377071830289395</v>
      </c>
      <c r="I99" s="101">
        <v>111.79771389689608</v>
      </c>
      <c r="J99" s="101" t="s">
        <v>61</v>
      </c>
      <c r="K99" s="101">
        <v>-0.4004137489202664</v>
      </c>
      <c r="L99" s="101">
        <v>0.14442351250129287</v>
      </c>
      <c r="M99" s="101">
        <v>-0.09352416159621482</v>
      </c>
      <c r="N99" s="101">
        <v>-0.12294117488330976</v>
      </c>
      <c r="O99" s="101">
        <v>-0.01628349148961554</v>
      </c>
      <c r="P99" s="101">
        <v>0.004141993402445888</v>
      </c>
      <c r="Q99" s="101">
        <v>-0.0018699795714844996</v>
      </c>
      <c r="R99" s="101">
        <v>-0.0018897488520782945</v>
      </c>
      <c r="S99" s="101">
        <v>-0.0002296825916398449</v>
      </c>
      <c r="T99" s="101">
        <v>6.062407757209249E-05</v>
      </c>
      <c r="U99" s="101">
        <v>-3.668638569018432E-05</v>
      </c>
      <c r="V99" s="101">
        <v>-6.977159810979243E-05</v>
      </c>
      <c r="W99" s="101">
        <v>-1.4784857522712755E-05</v>
      </c>
      <c r="X99" s="101">
        <v>50</v>
      </c>
    </row>
    <row r="100" ht="12.75" hidden="1">
      <c r="A100" s="25" t="s">
        <v>100</v>
      </c>
    </row>
    <row r="101" spans="1:24" ht="12.75" hidden="1">
      <c r="A101" s="25">
        <v>832</v>
      </c>
      <c r="B101" s="25">
        <v>134.32</v>
      </c>
      <c r="C101" s="25">
        <v>146.72</v>
      </c>
      <c r="D101" s="25">
        <v>9.08494052277366</v>
      </c>
      <c r="E101" s="25">
        <v>9.448872267373448</v>
      </c>
      <c r="F101" s="25">
        <v>35.32581548422649</v>
      </c>
      <c r="G101" s="25" t="s">
        <v>59</v>
      </c>
      <c r="H101" s="25">
        <v>8.271648834982003</v>
      </c>
      <c r="I101" s="25">
        <v>92.59164883498195</v>
      </c>
      <c r="J101" s="25" t="s">
        <v>73</v>
      </c>
      <c r="K101" s="25">
        <v>0.5693474059719569</v>
      </c>
      <c r="M101" s="25" t="s">
        <v>68</v>
      </c>
      <c r="N101" s="25">
        <v>0.34338830554545896</v>
      </c>
      <c r="X101" s="25">
        <v>50</v>
      </c>
    </row>
    <row r="102" spans="1:24" ht="12.75" hidden="1">
      <c r="A102" s="25">
        <v>831</v>
      </c>
      <c r="B102" s="25">
        <v>150.55999755859375</v>
      </c>
      <c r="C102" s="25">
        <v>156.4600067138672</v>
      </c>
      <c r="D102" s="25">
        <v>8.494023323059082</v>
      </c>
      <c r="E102" s="25">
        <v>8.895639419555664</v>
      </c>
      <c r="F102" s="25">
        <v>37.03559154676819</v>
      </c>
      <c r="G102" s="25" t="s">
        <v>56</v>
      </c>
      <c r="H102" s="25">
        <v>3.337152431737337</v>
      </c>
      <c r="I102" s="25">
        <v>103.89714999033104</v>
      </c>
      <c r="J102" s="25" t="s">
        <v>62</v>
      </c>
      <c r="K102" s="25">
        <v>0.6765669921190649</v>
      </c>
      <c r="L102" s="25">
        <v>0.26413949449018737</v>
      </c>
      <c r="M102" s="25">
        <v>0.16016823075632833</v>
      </c>
      <c r="N102" s="25">
        <v>0.12397779614984723</v>
      </c>
      <c r="O102" s="25">
        <v>0.02717232290074592</v>
      </c>
      <c r="P102" s="25">
        <v>0.0075773627571804145</v>
      </c>
      <c r="Q102" s="25">
        <v>0.0033074068885219875</v>
      </c>
      <c r="R102" s="25">
        <v>0.0019083371453635506</v>
      </c>
      <c r="S102" s="25">
        <v>0.00035650003313942</v>
      </c>
      <c r="T102" s="25">
        <v>0.00011149399168392272</v>
      </c>
      <c r="U102" s="25">
        <v>7.23344061030839E-05</v>
      </c>
      <c r="V102" s="25">
        <v>7.082793461189732E-05</v>
      </c>
      <c r="W102" s="25">
        <v>2.2234915830192984E-05</v>
      </c>
      <c r="X102" s="25">
        <v>50</v>
      </c>
    </row>
    <row r="103" spans="1:24" ht="12.75" hidden="1">
      <c r="A103" s="25">
        <v>829</v>
      </c>
      <c r="B103" s="25">
        <v>160.9600067138672</v>
      </c>
      <c r="C103" s="25">
        <v>166.86000061035156</v>
      </c>
      <c r="D103" s="25">
        <v>8.405854225158691</v>
      </c>
      <c r="E103" s="25">
        <v>9.017823219299316</v>
      </c>
      <c r="F103" s="25">
        <v>39.42098503704185</v>
      </c>
      <c r="G103" s="25" t="s">
        <v>57</v>
      </c>
      <c r="H103" s="25">
        <v>0.8377071830289395</v>
      </c>
      <c r="I103" s="25">
        <v>111.79771389689608</v>
      </c>
      <c r="J103" s="25" t="s">
        <v>60</v>
      </c>
      <c r="K103" s="25">
        <v>0.2883087456673922</v>
      </c>
      <c r="L103" s="25">
        <v>-0.0014360162267412335</v>
      </c>
      <c r="M103" s="25">
        <v>-0.06660159787339592</v>
      </c>
      <c r="N103" s="25">
        <v>-0.001282026141575569</v>
      </c>
      <c r="O103" s="25">
        <v>0.011843469994979957</v>
      </c>
      <c r="P103" s="25">
        <v>-0.00016446233619537805</v>
      </c>
      <c r="Q103" s="25">
        <v>-0.0012958895533182351</v>
      </c>
      <c r="R103" s="25">
        <v>-0.00010306620205651313</v>
      </c>
      <c r="S103" s="25">
        <v>0.0001767092750457039</v>
      </c>
      <c r="T103" s="25">
        <v>-1.1720705738639027E-05</v>
      </c>
      <c r="U103" s="25">
        <v>-2.2981232832196434E-05</v>
      </c>
      <c r="V103" s="25">
        <v>-8.129314912675651E-06</v>
      </c>
      <c r="W103" s="25">
        <v>1.1655379413970364E-05</v>
      </c>
      <c r="X103" s="25">
        <v>50</v>
      </c>
    </row>
    <row r="104" spans="1:24" ht="12.75" hidden="1">
      <c r="A104" s="25">
        <v>830</v>
      </c>
      <c r="B104" s="25">
        <v>130.5399932861328</v>
      </c>
      <c r="C104" s="25">
        <v>149.94000244140625</v>
      </c>
      <c r="D104" s="25">
        <v>8.802107810974121</v>
      </c>
      <c r="E104" s="25">
        <v>9.182464599609375</v>
      </c>
      <c r="F104" s="25">
        <v>36.903675891370874</v>
      </c>
      <c r="G104" s="25" t="s">
        <v>58</v>
      </c>
      <c r="H104" s="25">
        <v>19.279579732904864</v>
      </c>
      <c r="I104" s="25">
        <v>99.81957301903763</v>
      </c>
      <c r="J104" s="25" t="s">
        <v>61</v>
      </c>
      <c r="K104" s="25">
        <v>0.6120628742186</v>
      </c>
      <c r="L104" s="25">
        <v>-0.26413559095079986</v>
      </c>
      <c r="M104" s="25">
        <v>0.14566430346630194</v>
      </c>
      <c r="N104" s="25">
        <v>-0.12397116740252707</v>
      </c>
      <c r="O104" s="25">
        <v>0.02445541556180166</v>
      </c>
      <c r="P104" s="25">
        <v>-0.007575577766340857</v>
      </c>
      <c r="Q104" s="25">
        <v>0.0030429608265377587</v>
      </c>
      <c r="R104" s="25">
        <v>-0.0019055518933810097</v>
      </c>
      <c r="S104" s="25">
        <v>0.00030962252137276664</v>
      </c>
      <c r="T104" s="25">
        <v>-0.00011087621583821691</v>
      </c>
      <c r="U104" s="25">
        <v>6.858665499788015E-05</v>
      </c>
      <c r="V104" s="25">
        <v>-7.035986469883063E-05</v>
      </c>
      <c r="W104" s="25">
        <v>1.8935247890961512E-05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832</v>
      </c>
      <c r="B106" s="25">
        <v>134.32</v>
      </c>
      <c r="C106" s="25">
        <v>146.72</v>
      </c>
      <c r="D106" s="25">
        <v>9.08494052277366</v>
      </c>
      <c r="E106" s="25">
        <v>9.448872267373448</v>
      </c>
      <c r="F106" s="25">
        <v>38.20887785612404</v>
      </c>
      <c r="G106" s="25" t="s">
        <v>59</v>
      </c>
      <c r="H106" s="25">
        <v>15.82837456229845</v>
      </c>
      <c r="I106" s="25">
        <v>100.1483745622984</v>
      </c>
      <c r="J106" s="25" t="s">
        <v>73</v>
      </c>
      <c r="K106" s="25">
        <v>0.32507962292741543</v>
      </c>
      <c r="M106" s="25" t="s">
        <v>68</v>
      </c>
      <c r="N106" s="25">
        <v>0.30386896098004457</v>
      </c>
      <c r="X106" s="25">
        <v>50</v>
      </c>
    </row>
    <row r="107" spans="1:24" ht="12.75" hidden="1">
      <c r="A107" s="25">
        <v>831</v>
      </c>
      <c r="B107" s="25">
        <v>150.55999755859375</v>
      </c>
      <c r="C107" s="25">
        <v>156.4600067138672</v>
      </c>
      <c r="D107" s="25">
        <v>8.494023323059082</v>
      </c>
      <c r="E107" s="25">
        <v>8.895639419555664</v>
      </c>
      <c r="F107" s="25">
        <v>37.03559154676819</v>
      </c>
      <c r="G107" s="25" t="s">
        <v>56</v>
      </c>
      <c r="H107" s="25">
        <v>3.337152431737337</v>
      </c>
      <c r="I107" s="25">
        <v>103.89714999033104</v>
      </c>
      <c r="J107" s="25" t="s">
        <v>62</v>
      </c>
      <c r="K107" s="25">
        <v>0.1854285098803057</v>
      </c>
      <c r="L107" s="25">
        <v>0.5225906545408234</v>
      </c>
      <c r="M107" s="25">
        <v>0.04389731397992632</v>
      </c>
      <c r="N107" s="25">
        <v>0.12402901676113641</v>
      </c>
      <c r="O107" s="25">
        <v>0.007446861764203663</v>
      </c>
      <c r="P107" s="25">
        <v>0.014991373899723746</v>
      </c>
      <c r="Q107" s="25">
        <v>0.0009065605972015238</v>
      </c>
      <c r="R107" s="25">
        <v>0.0019091144866730848</v>
      </c>
      <c r="S107" s="25">
        <v>9.770490250767012E-05</v>
      </c>
      <c r="T107" s="25">
        <v>0.000220580664067022</v>
      </c>
      <c r="U107" s="25">
        <v>1.9856415099799986E-05</v>
      </c>
      <c r="V107" s="25">
        <v>7.084483328396536E-05</v>
      </c>
      <c r="W107" s="25">
        <v>6.088596948080463E-06</v>
      </c>
      <c r="X107" s="25">
        <v>50</v>
      </c>
    </row>
    <row r="108" spans="1:24" ht="12.75" hidden="1">
      <c r="A108" s="25">
        <v>830</v>
      </c>
      <c r="B108" s="25">
        <v>130.5399932861328</v>
      </c>
      <c r="C108" s="25">
        <v>149.94000244140625</v>
      </c>
      <c r="D108" s="25">
        <v>8.802107810974121</v>
      </c>
      <c r="E108" s="25">
        <v>9.182464599609375</v>
      </c>
      <c r="F108" s="25">
        <v>34.73118623536016</v>
      </c>
      <c r="G108" s="25" t="s">
        <v>57</v>
      </c>
      <c r="H108" s="25">
        <v>13.403281922095914</v>
      </c>
      <c r="I108" s="25">
        <v>93.94327520822868</v>
      </c>
      <c r="J108" s="25" t="s">
        <v>60</v>
      </c>
      <c r="K108" s="25">
        <v>0.09265003338768923</v>
      </c>
      <c r="L108" s="25">
        <v>0.0028447771582533854</v>
      </c>
      <c r="M108" s="25">
        <v>-0.022363937932482116</v>
      </c>
      <c r="N108" s="25">
        <v>-0.001282771873945461</v>
      </c>
      <c r="O108" s="25">
        <v>0.003651041044093768</v>
      </c>
      <c r="P108" s="25">
        <v>0.0003253739621616569</v>
      </c>
      <c r="Q108" s="25">
        <v>-0.00048209913559722696</v>
      </c>
      <c r="R108" s="25">
        <v>-0.00010310409613976994</v>
      </c>
      <c r="S108" s="25">
        <v>4.207682523262165E-05</v>
      </c>
      <c r="T108" s="25">
        <v>2.3162200604754206E-05</v>
      </c>
      <c r="U108" s="25">
        <v>-1.1865959401322539E-05</v>
      </c>
      <c r="V108" s="25">
        <v>-8.133733042437958E-06</v>
      </c>
      <c r="W108" s="25">
        <v>2.4467331310892974E-06</v>
      </c>
      <c r="X108" s="25">
        <v>50</v>
      </c>
    </row>
    <row r="109" spans="1:24" ht="12.75" hidden="1">
      <c r="A109" s="25">
        <v>829</v>
      </c>
      <c r="B109" s="25">
        <v>160.9600067138672</v>
      </c>
      <c r="C109" s="25">
        <v>166.86000061035156</v>
      </c>
      <c r="D109" s="25">
        <v>8.405854225158691</v>
      </c>
      <c r="E109" s="25">
        <v>9.017823219299316</v>
      </c>
      <c r="F109" s="25">
        <v>38.83309807541492</v>
      </c>
      <c r="G109" s="25" t="s">
        <v>58</v>
      </c>
      <c r="H109" s="25">
        <v>-0.829537262484692</v>
      </c>
      <c r="I109" s="25">
        <v>110.13046945138245</v>
      </c>
      <c r="J109" s="25" t="s">
        <v>61</v>
      </c>
      <c r="K109" s="25">
        <v>-0.1606228613544495</v>
      </c>
      <c r="L109" s="25">
        <v>0.5225829115617215</v>
      </c>
      <c r="M109" s="25">
        <v>-0.03777338288801153</v>
      </c>
      <c r="N109" s="25">
        <v>-0.12402238304053696</v>
      </c>
      <c r="O109" s="25">
        <v>-0.0064904275228602</v>
      </c>
      <c r="P109" s="25">
        <v>0.014987842512718954</v>
      </c>
      <c r="Q109" s="25">
        <v>-0.0007677451008341181</v>
      </c>
      <c r="R109" s="25">
        <v>-0.0019063283212983637</v>
      </c>
      <c r="S109" s="25">
        <v>-8.818043293371118E-05</v>
      </c>
      <c r="T109" s="25">
        <v>0.00021936121312436603</v>
      </c>
      <c r="U109" s="25">
        <v>-1.5920936784678536E-05</v>
      </c>
      <c r="V109" s="25">
        <v>-7.037636527860187E-05</v>
      </c>
      <c r="W109" s="25">
        <v>-5.575348400001985E-06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832</v>
      </c>
      <c r="B111" s="25">
        <v>139.12</v>
      </c>
      <c r="C111" s="25">
        <v>135.82</v>
      </c>
      <c r="D111" s="25">
        <v>9.13676291557284</v>
      </c>
      <c r="E111" s="25">
        <v>9.781384543700218</v>
      </c>
      <c r="F111" s="25">
        <v>35.58063719239959</v>
      </c>
      <c r="G111" s="25" t="s">
        <v>59</v>
      </c>
      <c r="H111" s="25">
        <v>3.629293542844877</v>
      </c>
      <c r="I111" s="25">
        <v>92.74929354284484</v>
      </c>
      <c r="J111" s="25" t="s">
        <v>73</v>
      </c>
      <c r="K111" s="25">
        <v>0.06560963976752095</v>
      </c>
      <c r="M111" s="25" t="s">
        <v>68</v>
      </c>
      <c r="N111" s="25">
        <v>0.04064993405903801</v>
      </c>
      <c r="X111" s="25">
        <v>50</v>
      </c>
    </row>
    <row r="112" spans="1:24" ht="12.75" hidden="1">
      <c r="A112" s="25">
        <v>829</v>
      </c>
      <c r="B112" s="25">
        <v>141.66000366210938</v>
      </c>
      <c r="C112" s="25">
        <v>141.55999755859375</v>
      </c>
      <c r="D112" s="25">
        <v>8.478238105773926</v>
      </c>
      <c r="E112" s="25">
        <v>8.753240585327148</v>
      </c>
      <c r="F112" s="25">
        <v>33.84367044326526</v>
      </c>
      <c r="G112" s="25" t="s">
        <v>56</v>
      </c>
      <c r="H112" s="25">
        <v>3.4239882212465886</v>
      </c>
      <c r="I112" s="25">
        <v>95.08399188335592</v>
      </c>
      <c r="J112" s="25" t="s">
        <v>62</v>
      </c>
      <c r="K112" s="25">
        <v>0.22111873977408134</v>
      </c>
      <c r="L112" s="25">
        <v>0.11358354807040272</v>
      </c>
      <c r="M112" s="25">
        <v>0.0523468381587965</v>
      </c>
      <c r="N112" s="25">
        <v>0.03136607083903038</v>
      </c>
      <c r="O112" s="25">
        <v>0.008880506412228373</v>
      </c>
      <c r="P112" s="25">
        <v>0.003258307532228547</v>
      </c>
      <c r="Q112" s="25">
        <v>0.0010809980640466516</v>
      </c>
      <c r="R112" s="25">
        <v>0.000482810418795998</v>
      </c>
      <c r="S112" s="25">
        <v>0.0001165110409178275</v>
      </c>
      <c r="T112" s="25">
        <v>4.793959676680705E-05</v>
      </c>
      <c r="U112" s="25">
        <v>2.3649220658225612E-05</v>
      </c>
      <c r="V112" s="25">
        <v>1.79159274914717E-05</v>
      </c>
      <c r="W112" s="25">
        <v>7.263498855473696E-06</v>
      </c>
      <c r="X112" s="25">
        <v>50</v>
      </c>
    </row>
    <row r="113" spans="1:24" ht="12.75" hidden="1">
      <c r="A113" s="25">
        <v>830</v>
      </c>
      <c r="B113" s="25">
        <v>135.33999633789062</v>
      </c>
      <c r="C113" s="25">
        <v>137.5399932861328</v>
      </c>
      <c r="D113" s="25">
        <v>8.715761184692383</v>
      </c>
      <c r="E113" s="25">
        <v>9.429183006286621</v>
      </c>
      <c r="F113" s="25">
        <v>32.43821967481792</v>
      </c>
      <c r="G113" s="25" t="s">
        <v>57</v>
      </c>
      <c r="H113" s="25">
        <v>3.2882184127640244</v>
      </c>
      <c r="I113" s="25">
        <v>88.6282147506546</v>
      </c>
      <c r="J113" s="25" t="s">
        <v>60</v>
      </c>
      <c r="K113" s="25">
        <v>0.012259677605892647</v>
      </c>
      <c r="L113" s="25">
        <v>0.0006184133248802187</v>
      </c>
      <c r="M113" s="25">
        <v>-0.0034960502987180665</v>
      </c>
      <c r="N113" s="25">
        <v>-0.0003243704751976219</v>
      </c>
      <c r="O113" s="25">
        <v>0.0003966734171624105</v>
      </c>
      <c r="P113" s="25">
        <v>7.07328282981929E-05</v>
      </c>
      <c r="Q113" s="25">
        <v>-0.00010046625025524701</v>
      </c>
      <c r="R113" s="25">
        <v>-2.607187629884464E-05</v>
      </c>
      <c r="S113" s="25">
        <v>-2.658652757818828E-06</v>
      </c>
      <c r="T113" s="25">
        <v>5.03452620248518E-06</v>
      </c>
      <c r="U113" s="25">
        <v>-4.062575211520797E-06</v>
      </c>
      <c r="V113" s="25">
        <v>-2.0571276771632864E-06</v>
      </c>
      <c r="W113" s="25">
        <v>-4.054937577328075E-07</v>
      </c>
      <c r="X113" s="25">
        <v>50</v>
      </c>
    </row>
    <row r="114" spans="1:24" ht="12.75" hidden="1">
      <c r="A114" s="25">
        <v>831</v>
      </c>
      <c r="B114" s="25">
        <v>152.24000549316406</v>
      </c>
      <c r="C114" s="25">
        <v>148.5399932861328</v>
      </c>
      <c r="D114" s="25">
        <v>8.484160423278809</v>
      </c>
      <c r="E114" s="25">
        <v>8.932222366333008</v>
      </c>
      <c r="F114" s="25">
        <v>35.57584381966644</v>
      </c>
      <c r="G114" s="25" t="s">
        <v>58</v>
      </c>
      <c r="H114" s="25">
        <v>-2.3148680223479516</v>
      </c>
      <c r="I114" s="25">
        <v>99.92513747081607</v>
      </c>
      <c r="J114" s="25" t="s">
        <v>61</v>
      </c>
      <c r="K114" s="25">
        <v>-0.2207786162296464</v>
      </c>
      <c r="L114" s="25">
        <v>0.11358186456129823</v>
      </c>
      <c r="M114" s="25">
        <v>-0.0522299635988009</v>
      </c>
      <c r="N114" s="25">
        <v>-0.0313643935645804</v>
      </c>
      <c r="O114" s="25">
        <v>-0.008871642707962597</v>
      </c>
      <c r="P114" s="25">
        <v>0.0032575396914816283</v>
      </c>
      <c r="Q114" s="25">
        <v>-0.0010763193517874974</v>
      </c>
      <c r="R114" s="25">
        <v>-0.0004821059611374088</v>
      </c>
      <c r="S114" s="25">
        <v>-0.00011648070321417628</v>
      </c>
      <c r="T114" s="25">
        <v>4.767450559870073E-05</v>
      </c>
      <c r="U114" s="25">
        <v>-2.3297663410569346E-05</v>
      </c>
      <c r="V114" s="25">
        <v>-1.7797434747724748E-05</v>
      </c>
      <c r="W114" s="25">
        <v>-7.252171429020926E-06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832</v>
      </c>
      <c r="B116" s="25">
        <v>139.12</v>
      </c>
      <c r="C116" s="25">
        <v>135.82</v>
      </c>
      <c r="D116" s="25">
        <v>9.13676291557284</v>
      </c>
      <c r="E116" s="25">
        <v>9.781384543700218</v>
      </c>
      <c r="F116" s="25">
        <v>34.42012815514166</v>
      </c>
      <c r="G116" s="25" t="s">
        <v>59</v>
      </c>
      <c r="H116" s="25">
        <v>0.6041539768015696</v>
      </c>
      <c r="I116" s="25">
        <v>89.72415397680153</v>
      </c>
      <c r="J116" s="25" t="s">
        <v>73</v>
      </c>
      <c r="K116" s="25">
        <v>0.13859056365917408</v>
      </c>
      <c r="M116" s="25" t="s">
        <v>68</v>
      </c>
      <c r="N116" s="25">
        <v>0.10630765261166646</v>
      </c>
      <c r="X116" s="25">
        <v>50</v>
      </c>
    </row>
    <row r="117" spans="1:24" ht="12.75" hidden="1">
      <c r="A117" s="25">
        <v>829</v>
      </c>
      <c r="B117" s="25">
        <v>141.66000366210938</v>
      </c>
      <c r="C117" s="25">
        <v>141.55999755859375</v>
      </c>
      <c r="D117" s="25">
        <v>8.478238105773926</v>
      </c>
      <c r="E117" s="25">
        <v>8.753240585327148</v>
      </c>
      <c r="F117" s="25">
        <v>33.84367044326526</v>
      </c>
      <c r="G117" s="25" t="s">
        <v>56</v>
      </c>
      <c r="H117" s="25">
        <v>3.4239882212465886</v>
      </c>
      <c r="I117" s="25">
        <v>95.08399188335592</v>
      </c>
      <c r="J117" s="25" t="s">
        <v>62</v>
      </c>
      <c r="K117" s="25">
        <v>0.2363143714604191</v>
      </c>
      <c r="L117" s="25">
        <v>0.2801803635681662</v>
      </c>
      <c r="M117" s="25">
        <v>0.055944306207370426</v>
      </c>
      <c r="N117" s="25">
        <v>0.030967890281879445</v>
      </c>
      <c r="O117" s="25">
        <v>0.009490835742383115</v>
      </c>
      <c r="P117" s="25">
        <v>0.00803750418360532</v>
      </c>
      <c r="Q117" s="25">
        <v>0.0011552386184880818</v>
      </c>
      <c r="R117" s="25">
        <v>0.00047668832500743466</v>
      </c>
      <c r="S117" s="25">
        <v>0.0001245108278957712</v>
      </c>
      <c r="T117" s="25">
        <v>0.00011826434957653518</v>
      </c>
      <c r="U117" s="25">
        <v>2.5264788216244086E-05</v>
      </c>
      <c r="V117" s="25">
        <v>1.7695374254902862E-05</v>
      </c>
      <c r="W117" s="25">
        <v>7.762932359355111E-06</v>
      </c>
      <c r="X117" s="25">
        <v>50</v>
      </c>
    </row>
    <row r="118" spans="1:24" ht="12.75" hidden="1">
      <c r="A118" s="25">
        <v>831</v>
      </c>
      <c r="B118" s="25">
        <v>152.24000549316406</v>
      </c>
      <c r="C118" s="25">
        <v>148.5399932861328</v>
      </c>
      <c r="D118" s="25">
        <v>8.484160423278809</v>
      </c>
      <c r="E118" s="25">
        <v>8.932222366333008</v>
      </c>
      <c r="F118" s="25">
        <v>35.04508563859384</v>
      </c>
      <c r="G118" s="25" t="s">
        <v>57</v>
      </c>
      <c r="H118" s="25">
        <v>-3.8056572352835474</v>
      </c>
      <c r="I118" s="25">
        <v>98.43434825788047</v>
      </c>
      <c r="J118" s="25" t="s">
        <v>60</v>
      </c>
      <c r="K118" s="25">
        <v>0.17024968045813818</v>
      </c>
      <c r="L118" s="25">
        <v>-0.0015241460817290112</v>
      </c>
      <c r="M118" s="25">
        <v>-0.03986068443148691</v>
      </c>
      <c r="N118" s="25">
        <v>-0.0003201199588004497</v>
      </c>
      <c r="O118" s="25">
        <v>0.006908176406340254</v>
      </c>
      <c r="P118" s="25">
        <v>-0.0001744427035110408</v>
      </c>
      <c r="Q118" s="25">
        <v>-0.0008015620989985056</v>
      </c>
      <c r="R118" s="25">
        <v>-2.5740354263457912E-05</v>
      </c>
      <c r="S118" s="25">
        <v>9.619024799125524E-05</v>
      </c>
      <c r="T118" s="25">
        <v>-1.2425873727171746E-05</v>
      </c>
      <c r="U118" s="25">
        <v>-1.6029155197205773E-05</v>
      </c>
      <c r="V118" s="25">
        <v>-2.029719776330634E-06</v>
      </c>
      <c r="W118" s="25">
        <v>6.156826138997317E-06</v>
      </c>
      <c r="X118" s="25">
        <v>50</v>
      </c>
    </row>
    <row r="119" spans="1:24" ht="12.75" hidden="1">
      <c r="A119" s="25">
        <v>830</v>
      </c>
      <c r="B119" s="25">
        <v>135.33999633789062</v>
      </c>
      <c r="C119" s="25">
        <v>137.5399932861328</v>
      </c>
      <c r="D119" s="25">
        <v>8.715761184692383</v>
      </c>
      <c r="E119" s="25">
        <v>9.429183006286621</v>
      </c>
      <c r="F119" s="25">
        <v>34.05375767112639</v>
      </c>
      <c r="G119" s="25" t="s">
        <v>58</v>
      </c>
      <c r="H119" s="25">
        <v>7.702216773648885</v>
      </c>
      <c r="I119" s="25">
        <v>93.04221311153947</v>
      </c>
      <c r="J119" s="25" t="s">
        <v>61</v>
      </c>
      <c r="K119" s="25">
        <v>0.1638887685676928</v>
      </c>
      <c r="L119" s="25">
        <v>-0.2801762179556133</v>
      </c>
      <c r="M119" s="25">
        <v>0.03925418746678426</v>
      </c>
      <c r="N119" s="25">
        <v>-0.03096623567246269</v>
      </c>
      <c r="O119" s="25">
        <v>0.006507923004137395</v>
      </c>
      <c r="P119" s="25">
        <v>-0.008035610944082894</v>
      </c>
      <c r="Q119" s="25">
        <v>0.000831910131622017</v>
      </c>
      <c r="R119" s="25">
        <v>-0.0004759928501151938</v>
      </c>
      <c r="S119" s="25">
        <v>7.905936032293188E-05</v>
      </c>
      <c r="T119" s="25">
        <v>-0.00011760975317922106</v>
      </c>
      <c r="U119" s="25">
        <v>1.952884295793166E-05</v>
      </c>
      <c r="V119" s="25">
        <v>-1.7578580933927838E-05</v>
      </c>
      <c r="W119" s="25">
        <v>4.728277774209348E-06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832</v>
      </c>
      <c r="B121" s="25">
        <v>139.12</v>
      </c>
      <c r="C121" s="25">
        <v>135.82</v>
      </c>
      <c r="D121" s="25">
        <v>9.13676291557284</v>
      </c>
      <c r="E121" s="25">
        <v>9.781384543700218</v>
      </c>
      <c r="F121" s="25">
        <v>35.58063719239959</v>
      </c>
      <c r="G121" s="25" t="s">
        <v>59</v>
      </c>
      <c r="H121" s="25">
        <v>3.629293542844877</v>
      </c>
      <c r="I121" s="25">
        <v>92.74929354284484</v>
      </c>
      <c r="J121" s="25" t="s">
        <v>73</v>
      </c>
      <c r="K121" s="25">
        <v>0.1377357313747223</v>
      </c>
      <c r="M121" s="25" t="s">
        <v>68</v>
      </c>
      <c r="N121" s="25">
        <v>0.07635400395832137</v>
      </c>
      <c r="X121" s="25">
        <v>50</v>
      </c>
    </row>
    <row r="122" spans="1:24" ht="12.75" hidden="1">
      <c r="A122" s="25">
        <v>830</v>
      </c>
      <c r="B122" s="25">
        <v>135.33999633789062</v>
      </c>
      <c r="C122" s="25">
        <v>137.5399932861328</v>
      </c>
      <c r="D122" s="25">
        <v>8.715761184692383</v>
      </c>
      <c r="E122" s="25">
        <v>9.429183006286621</v>
      </c>
      <c r="F122" s="25">
        <v>33.12674523974092</v>
      </c>
      <c r="G122" s="25" t="s">
        <v>56</v>
      </c>
      <c r="H122" s="25">
        <v>5.169418806652601</v>
      </c>
      <c r="I122" s="25">
        <v>90.50941514454318</v>
      </c>
      <c r="J122" s="25" t="s">
        <v>62</v>
      </c>
      <c r="K122" s="25">
        <v>0.3470240077213172</v>
      </c>
      <c r="L122" s="25">
        <v>0.09721448744064412</v>
      </c>
      <c r="M122" s="25">
        <v>0.08215318578173575</v>
      </c>
      <c r="N122" s="25">
        <v>0.030085164483553323</v>
      </c>
      <c r="O122" s="25">
        <v>0.013937121936006281</v>
      </c>
      <c r="P122" s="25">
        <v>0.0027887168412006323</v>
      </c>
      <c r="Q122" s="25">
        <v>0.0016965026671490004</v>
      </c>
      <c r="R122" s="25">
        <v>0.00046310076340692083</v>
      </c>
      <c r="S122" s="25">
        <v>0.00018285584920056913</v>
      </c>
      <c r="T122" s="25">
        <v>4.1029215540339066E-05</v>
      </c>
      <c r="U122" s="25">
        <v>3.711172889850533E-05</v>
      </c>
      <c r="V122" s="25">
        <v>1.718445923550465E-05</v>
      </c>
      <c r="W122" s="25">
        <v>1.1400835227701967E-05</v>
      </c>
      <c r="X122" s="25">
        <v>50</v>
      </c>
    </row>
    <row r="123" spans="1:24" ht="12.75" hidden="1">
      <c r="A123" s="25">
        <v>829</v>
      </c>
      <c r="B123" s="25">
        <v>141.66000366210938</v>
      </c>
      <c r="C123" s="25">
        <v>141.55999755859375</v>
      </c>
      <c r="D123" s="25">
        <v>8.478238105773926</v>
      </c>
      <c r="E123" s="25">
        <v>8.753240585327148</v>
      </c>
      <c r="F123" s="25">
        <v>33.58803781230726</v>
      </c>
      <c r="G123" s="25" t="s">
        <v>57</v>
      </c>
      <c r="H123" s="25">
        <v>2.7057868356174026</v>
      </c>
      <c r="I123" s="25">
        <v>94.36579049772673</v>
      </c>
      <c r="J123" s="25" t="s">
        <v>60</v>
      </c>
      <c r="K123" s="25">
        <v>0.03417681679210593</v>
      </c>
      <c r="L123" s="25">
        <v>0.0005293832758509008</v>
      </c>
      <c r="M123" s="25">
        <v>-0.00901944999628256</v>
      </c>
      <c r="N123" s="25">
        <v>-0.0003110875035466212</v>
      </c>
      <c r="O123" s="25">
        <v>0.0012229016283454822</v>
      </c>
      <c r="P123" s="25">
        <v>6.054600872004753E-05</v>
      </c>
      <c r="Q123" s="25">
        <v>-0.0002304317932594456</v>
      </c>
      <c r="R123" s="25">
        <v>-2.500393301073343E-05</v>
      </c>
      <c r="S123" s="25">
        <v>3.7158180338614716E-06</v>
      </c>
      <c r="T123" s="25">
        <v>4.308590568557144E-06</v>
      </c>
      <c r="U123" s="25">
        <v>-7.943790665195261E-06</v>
      </c>
      <c r="V123" s="25">
        <v>-1.972849771898937E-06</v>
      </c>
      <c r="W123" s="25">
        <v>-1.4601601434558603E-07</v>
      </c>
      <c r="X123" s="25">
        <v>50</v>
      </c>
    </row>
    <row r="124" spans="1:24" ht="12.75" hidden="1">
      <c r="A124" s="25">
        <v>831</v>
      </c>
      <c r="B124" s="25">
        <v>152.24000549316406</v>
      </c>
      <c r="C124" s="25">
        <v>148.5399932861328</v>
      </c>
      <c r="D124" s="25">
        <v>8.484160423278809</v>
      </c>
      <c r="E124" s="25">
        <v>8.932222366333008</v>
      </c>
      <c r="F124" s="25">
        <v>35.04508563859384</v>
      </c>
      <c r="G124" s="25" t="s">
        <v>58</v>
      </c>
      <c r="H124" s="25">
        <v>-3.8056572352835474</v>
      </c>
      <c r="I124" s="25">
        <v>98.43434825788047</v>
      </c>
      <c r="J124" s="25" t="s">
        <v>61</v>
      </c>
      <c r="K124" s="25">
        <v>-0.34533694723982783</v>
      </c>
      <c r="L124" s="25">
        <v>0.09721304604678532</v>
      </c>
      <c r="M124" s="25">
        <v>-0.08165657019403244</v>
      </c>
      <c r="N124" s="25">
        <v>-0.03008355608247794</v>
      </c>
      <c r="O124" s="25">
        <v>-0.013883367007556107</v>
      </c>
      <c r="P124" s="25">
        <v>0.0027880595046060447</v>
      </c>
      <c r="Q124" s="25">
        <v>-0.0016807803212493025</v>
      </c>
      <c r="R124" s="25">
        <v>-0.00046242525926042105</v>
      </c>
      <c r="S124" s="25">
        <v>-0.00018281809068907952</v>
      </c>
      <c r="T124" s="25">
        <v>4.080235992155529E-05</v>
      </c>
      <c r="U124" s="25">
        <v>-3.625157392036534E-05</v>
      </c>
      <c r="V124" s="25">
        <v>-1.707083779415174E-05</v>
      </c>
      <c r="W124" s="25">
        <v>-1.1399900140473371E-05</v>
      </c>
      <c r="X124" s="25">
        <v>50</v>
      </c>
    </row>
    <row r="125" s="101" customFormat="1" ht="12.75">
      <c r="A125" s="101" t="s">
        <v>96</v>
      </c>
    </row>
    <row r="126" spans="1:24" s="101" customFormat="1" ht="12.75">
      <c r="A126" s="101">
        <v>832</v>
      </c>
      <c r="B126" s="101">
        <v>139.12</v>
      </c>
      <c r="C126" s="101">
        <v>135.82</v>
      </c>
      <c r="D126" s="101">
        <v>9.13676291557284</v>
      </c>
      <c r="E126" s="101">
        <v>9.781384543700218</v>
      </c>
      <c r="F126" s="101">
        <v>33.911648680281644</v>
      </c>
      <c r="G126" s="101" t="s">
        <v>59</v>
      </c>
      <c r="H126" s="101">
        <v>-0.7213172849772178</v>
      </c>
      <c r="I126" s="101">
        <v>88.39868271502274</v>
      </c>
      <c r="J126" s="101" t="s">
        <v>73</v>
      </c>
      <c r="K126" s="101">
        <v>0.08202338287682542</v>
      </c>
      <c r="M126" s="101" t="s">
        <v>68</v>
      </c>
      <c r="N126" s="101">
        <v>0.07610698380833295</v>
      </c>
      <c r="X126" s="101">
        <v>50</v>
      </c>
    </row>
    <row r="127" spans="1:24" s="101" customFormat="1" ht="12.75">
      <c r="A127" s="101">
        <v>830</v>
      </c>
      <c r="B127" s="101">
        <v>135.33999633789062</v>
      </c>
      <c r="C127" s="101">
        <v>137.5399932861328</v>
      </c>
      <c r="D127" s="101">
        <v>8.715761184692383</v>
      </c>
      <c r="E127" s="101">
        <v>9.429183006286621</v>
      </c>
      <c r="F127" s="101">
        <v>33.12674523974092</v>
      </c>
      <c r="G127" s="101" t="s">
        <v>56</v>
      </c>
      <c r="H127" s="101">
        <v>5.169418806652601</v>
      </c>
      <c r="I127" s="101">
        <v>90.50941514454318</v>
      </c>
      <c r="J127" s="101" t="s">
        <v>62</v>
      </c>
      <c r="K127" s="101">
        <v>0.06752299751752776</v>
      </c>
      <c r="L127" s="101">
        <v>0.275955033517184</v>
      </c>
      <c r="M127" s="101">
        <v>0.015985136205589716</v>
      </c>
      <c r="N127" s="101">
        <v>0.03141563866296221</v>
      </c>
      <c r="O127" s="101">
        <v>0.002711886840748177</v>
      </c>
      <c r="P127" s="101">
        <v>0.007916304475832385</v>
      </c>
      <c r="Q127" s="101">
        <v>0.00033008156593985165</v>
      </c>
      <c r="R127" s="101">
        <v>0.00048358377029241736</v>
      </c>
      <c r="S127" s="101">
        <v>3.5574121194261693E-05</v>
      </c>
      <c r="T127" s="101">
        <v>0.00011648560293764762</v>
      </c>
      <c r="U127" s="101">
        <v>7.216667943320672E-06</v>
      </c>
      <c r="V127" s="101">
        <v>1.794956331190167E-05</v>
      </c>
      <c r="W127" s="101">
        <v>2.2170063352669737E-06</v>
      </c>
      <c r="X127" s="101">
        <v>50</v>
      </c>
    </row>
    <row r="128" spans="1:24" s="101" customFormat="1" ht="12.75">
      <c r="A128" s="101">
        <v>831</v>
      </c>
      <c r="B128" s="101">
        <v>152.24000549316406</v>
      </c>
      <c r="C128" s="101">
        <v>148.5399932861328</v>
      </c>
      <c r="D128" s="101">
        <v>8.484160423278809</v>
      </c>
      <c r="E128" s="101">
        <v>8.932222366333008</v>
      </c>
      <c r="F128" s="101">
        <v>35.57584381966644</v>
      </c>
      <c r="G128" s="101" t="s">
        <v>57</v>
      </c>
      <c r="H128" s="101">
        <v>-2.3148680223479516</v>
      </c>
      <c r="I128" s="101">
        <v>99.92513747081607</v>
      </c>
      <c r="J128" s="101" t="s">
        <v>60</v>
      </c>
      <c r="K128" s="101">
        <v>0.061401270675871006</v>
      </c>
      <c r="L128" s="101">
        <v>-0.0015011241174857793</v>
      </c>
      <c r="M128" s="101">
        <v>-0.014459344845017865</v>
      </c>
      <c r="N128" s="101">
        <v>-0.000324771894275573</v>
      </c>
      <c r="O128" s="101">
        <v>0.002478068682581773</v>
      </c>
      <c r="P128" s="101">
        <v>-0.0001717879152282378</v>
      </c>
      <c r="Q128" s="101">
        <v>-0.00029478596100636286</v>
      </c>
      <c r="R128" s="101">
        <v>-2.6115427775097147E-05</v>
      </c>
      <c r="S128" s="101">
        <v>3.341197473329535E-05</v>
      </c>
      <c r="T128" s="101">
        <v>-1.223606653172605E-05</v>
      </c>
      <c r="U128" s="101">
        <v>-6.166065020534435E-06</v>
      </c>
      <c r="V128" s="101">
        <v>-2.060450940986434E-06</v>
      </c>
      <c r="W128" s="101">
        <v>2.1061531173719173E-06</v>
      </c>
      <c r="X128" s="101">
        <v>50</v>
      </c>
    </row>
    <row r="129" spans="1:24" s="101" customFormat="1" ht="12.75">
      <c r="A129" s="101">
        <v>829</v>
      </c>
      <c r="B129" s="101">
        <v>141.66000366210938</v>
      </c>
      <c r="C129" s="101">
        <v>141.55999755859375</v>
      </c>
      <c r="D129" s="101">
        <v>8.478238105773926</v>
      </c>
      <c r="E129" s="101">
        <v>8.753240585327148</v>
      </c>
      <c r="F129" s="101">
        <v>34.72711819175339</v>
      </c>
      <c r="G129" s="101" t="s">
        <v>58</v>
      </c>
      <c r="H129" s="101">
        <v>5.906039885454632</v>
      </c>
      <c r="I129" s="101">
        <v>97.56604354756396</v>
      </c>
      <c r="J129" s="101" t="s">
        <v>61</v>
      </c>
      <c r="K129" s="101">
        <v>0.028093400526466777</v>
      </c>
      <c r="L129" s="101">
        <v>-0.27595095062321134</v>
      </c>
      <c r="M129" s="101">
        <v>0.006815564992288636</v>
      </c>
      <c r="N129" s="101">
        <v>-0.031413959887580147</v>
      </c>
      <c r="O129" s="101">
        <v>0.0011015924116616652</v>
      </c>
      <c r="P129" s="101">
        <v>-0.007914440312887917</v>
      </c>
      <c r="Q129" s="101">
        <v>0.00014850951944861906</v>
      </c>
      <c r="R129" s="101">
        <v>-0.0004828780874323799</v>
      </c>
      <c r="S129" s="101">
        <v>1.2213027600298479E-05</v>
      </c>
      <c r="T129" s="101">
        <v>-0.00011584116007524473</v>
      </c>
      <c r="U129" s="101">
        <v>3.749658433336813E-06</v>
      </c>
      <c r="V129" s="101">
        <v>-1.783091038078972E-05</v>
      </c>
      <c r="W129" s="101">
        <v>6.922688327510141E-07</v>
      </c>
      <c r="X129" s="101">
        <v>50</v>
      </c>
    </row>
    <row r="130" ht="12.75" hidden="1">
      <c r="A130" s="25" t="s">
        <v>95</v>
      </c>
    </row>
    <row r="131" spans="1:24" ht="12.75" hidden="1">
      <c r="A131" s="25">
        <v>832</v>
      </c>
      <c r="B131" s="25">
        <v>139.12</v>
      </c>
      <c r="C131" s="25">
        <v>135.82</v>
      </c>
      <c r="D131" s="25">
        <v>9.13676291557284</v>
      </c>
      <c r="E131" s="25">
        <v>9.781384543700218</v>
      </c>
      <c r="F131" s="25">
        <v>34.42012815514166</v>
      </c>
      <c r="G131" s="25" t="s">
        <v>59</v>
      </c>
      <c r="H131" s="25">
        <v>0.6041539768015696</v>
      </c>
      <c r="I131" s="25">
        <v>89.72415397680153</v>
      </c>
      <c r="J131" s="25" t="s">
        <v>73</v>
      </c>
      <c r="K131" s="25">
        <v>0.08943619273243096</v>
      </c>
      <c r="M131" s="25" t="s">
        <v>68</v>
      </c>
      <c r="N131" s="25">
        <v>0.05118327584370512</v>
      </c>
      <c r="X131" s="25">
        <v>50</v>
      </c>
    </row>
    <row r="132" spans="1:24" ht="12.75" hidden="1">
      <c r="A132" s="25">
        <v>831</v>
      </c>
      <c r="B132" s="25">
        <v>152.24000549316406</v>
      </c>
      <c r="C132" s="25">
        <v>148.5399932861328</v>
      </c>
      <c r="D132" s="25">
        <v>8.484160423278809</v>
      </c>
      <c r="E132" s="25">
        <v>8.932222366333008</v>
      </c>
      <c r="F132" s="25">
        <v>35.8660556435167</v>
      </c>
      <c r="G132" s="25" t="s">
        <v>56</v>
      </c>
      <c r="H132" s="25">
        <v>-1.4997234388240486</v>
      </c>
      <c r="I132" s="25">
        <v>100.74028205433997</v>
      </c>
      <c r="J132" s="25" t="s">
        <v>62</v>
      </c>
      <c r="K132" s="25">
        <v>0.27476726526569917</v>
      </c>
      <c r="L132" s="25">
        <v>0.09233340010618361</v>
      </c>
      <c r="M132" s="25">
        <v>0.06504738728870035</v>
      </c>
      <c r="N132" s="25">
        <v>0.03242920889084609</v>
      </c>
      <c r="O132" s="25">
        <v>0.011035245214669222</v>
      </c>
      <c r="P132" s="25">
        <v>0.0026487596149221983</v>
      </c>
      <c r="Q132" s="25">
        <v>0.001343215807236012</v>
      </c>
      <c r="R132" s="25">
        <v>0.0004991532997592142</v>
      </c>
      <c r="S132" s="25">
        <v>0.000144776940845774</v>
      </c>
      <c r="T132" s="25">
        <v>3.896833735503819E-05</v>
      </c>
      <c r="U132" s="25">
        <v>2.9371599290438313E-05</v>
      </c>
      <c r="V132" s="25">
        <v>1.8521578699121942E-05</v>
      </c>
      <c r="W132" s="25">
        <v>9.02764384393332E-06</v>
      </c>
      <c r="X132" s="25">
        <v>50</v>
      </c>
    </row>
    <row r="133" spans="1:24" ht="12.75" hidden="1">
      <c r="A133" s="25">
        <v>829</v>
      </c>
      <c r="B133" s="25">
        <v>141.66000366210938</v>
      </c>
      <c r="C133" s="25">
        <v>141.55999755859375</v>
      </c>
      <c r="D133" s="25">
        <v>8.478238105773926</v>
      </c>
      <c r="E133" s="25">
        <v>8.753240585327148</v>
      </c>
      <c r="F133" s="25">
        <v>34.72711819175339</v>
      </c>
      <c r="G133" s="25" t="s">
        <v>57</v>
      </c>
      <c r="H133" s="25">
        <v>5.906039885454632</v>
      </c>
      <c r="I133" s="25">
        <v>97.56604354756396</v>
      </c>
      <c r="J133" s="25" t="s">
        <v>60</v>
      </c>
      <c r="K133" s="25">
        <v>-0.20320367198237732</v>
      </c>
      <c r="L133" s="25">
        <v>0.0005026254207462806</v>
      </c>
      <c r="M133" s="25">
        <v>0.0486003385433679</v>
      </c>
      <c r="N133" s="25">
        <v>-0.00033551570884335276</v>
      </c>
      <c r="O133" s="25">
        <v>-0.008080448159164755</v>
      </c>
      <c r="P133" s="25">
        <v>5.7513324203373366E-05</v>
      </c>
      <c r="Q133" s="25">
        <v>0.0010266826186565723</v>
      </c>
      <c r="R133" s="25">
        <v>-2.6972515163926277E-05</v>
      </c>
      <c r="S133" s="25">
        <v>-9.91044651626932E-05</v>
      </c>
      <c r="T133" s="25">
        <v>4.09644300330186E-06</v>
      </c>
      <c r="U133" s="25">
        <v>2.387984905902726E-05</v>
      </c>
      <c r="V133" s="25">
        <v>-2.1296480067306563E-06</v>
      </c>
      <c r="W133" s="25">
        <v>-5.955236653274163E-06</v>
      </c>
      <c r="X133" s="25">
        <v>50</v>
      </c>
    </row>
    <row r="134" spans="1:24" ht="12.75" hidden="1">
      <c r="A134" s="25">
        <v>830</v>
      </c>
      <c r="B134" s="25">
        <v>135.33999633789062</v>
      </c>
      <c r="C134" s="25">
        <v>137.5399932861328</v>
      </c>
      <c r="D134" s="25">
        <v>8.715761184692383</v>
      </c>
      <c r="E134" s="25">
        <v>9.429183006286621</v>
      </c>
      <c r="F134" s="25">
        <v>32.43821967481792</v>
      </c>
      <c r="G134" s="25" t="s">
        <v>58</v>
      </c>
      <c r="H134" s="25">
        <v>3.2882184127640244</v>
      </c>
      <c r="I134" s="25">
        <v>88.6282147506546</v>
      </c>
      <c r="J134" s="25" t="s">
        <v>61</v>
      </c>
      <c r="K134" s="25">
        <v>0.1849467970916758</v>
      </c>
      <c r="L134" s="25">
        <v>0.09233203205201869</v>
      </c>
      <c r="M134" s="25">
        <v>0.043233895112009105</v>
      </c>
      <c r="N134" s="25">
        <v>-0.03242747320552822</v>
      </c>
      <c r="O134" s="25">
        <v>0.007515516914685969</v>
      </c>
      <c r="P134" s="25">
        <v>0.00264813513914639</v>
      </c>
      <c r="Q134" s="25">
        <v>0.0008661128710261581</v>
      </c>
      <c r="R134" s="25">
        <v>-0.0004984240163618159</v>
      </c>
      <c r="S134" s="25">
        <v>0.00010553988623017023</v>
      </c>
      <c r="T134" s="25">
        <v>3.875242535554083E-05</v>
      </c>
      <c r="U134" s="25">
        <v>1.7100984000815602E-05</v>
      </c>
      <c r="V134" s="25">
        <v>-1.839873574121863E-05</v>
      </c>
      <c r="W134" s="25">
        <v>6.78479990688061E-06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832</v>
      </c>
      <c r="B136" s="25">
        <v>139.12</v>
      </c>
      <c r="C136" s="25">
        <v>135.82</v>
      </c>
      <c r="D136" s="25">
        <v>9.13676291557284</v>
      </c>
      <c r="E136" s="25">
        <v>9.781384543700218</v>
      </c>
      <c r="F136" s="25">
        <v>33.911648680281644</v>
      </c>
      <c r="G136" s="25" t="s">
        <v>59</v>
      </c>
      <c r="H136" s="25">
        <v>-0.7213172849772178</v>
      </c>
      <c r="I136" s="25">
        <v>88.39868271502274</v>
      </c>
      <c r="J136" s="25" t="s">
        <v>73</v>
      </c>
      <c r="K136" s="25">
        <v>0.15248242191972222</v>
      </c>
      <c r="M136" s="25" t="s">
        <v>68</v>
      </c>
      <c r="N136" s="25">
        <v>0.08553260032536</v>
      </c>
      <c r="X136" s="25">
        <v>50</v>
      </c>
    </row>
    <row r="137" spans="1:24" ht="12.75" hidden="1">
      <c r="A137" s="25">
        <v>831</v>
      </c>
      <c r="B137" s="25">
        <v>152.24000549316406</v>
      </c>
      <c r="C137" s="25">
        <v>148.5399932861328</v>
      </c>
      <c r="D137" s="25">
        <v>8.484160423278809</v>
      </c>
      <c r="E137" s="25">
        <v>8.932222366333008</v>
      </c>
      <c r="F137" s="25">
        <v>35.8660556435167</v>
      </c>
      <c r="G137" s="25" t="s">
        <v>56</v>
      </c>
      <c r="H137" s="25">
        <v>-1.4997234388240486</v>
      </c>
      <c r="I137" s="25">
        <v>100.74028205433997</v>
      </c>
      <c r="J137" s="25" t="s">
        <v>62</v>
      </c>
      <c r="K137" s="25">
        <v>0.3621210149913842</v>
      </c>
      <c r="L137" s="25">
        <v>0.11292779069262515</v>
      </c>
      <c r="M137" s="25">
        <v>0.08572720329596668</v>
      </c>
      <c r="N137" s="25">
        <v>0.031992623641276835</v>
      </c>
      <c r="O137" s="25">
        <v>0.014543504699193775</v>
      </c>
      <c r="P137" s="25">
        <v>0.003239550001212327</v>
      </c>
      <c r="Q137" s="25">
        <v>0.0017702562726726301</v>
      </c>
      <c r="R137" s="25">
        <v>0.000492430372284774</v>
      </c>
      <c r="S137" s="25">
        <v>0.00019080104735319715</v>
      </c>
      <c r="T137" s="25">
        <v>4.765786044761646E-05</v>
      </c>
      <c r="U137" s="25">
        <v>3.8710240006708023E-05</v>
      </c>
      <c r="V137" s="25">
        <v>1.8270483275874105E-05</v>
      </c>
      <c r="W137" s="25">
        <v>1.189627263260327E-05</v>
      </c>
      <c r="X137" s="25">
        <v>50</v>
      </c>
    </row>
    <row r="138" spans="1:24" ht="12.75" hidden="1">
      <c r="A138" s="25">
        <v>830</v>
      </c>
      <c r="B138" s="25">
        <v>135.33999633789062</v>
      </c>
      <c r="C138" s="25">
        <v>137.5399932861328</v>
      </c>
      <c r="D138" s="25">
        <v>8.715761184692383</v>
      </c>
      <c r="E138" s="25">
        <v>9.429183006286621</v>
      </c>
      <c r="F138" s="25">
        <v>34.05375767112639</v>
      </c>
      <c r="G138" s="25" t="s">
        <v>57</v>
      </c>
      <c r="H138" s="25">
        <v>7.702216773648885</v>
      </c>
      <c r="I138" s="25">
        <v>93.04221311153947</v>
      </c>
      <c r="J138" s="25" t="s">
        <v>60</v>
      </c>
      <c r="K138" s="25">
        <v>-0.3233550704330666</v>
      </c>
      <c r="L138" s="25">
        <v>0.000614660063366182</v>
      </c>
      <c r="M138" s="25">
        <v>0.07698369578933048</v>
      </c>
      <c r="N138" s="25">
        <v>-0.00033105245317441854</v>
      </c>
      <c r="O138" s="25">
        <v>-0.012915159692576682</v>
      </c>
      <c r="P138" s="25">
        <v>7.035306838999372E-05</v>
      </c>
      <c r="Q138" s="25">
        <v>0.0016096059263639034</v>
      </c>
      <c r="R138" s="25">
        <v>-2.6614782506294634E-05</v>
      </c>
      <c r="S138" s="25">
        <v>-0.00016312331805823585</v>
      </c>
      <c r="T138" s="25">
        <v>5.012040930403588E-06</v>
      </c>
      <c r="U138" s="25">
        <v>3.636381477991588E-05</v>
      </c>
      <c r="V138" s="25">
        <v>-2.1024909777672623E-06</v>
      </c>
      <c r="W138" s="25">
        <v>-9.958089010786826E-06</v>
      </c>
      <c r="X138" s="25">
        <v>50</v>
      </c>
    </row>
    <row r="139" spans="1:24" ht="12.75" hidden="1">
      <c r="A139" s="25">
        <v>829</v>
      </c>
      <c r="B139" s="25">
        <v>141.66000366210938</v>
      </c>
      <c r="C139" s="25">
        <v>141.55999755859375</v>
      </c>
      <c r="D139" s="25">
        <v>8.478238105773926</v>
      </c>
      <c r="E139" s="25">
        <v>8.753240585327148</v>
      </c>
      <c r="F139" s="25">
        <v>33.58803781230726</v>
      </c>
      <c r="G139" s="25" t="s">
        <v>58</v>
      </c>
      <c r="H139" s="25">
        <v>2.7057868356174026</v>
      </c>
      <c r="I139" s="25">
        <v>94.36579049772673</v>
      </c>
      <c r="J139" s="25" t="s">
        <v>61</v>
      </c>
      <c r="K139" s="25">
        <v>0.16301266185059624</v>
      </c>
      <c r="L139" s="25">
        <v>0.11292611789893363</v>
      </c>
      <c r="M139" s="25">
        <v>0.03771821797969545</v>
      </c>
      <c r="N139" s="25">
        <v>-0.03199091076736692</v>
      </c>
      <c r="O139" s="25">
        <v>0.006686716612113452</v>
      </c>
      <c r="P139" s="25">
        <v>0.003238785984921341</v>
      </c>
      <c r="Q139" s="25">
        <v>0.0007368690743619212</v>
      </c>
      <c r="R139" s="25">
        <v>-0.0004917106109295017</v>
      </c>
      <c r="S139" s="25">
        <v>9.897384895389593E-05</v>
      </c>
      <c r="T139" s="25">
        <v>4.7393576655032534E-05</v>
      </c>
      <c r="U139" s="25">
        <v>1.3272364372217555E-05</v>
      </c>
      <c r="V139" s="25">
        <v>-1.8149107163229894E-05</v>
      </c>
      <c r="W139" s="25">
        <v>6.508284397786575E-06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832</v>
      </c>
      <c r="B141" s="25">
        <v>129.06</v>
      </c>
      <c r="C141" s="25">
        <v>134.56</v>
      </c>
      <c r="D141" s="25">
        <v>9.165175228079425</v>
      </c>
      <c r="E141" s="25">
        <v>9.80721469205904</v>
      </c>
      <c r="F141" s="25">
        <v>33.84150271057787</v>
      </c>
      <c r="G141" s="25" t="s">
        <v>59</v>
      </c>
      <c r="H141" s="25">
        <v>8.84521353618669</v>
      </c>
      <c r="I141" s="25">
        <v>87.90521353618665</v>
      </c>
      <c r="J141" s="25" t="s">
        <v>73</v>
      </c>
      <c r="K141" s="25">
        <v>0.17609728683240275</v>
      </c>
      <c r="M141" s="25" t="s">
        <v>68</v>
      </c>
      <c r="N141" s="25">
        <v>0.16000574943135593</v>
      </c>
      <c r="X141" s="25">
        <v>50</v>
      </c>
    </row>
    <row r="142" spans="1:24" ht="12.75" hidden="1">
      <c r="A142" s="25">
        <v>829</v>
      </c>
      <c r="B142" s="25">
        <v>153.25999450683594</v>
      </c>
      <c r="C142" s="25">
        <v>148.25999450683594</v>
      </c>
      <c r="D142" s="25">
        <v>8.68375015258789</v>
      </c>
      <c r="E142" s="25">
        <v>9.080550193786621</v>
      </c>
      <c r="F142" s="25">
        <v>36.31184507031946</v>
      </c>
      <c r="G142" s="25" t="s">
        <v>56</v>
      </c>
      <c r="H142" s="25">
        <v>-3.607539571436277</v>
      </c>
      <c r="I142" s="25">
        <v>99.65245493539962</v>
      </c>
      <c r="J142" s="25" t="s">
        <v>62</v>
      </c>
      <c r="K142" s="25">
        <v>0.13063328791775722</v>
      </c>
      <c r="L142" s="25">
        <v>0.39488263031146753</v>
      </c>
      <c r="M142" s="25">
        <v>0.03092564412912114</v>
      </c>
      <c r="N142" s="25">
        <v>0.04457335470221728</v>
      </c>
      <c r="O142" s="25">
        <v>0.005246536957758408</v>
      </c>
      <c r="P142" s="25">
        <v>0.01132791965588877</v>
      </c>
      <c r="Q142" s="25">
        <v>0.000638578016416602</v>
      </c>
      <c r="R142" s="25">
        <v>0.0006860772860109071</v>
      </c>
      <c r="S142" s="25">
        <v>6.885697677262274E-05</v>
      </c>
      <c r="T142" s="25">
        <v>0.00016668427482797722</v>
      </c>
      <c r="U142" s="25">
        <v>1.3965242559744597E-05</v>
      </c>
      <c r="V142" s="25">
        <v>2.545857494640775E-05</v>
      </c>
      <c r="W142" s="25">
        <v>4.299148859914931E-06</v>
      </c>
      <c r="X142" s="25">
        <v>50</v>
      </c>
    </row>
    <row r="143" spans="1:24" ht="12.75" hidden="1">
      <c r="A143" s="25">
        <v>830</v>
      </c>
      <c r="B143" s="25">
        <v>137.86000061035156</v>
      </c>
      <c r="C143" s="25">
        <v>135.86000061035156</v>
      </c>
      <c r="D143" s="25">
        <v>8.740635871887207</v>
      </c>
      <c r="E143" s="25">
        <v>9.583958625793457</v>
      </c>
      <c r="F143" s="25">
        <v>34.79784464083467</v>
      </c>
      <c r="G143" s="25" t="s">
        <v>57</v>
      </c>
      <c r="H143" s="25">
        <v>6.95467974426812</v>
      </c>
      <c r="I143" s="25">
        <v>94.81468035461964</v>
      </c>
      <c r="J143" s="25" t="s">
        <v>60</v>
      </c>
      <c r="K143" s="25">
        <v>0.07313547334350662</v>
      </c>
      <c r="L143" s="25">
        <v>0.002148985774249745</v>
      </c>
      <c r="M143" s="25">
        <v>-0.017021265616315163</v>
      </c>
      <c r="N143" s="25">
        <v>-0.0004610854257717033</v>
      </c>
      <c r="O143" s="25">
        <v>0.00298385699560327</v>
      </c>
      <c r="P143" s="25">
        <v>0.0002458268248850498</v>
      </c>
      <c r="Q143" s="25">
        <v>-0.0003373632220147939</v>
      </c>
      <c r="R143" s="25">
        <v>-3.7053988198723364E-05</v>
      </c>
      <c r="S143" s="25">
        <v>4.289898532972825E-05</v>
      </c>
      <c r="T143" s="25">
        <v>1.7503055030534456E-05</v>
      </c>
      <c r="U143" s="25">
        <v>-6.428021598833085E-06</v>
      </c>
      <c r="V143" s="25">
        <v>-2.9222332066215233E-06</v>
      </c>
      <c r="W143" s="25">
        <v>2.789332622758385E-06</v>
      </c>
      <c r="X143" s="25">
        <v>50</v>
      </c>
    </row>
    <row r="144" spans="1:24" ht="12.75" hidden="1">
      <c r="A144" s="25">
        <v>831</v>
      </c>
      <c r="B144" s="25">
        <v>149.82000732421875</v>
      </c>
      <c r="C144" s="25">
        <v>149.22000122070312</v>
      </c>
      <c r="D144" s="25">
        <v>8.390015602111816</v>
      </c>
      <c r="E144" s="25">
        <v>8.922277450561523</v>
      </c>
      <c r="F144" s="25">
        <v>34.87090387832155</v>
      </c>
      <c r="G144" s="25" t="s">
        <v>58</v>
      </c>
      <c r="H144" s="25">
        <v>-0.7859100698336192</v>
      </c>
      <c r="I144" s="25">
        <v>99.03409725438509</v>
      </c>
      <c r="J144" s="25" t="s">
        <v>61</v>
      </c>
      <c r="K144" s="25">
        <v>0.10824166688953421</v>
      </c>
      <c r="L144" s="25">
        <v>0.3948767827840037</v>
      </c>
      <c r="M144" s="25">
        <v>0.025819991898137613</v>
      </c>
      <c r="N144" s="25">
        <v>-0.044570969808158944</v>
      </c>
      <c r="O144" s="25">
        <v>0.004315408147431049</v>
      </c>
      <c r="P144" s="25">
        <v>0.011325252001718904</v>
      </c>
      <c r="Q144" s="25">
        <v>0.0005421881034127906</v>
      </c>
      <c r="R144" s="25">
        <v>-0.0006850759405632787</v>
      </c>
      <c r="S144" s="25">
        <v>5.3860563568767706E-05</v>
      </c>
      <c r="T144" s="25">
        <v>0.0001657627537763738</v>
      </c>
      <c r="U144" s="25">
        <v>1.239792474882136E-05</v>
      </c>
      <c r="V144" s="25">
        <v>-2.5290306273115373E-05</v>
      </c>
      <c r="W144" s="25">
        <v>3.271437671624461E-06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832</v>
      </c>
      <c r="B146" s="25">
        <v>129.06</v>
      </c>
      <c r="C146" s="25">
        <v>134.56</v>
      </c>
      <c r="D146" s="25">
        <v>9.165175228079425</v>
      </c>
      <c r="E146" s="25">
        <v>9.80721469205904</v>
      </c>
      <c r="F146" s="25">
        <v>32.44975486630719</v>
      </c>
      <c r="G146" s="25" t="s">
        <v>59</v>
      </c>
      <c r="H146" s="25">
        <v>5.230069950943317</v>
      </c>
      <c r="I146" s="25">
        <v>84.29006995094328</v>
      </c>
      <c r="J146" s="25" t="s">
        <v>73</v>
      </c>
      <c r="K146" s="25">
        <v>0.18346208000409106</v>
      </c>
      <c r="M146" s="25" t="s">
        <v>68</v>
      </c>
      <c r="N146" s="25">
        <v>0.10198648879990657</v>
      </c>
      <c r="X146" s="25">
        <v>50</v>
      </c>
    </row>
    <row r="147" spans="1:24" ht="12.75" hidden="1">
      <c r="A147" s="25">
        <v>829</v>
      </c>
      <c r="B147" s="25">
        <v>153.25999450683594</v>
      </c>
      <c r="C147" s="25">
        <v>148.25999450683594</v>
      </c>
      <c r="D147" s="25">
        <v>8.68375015258789</v>
      </c>
      <c r="E147" s="25">
        <v>9.080550193786621</v>
      </c>
      <c r="F147" s="25">
        <v>36.31184507031946</v>
      </c>
      <c r="G147" s="25" t="s">
        <v>56</v>
      </c>
      <c r="H147" s="25">
        <v>-3.607539571436277</v>
      </c>
      <c r="I147" s="25">
        <v>99.65245493539962</v>
      </c>
      <c r="J147" s="25" t="s">
        <v>62</v>
      </c>
      <c r="K147" s="25">
        <v>0.401506294601287</v>
      </c>
      <c r="L147" s="25">
        <v>0.10473303295431087</v>
      </c>
      <c r="M147" s="25">
        <v>0.09505126148417366</v>
      </c>
      <c r="N147" s="25">
        <v>0.044470220633191324</v>
      </c>
      <c r="O147" s="25">
        <v>0.016125355128139035</v>
      </c>
      <c r="P147" s="25">
        <v>0.003004470878908012</v>
      </c>
      <c r="Q147" s="25">
        <v>0.0019627891979850424</v>
      </c>
      <c r="R147" s="25">
        <v>0.0006844924889659137</v>
      </c>
      <c r="S147" s="25">
        <v>0.00021157365023659593</v>
      </c>
      <c r="T147" s="25">
        <v>4.42118559831091E-05</v>
      </c>
      <c r="U147" s="25">
        <v>4.292645087246936E-05</v>
      </c>
      <c r="V147" s="25">
        <v>2.5403462041467224E-05</v>
      </c>
      <c r="W147" s="25">
        <v>1.3196271621766163E-05</v>
      </c>
      <c r="X147" s="25">
        <v>50</v>
      </c>
    </row>
    <row r="148" spans="1:24" ht="12.75" hidden="1">
      <c r="A148" s="25">
        <v>831</v>
      </c>
      <c r="B148" s="25">
        <v>149.82000732421875</v>
      </c>
      <c r="C148" s="25">
        <v>149.22000122070312</v>
      </c>
      <c r="D148" s="25">
        <v>8.390015602111816</v>
      </c>
      <c r="E148" s="25">
        <v>8.922277450561523</v>
      </c>
      <c r="F148" s="25">
        <v>36.25249799461928</v>
      </c>
      <c r="G148" s="25" t="s">
        <v>57</v>
      </c>
      <c r="H148" s="25">
        <v>3.1378461527453254</v>
      </c>
      <c r="I148" s="25">
        <v>102.95785347696403</v>
      </c>
      <c r="J148" s="25" t="s">
        <v>60</v>
      </c>
      <c r="K148" s="25">
        <v>0.08200107129960303</v>
      </c>
      <c r="L148" s="25">
        <v>0.0005701979260257614</v>
      </c>
      <c r="M148" s="25">
        <v>-0.01835368981774742</v>
      </c>
      <c r="N148" s="25">
        <v>-0.00045996466924415927</v>
      </c>
      <c r="O148" s="25">
        <v>0.0034633325096809935</v>
      </c>
      <c r="P148" s="25">
        <v>6.518249265497126E-05</v>
      </c>
      <c r="Q148" s="25">
        <v>-0.0003283232862607432</v>
      </c>
      <c r="R148" s="25">
        <v>-3.6972930946585626E-05</v>
      </c>
      <c r="S148" s="25">
        <v>5.929718504070388E-05</v>
      </c>
      <c r="T148" s="25">
        <v>4.639431581894355E-06</v>
      </c>
      <c r="U148" s="25">
        <v>-3.8086638674401424E-06</v>
      </c>
      <c r="V148" s="25">
        <v>-2.915877581981609E-06</v>
      </c>
      <c r="W148" s="25">
        <v>4.118450513692007E-06</v>
      </c>
      <c r="X148" s="25">
        <v>50</v>
      </c>
    </row>
    <row r="149" spans="1:24" ht="12.75" hidden="1">
      <c r="A149" s="25">
        <v>830</v>
      </c>
      <c r="B149" s="25">
        <v>137.86000061035156</v>
      </c>
      <c r="C149" s="25">
        <v>135.86000061035156</v>
      </c>
      <c r="D149" s="25">
        <v>8.740635871887207</v>
      </c>
      <c r="E149" s="25">
        <v>9.583958625793457</v>
      </c>
      <c r="F149" s="25">
        <v>34.67488352786282</v>
      </c>
      <c r="G149" s="25" t="s">
        <v>58</v>
      </c>
      <c r="H149" s="25">
        <v>6.619644090686478</v>
      </c>
      <c r="I149" s="25">
        <v>94.479644701038</v>
      </c>
      <c r="J149" s="25" t="s">
        <v>61</v>
      </c>
      <c r="K149" s="25">
        <v>0.393043418606867</v>
      </c>
      <c r="L149" s="25">
        <v>0.10473148077886572</v>
      </c>
      <c r="M149" s="25">
        <v>0.09326244892670721</v>
      </c>
      <c r="N149" s="25">
        <v>-0.04446784181481896</v>
      </c>
      <c r="O149" s="25">
        <v>0.01574904460391127</v>
      </c>
      <c r="P149" s="25">
        <v>0.0030037637232075308</v>
      </c>
      <c r="Q149" s="25">
        <v>0.001935134428257043</v>
      </c>
      <c r="R149" s="25">
        <v>-0.0006834932112522922</v>
      </c>
      <c r="S149" s="25">
        <v>0.00020309419814629358</v>
      </c>
      <c r="T149" s="25">
        <v>4.39677595980066E-05</v>
      </c>
      <c r="U149" s="25">
        <v>4.2757154536420936E-05</v>
      </c>
      <c r="V149" s="25">
        <v>-2.523556105219702E-05</v>
      </c>
      <c r="W149" s="25">
        <v>1.2537142819705812E-05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832</v>
      </c>
      <c r="B151" s="25">
        <v>129.06</v>
      </c>
      <c r="C151" s="25">
        <v>134.56</v>
      </c>
      <c r="D151" s="25">
        <v>9.165175228079425</v>
      </c>
      <c r="E151" s="25">
        <v>9.80721469205904</v>
      </c>
      <c r="F151" s="25">
        <v>33.84150271057787</v>
      </c>
      <c r="G151" s="25" t="s">
        <v>59</v>
      </c>
      <c r="H151" s="25">
        <v>8.84521353618669</v>
      </c>
      <c r="I151" s="25">
        <v>87.90521353618665</v>
      </c>
      <c r="J151" s="25" t="s">
        <v>73</v>
      </c>
      <c r="K151" s="25">
        <v>0.2613898571616079</v>
      </c>
      <c r="M151" s="25" t="s">
        <v>68</v>
      </c>
      <c r="N151" s="25">
        <v>0.13796670248822576</v>
      </c>
      <c r="X151" s="25">
        <v>50</v>
      </c>
    </row>
    <row r="152" spans="1:24" ht="12.75" hidden="1">
      <c r="A152" s="25">
        <v>830</v>
      </c>
      <c r="B152" s="25">
        <v>137.86000061035156</v>
      </c>
      <c r="C152" s="25">
        <v>135.86000061035156</v>
      </c>
      <c r="D152" s="25">
        <v>8.740635871887207</v>
      </c>
      <c r="E152" s="25">
        <v>9.583958625793457</v>
      </c>
      <c r="F152" s="25">
        <v>33.46145763373527</v>
      </c>
      <c r="G152" s="25" t="s">
        <v>56</v>
      </c>
      <c r="H152" s="25">
        <v>3.3133879281794663</v>
      </c>
      <c r="I152" s="25">
        <v>91.17338853853099</v>
      </c>
      <c r="J152" s="25" t="s">
        <v>62</v>
      </c>
      <c r="K152" s="25">
        <v>0.4943215680733234</v>
      </c>
      <c r="L152" s="25">
        <v>0.03151946742713742</v>
      </c>
      <c r="M152" s="25">
        <v>0.11702377971221008</v>
      </c>
      <c r="N152" s="25">
        <v>0.04412118185421553</v>
      </c>
      <c r="O152" s="25">
        <v>0.019852802176856046</v>
      </c>
      <c r="P152" s="25">
        <v>0.0009042442416062339</v>
      </c>
      <c r="Q152" s="25">
        <v>0.0024165244065781667</v>
      </c>
      <c r="R152" s="25">
        <v>0.0006791538277794687</v>
      </c>
      <c r="S152" s="25">
        <v>0.0002604694445809276</v>
      </c>
      <c r="T152" s="25">
        <v>1.3295355241155222E-05</v>
      </c>
      <c r="U152" s="25">
        <v>5.285307081089533E-05</v>
      </c>
      <c r="V152" s="25">
        <v>2.5209834216132173E-05</v>
      </c>
      <c r="W152" s="25">
        <v>1.6241041572460707E-05</v>
      </c>
      <c r="X152" s="25">
        <v>50</v>
      </c>
    </row>
    <row r="153" spans="1:24" ht="12.75" hidden="1">
      <c r="A153" s="25">
        <v>829</v>
      </c>
      <c r="B153" s="25">
        <v>153.25999450683594</v>
      </c>
      <c r="C153" s="25">
        <v>148.25999450683594</v>
      </c>
      <c r="D153" s="25">
        <v>8.68375015258789</v>
      </c>
      <c r="E153" s="25">
        <v>9.080550193786621</v>
      </c>
      <c r="F153" s="25">
        <v>36.166740746967925</v>
      </c>
      <c r="G153" s="25" t="s">
        <v>57</v>
      </c>
      <c r="H153" s="25">
        <v>-4.005756792723631</v>
      </c>
      <c r="I153" s="25">
        <v>99.25423771411226</v>
      </c>
      <c r="J153" s="25" t="s">
        <v>60</v>
      </c>
      <c r="K153" s="25">
        <v>0.4942454313526017</v>
      </c>
      <c r="L153" s="25">
        <v>-0.00017093740456014997</v>
      </c>
      <c r="M153" s="25">
        <v>-0.11702154402260018</v>
      </c>
      <c r="N153" s="25">
        <v>-0.00045607111759364755</v>
      </c>
      <c r="O153" s="25">
        <v>0.019844831108977543</v>
      </c>
      <c r="P153" s="25">
        <v>-1.967743899844541E-05</v>
      </c>
      <c r="Q153" s="25">
        <v>-0.0024160385352547283</v>
      </c>
      <c r="R153" s="25">
        <v>-3.665704605029695E-05</v>
      </c>
      <c r="S153" s="25">
        <v>0.00025927226347302146</v>
      </c>
      <c r="T153" s="25">
        <v>-1.4091755802851612E-06</v>
      </c>
      <c r="U153" s="25">
        <v>-5.259257674170216E-05</v>
      </c>
      <c r="V153" s="25">
        <v>-2.8879873473742413E-06</v>
      </c>
      <c r="W153" s="25">
        <v>1.6106005004379375E-05</v>
      </c>
      <c r="X153" s="25">
        <v>50</v>
      </c>
    </row>
    <row r="154" spans="1:24" ht="12.75" hidden="1">
      <c r="A154" s="25">
        <v>831</v>
      </c>
      <c r="B154" s="25">
        <v>149.82000732421875</v>
      </c>
      <c r="C154" s="25">
        <v>149.22000122070312</v>
      </c>
      <c r="D154" s="25">
        <v>8.390015602111816</v>
      </c>
      <c r="E154" s="25">
        <v>8.922277450561523</v>
      </c>
      <c r="F154" s="25">
        <v>36.25249799461928</v>
      </c>
      <c r="G154" s="25" t="s">
        <v>58</v>
      </c>
      <c r="H154" s="25">
        <v>3.1378461527453254</v>
      </c>
      <c r="I154" s="25">
        <v>102.95785347696403</v>
      </c>
      <c r="J154" s="25" t="s">
        <v>61</v>
      </c>
      <c r="K154" s="25">
        <v>-0.008675612344381496</v>
      </c>
      <c r="L154" s="25">
        <v>-0.031519003907073254</v>
      </c>
      <c r="M154" s="25">
        <v>-0.0007233620798197203</v>
      </c>
      <c r="N154" s="25">
        <v>-0.04411882463697842</v>
      </c>
      <c r="O154" s="25">
        <v>-0.0005625233591037211</v>
      </c>
      <c r="P154" s="25">
        <v>-0.0009040301139190528</v>
      </c>
      <c r="Q154" s="25">
        <v>4.84562044752594E-05</v>
      </c>
      <c r="R154" s="25">
        <v>-0.0006781638318005249</v>
      </c>
      <c r="S154" s="25">
        <v>-2.4944437333262432E-05</v>
      </c>
      <c r="T154" s="25">
        <v>-1.3220465013472167E-05</v>
      </c>
      <c r="U154" s="25">
        <v>5.240989010643437E-06</v>
      </c>
      <c r="V154" s="25">
        <v>-2.5043866919592804E-05</v>
      </c>
      <c r="W154" s="25">
        <v>-2.08998424809936E-06</v>
      </c>
      <c r="X154" s="25">
        <v>50</v>
      </c>
    </row>
    <row r="155" s="101" customFormat="1" ht="12.75">
      <c r="A155" s="101" t="s">
        <v>91</v>
      </c>
    </row>
    <row r="156" spans="1:24" s="101" customFormat="1" ht="12.75">
      <c r="A156" s="101">
        <v>832</v>
      </c>
      <c r="B156" s="101">
        <v>129.06</v>
      </c>
      <c r="C156" s="101">
        <v>134.56</v>
      </c>
      <c r="D156" s="101">
        <v>9.165175228079425</v>
      </c>
      <c r="E156" s="101">
        <v>9.80721469205904</v>
      </c>
      <c r="F156" s="101">
        <v>33.960012508061006</v>
      </c>
      <c r="G156" s="101" t="s">
        <v>59</v>
      </c>
      <c r="H156" s="101">
        <v>9.153049424651215</v>
      </c>
      <c r="I156" s="101">
        <v>88.21304942465117</v>
      </c>
      <c r="J156" s="101" t="s">
        <v>73</v>
      </c>
      <c r="K156" s="101">
        <v>0.19328271939539324</v>
      </c>
      <c r="M156" s="101" t="s">
        <v>68</v>
      </c>
      <c r="N156" s="101">
        <v>0.10752347868722216</v>
      </c>
      <c r="X156" s="101">
        <v>50</v>
      </c>
    </row>
    <row r="157" spans="1:24" s="101" customFormat="1" ht="12.75">
      <c r="A157" s="101">
        <v>830</v>
      </c>
      <c r="B157" s="101">
        <v>137.86000061035156</v>
      </c>
      <c r="C157" s="101">
        <v>135.86000061035156</v>
      </c>
      <c r="D157" s="101">
        <v>8.740635871887207</v>
      </c>
      <c r="E157" s="101">
        <v>9.583958625793457</v>
      </c>
      <c r="F157" s="101">
        <v>33.46145763373527</v>
      </c>
      <c r="G157" s="101" t="s">
        <v>56</v>
      </c>
      <c r="H157" s="101">
        <v>3.3133879281794663</v>
      </c>
      <c r="I157" s="101">
        <v>91.17338853853099</v>
      </c>
      <c r="J157" s="101" t="s">
        <v>62</v>
      </c>
      <c r="K157" s="101">
        <v>0.4114024784547167</v>
      </c>
      <c r="L157" s="101">
        <v>0.11133745329909223</v>
      </c>
      <c r="M157" s="101">
        <v>0.09739366542271713</v>
      </c>
      <c r="N157" s="101">
        <v>0.0431442992165895</v>
      </c>
      <c r="O157" s="101">
        <v>0.01652260382134435</v>
      </c>
      <c r="P157" s="101">
        <v>0.0031938604053095665</v>
      </c>
      <c r="Q157" s="101">
        <v>0.0020111771795702704</v>
      </c>
      <c r="R157" s="101">
        <v>0.0006641135393650405</v>
      </c>
      <c r="S157" s="101">
        <v>0.0002167800418661116</v>
      </c>
      <c r="T157" s="101">
        <v>4.700165192663087E-05</v>
      </c>
      <c r="U157" s="101">
        <v>4.399365638511366E-05</v>
      </c>
      <c r="V157" s="101">
        <v>2.464862988017516E-05</v>
      </c>
      <c r="W157" s="101">
        <v>1.3517182182754484E-05</v>
      </c>
      <c r="X157" s="101">
        <v>50</v>
      </c>
    </row>
    <row r="158" spans="1:24" s="101" customFormat="1" ht="12.75">
      <c r="A158" s="101">
        <v>831</v>
      </c>
      <c r="B158" s="101">
        <v>149.82000732421875</v>
      </c>
      <c r="C158" s="101">
        <v>149.22000122070312</v>
      </c>
      <c r="D158" s="101">
        <v>8.390015602111816</v>
      </c>
      <c r="E158" s="101">
        <v>8.922277450561523</v>
      </c>
      <c r="F158" s="101">
        <v>34.87090387832155</v>
      </c>
      <c r="G158" s="101" t="s">
        <v>57</v>
      </c>
      <c r="H158" s="101">
        <v>-0.7859100698336192</v>
      </c>
      <c r="I158" s="101">
        <v>99.03409725438509</v>
      </c>
      <c r="J158" s="101" t="s">
        <v>60</v>
      </c>
      <c r="K158" s="101">
        <v>0.38167890042310537</v>
      </c>
      <c r="L158" s="101">
        <v>0.000606359847758436</v>
      </c>
      <c r="M158" s="101">
        <v>-0.09076441564092158</v>
      </c>
      <c r="N158" s="101">
        <v>-0.0004460380899553475</v>
      </c>
      <c r="O158" s="101">
        <v>0.015261445458839572</v>
      </c>
      <c r="P158" s="101">
        <v>6.928000209475147E-05</v>
      </c>
      <c r="Q158" s="101">
        <v>-0.0018927635343761373</v>
      </c>
      <c r="R158" s="101">
        <v>-3.584758540539331E-05</v>
      </c>
      <c r="S158" s="101">
        <v>0.00019416978317450157</v>
      </c>
      <c r="T158" s="101">
        <v>4.9266457867111285E-06</v>
      </c>
      <c r="U158" s="101">
        <v>-4.2450762264647814E-05</v>
      </c>
      <c r="V158" s="101">
        <v>-2.825073090247794E-06</v>
      </c>
      <c r="W158" s="101">
        <v>1.1901993646617796E-05</v>
      </c>
      <c r="X158" s="101">
        <v>50</v>
      </c>
    </row>
    <row r="159" spans="1:24" s="101" customFormat="1" ht="12.75">
      <c r="A159" s="101">
        <v>829</v>
      </c>
      <c r="B159" s="101">
        <v>153.25999450683594</v>
      </c>
      <c r="C159" s="101">
        <v>148.25999450683594</v>
      </c>
      <c r="D159" s="101">
        <v>8.68375015258789</v>
      </c>
      <c r="E159" s="101">
        <v>9.080550193786621</v>
      </c>
      <c r="F159" s="101">
        <v>37.39324009793256</v>
      </c>
      <c r="G159" s="101" t="s">
        <v>58</v>
      </c>
      <c r="H159" s="101">
        <v>-0.6398118493144551</v>
      </c>
      <c r="I159" s="101">
        <v>102.62018265752144</v>
      </c>
      <c r="J159" s="101" t="s">
        <v>61</v>
      </c>
      <c r="K159" s="101">
        <v>-0.15353571653036588</v>
      </c>
      <c r="L159" s="101">
        <v>0.11133580212520396</v>
      </c>
      <c r="M159" s="101">
        <v>-0.0353177988815016</v>
      </c>
      <c r="N159" s="101">
        <v>-0.04314199352038469</v>
      </c>
      <c r="O159" s="101">
        <v>-0.006331249445723013</v>
      </c>
      <c r="P159" s="101">
        <v>0.0031931089192061613</v>
      </c>
      <c r="Q159" s="101">
        <v>-0.0006799116490840413</v>
      </c>
      <c r="R159" s="101">
        <v>-0.000663145341375904</v>
      </c>
      <c r="S159" s="101">
        <v>-9.639337038116334E-05</v>
      </c>
      <c r="T159" s="101">
        <v>4.674273681679802E-05</v>
      </c>
      <c r="U159" s="101">
        <v>-1.1548791507417766E-05</v>
      </c>
      <c r="V159" s="101">
        <v>-2.448619850047413E-05</v>
      </c>
      <c r="W159" s="101">
        <v>-6.407555024940864E-06</v>
      </c>
      <c r="X159" s="101">
        <v>50</v>
      </c>
    </row>
    <row r="160" ht="12.75" hidden="1">
      <c r="A160" s="25" t="s">
        <v>90</v>
      </c>
    </row>
    <row r="161" spans="1:24" ht="12.75" hidden="1">
      <c r="A161" s="25">
        <v>832</v>
      </c>
      <c r="B161" s="25">
        <v>129.06</v>
      </c>
      <c r="C161" s="25">
        <v>134.56</v>
      </c>
      <c r="D161" s="25">
        <v>9.165175228079425</v>
      </c>
      <c r="E161" s="25">
        <v>9.80721469205904</v>
      </c>
      <c r="F161" s="25">
        <v>32.44975486630719</v>
      </c>
      <c r="G161" s="25" t="s">
        <v>59</v>
      </c>
      <c r="H161" s="25">
        <v>5.230069950943317</v>
      </c>
      <c r="I161" s="25">
        <v>84.29006995094328</v>
      </c>
      <c r="J161" s="25" t="s">
        <v>73</v>
      </c>
      <c r="K161" s="25">
        <v>0.1423636005290889</v>
      </c>
      <c r="M161" s="25" t="s">
        <v>68</v>
      </c>
      <c r="N161" s="25">
        <v>0.07657435935095262</v>
      </c>
      <c r="X161" s="25">
        <v>50</v>
      </c>
    </row>
    <row r="162" spans="1:24" ht="12.75" hidden="1">
      <c r="A162" s="25">
        <v>831</v>
      </c>
      <c r="B162" s="25">
        <v>149.82000732421875</v>
      </c>
      <c r="C162" s="25">
        <v>149.22000122070312</v>
      </c>
      <c r="D162" s="25">
        <v>8.390015602111816</v>
      </c>
      <c r="E162" s="25">
        <v>8.922277450561523</v>
      </c>
      <c r="F162" s="25">
        <v>34.99942685327477</v>
      </c>
      <c r="G162" s="25" t="s">
        <v>56</v>
      </c>
      <c r="H162" s="25">
        <v>-0.42090212953606</v>
      </c>
      <c r="I162" s="25">
        <v>99.39910519468265</v>
      </c>
      <c r="J162" s="25" t="s">
        <v>62</v>
      </c>
      <c r="K162" s="25">
        <v>0.362554620867943</v>
      </c>
      <c r="L162" s="25">
        <v>0.038006372447408884</v>
      </c>
      <c r="M162" s="25">
        <v>0.08583000513656537</v>
      </c>
      <c r="N162" s="25">
        <v>0.043469954763422136</v>
      </c>
      <c r="O162" s="25">
        <v>0.014560891787368798</v>
      </c>
      <c r="P162" s="25">
        <v>0.0010902908469985688</v>
      </c>
      <c r="Q162" s="25">
        <v>0.0017723689122548004</v>
      </c>
      <c r="R162" s="25">
        <v>0.0006691112832192704</v>
      </c>
      <c r="S162" s="25">
        <v>0.00019104221073147973</v>
      </c>
      <c r="T162" s="25">
        <v>1.6037549898071613E-05</v>
      </c>
      <c r="U162" s="25">
        <v>3.876322589586466E-05</v>
      </c>
      <c r="V162" s="25">
        <v>2.4835199027776873E-05</v>
      </c>
      <c r="W162" s="25">
        <v>1.191444397662965E-05</v>
      </c>
      <c r="X162" s="25">
        <v>50</v>
      </c>
    </row>
    <row r="163" spans="1:24" ht="12.75" hidden="1">
      <c r="A163" s="25">
        <v>829</v>
      </c>
      <c r="B163" s="25">
        <v>153.25999450683594</v>
      </c>
      <c r="C163" s="25">
        <v>148.25999450683594</v>
      </c>
      <c r="D163" s="25">
        <v>8.68375015258789</v>
      </c>
      <c r="E163" s="25">
        <v>9.080550193786621</v>
      </c>
      <c r="F163" s="25">
        <v>37.39324009793256</v>
      </c>
      <c r="G163" s="25" t="s">
        <v>57</v>
      </c>
      <c r="H163" s="25">
        <v>-0.6398118493144551</v>
      </c>
      <c r="I163" s="25">
        <v>102.62018265752144</v>
      </c>
      <c r="J163" s="25" t="s">
        <v>60</v>
      </c>
      <c r="K163" s="25">
        <v>0.22687001296172332</v>
      </c>
      <c r="L163" s="25">
        <v>-0.00020638725581670055</v>
      </c>
      <c r="M163" s="25">
        <v>-0.0529438819317786</v>
      </c>
      <c r="N163" s="25">
        <v>-0.00044949309611324093</v>
      </c>
      <c r="O163" s="25">
        <v>0.009233460446952618</v>
      </c>
      <c r="P163" s="25">
        <v>-2.3692689527542807E-05</v>
      </c>
      <c r="Q163" s="25">
        <v>-0.001056294635218311</v>
      </c>
      <c r="R163" s="25">
        <v>-3.6132962162467815E-05</v>
      </c>
      <c r="S163" s="25">
        <v>0.00013084489986782264</v>
      </c>
      <c r="T163" s="25">
        <v>-1.6914543066322746E-06</v>
      </c>
      <c r="U163" s="25">
        <v>-2.0563915861148E-05</v>
      </c>
      <c r="V163" s="25">
        <v>-2.8486758725183436E-06</v>
      </c>
      <c r="W163" s="25">
        <v>8.443336599188877E-06</v>
      </c>
      <c r="X163" s="25">
        <v>50</v>
      </c>
    </row>
    <row r="164" spans="1:24" ht="12.75" hidden="1">
      <c r="A164" s="25">
        <v>830</v>
      </c>
      <c r="B164" s="25">
        <v>137.86000061035156</v>
      </c>
      <c r="C164" s="25">
        <v>135.86000061035156</v>
      </c>
      <c r="D164" s="25">
        <v>8.740635871887207</v>
      </c>
      <c r="E164" s="25">
        <v>9.583958625793457</v>
      </c>
      <c r="F164" s="25">
        <v>34.79784464083467</v>
      </c>
      <c r="G164" s="25" t="s">
        <v>58</v>
      </c>
      <c r="H164" s="25">
        <v>6.95467974426812</v>
      </c>
      <c r="I164" s="25">
        <v>94.81468035461964</v>
      </c>
      <c r="J164" s="25" t="s">
        <v>61</v>
      </c>
      <c r="K164" s="25">
        <v>0.28280001826634554</v>
      </c>
      <c r="L164" s="25">
        <v>-0.03800581206752196</v>
      </c>
      <c r="M164" s="25">
        <v>0.06755542278556716</v>
      </c>
      <c r="N164" s="25">
        <v>-0.043467630750830134</v>
      </c>
      <c r="O164" s="25">
        <v>0.01125889771771756</v>
      </c>
      <c r="P164" s="25">
        <v>-0.0010900333882555193</v>
      </c>
      <c r="Q164" s="25">
        <v>0.0014232122837919436</v>
      </c>
      <c r="R164" s="25">
        <v>-0.0006681349552124214</v>
      </c>
      <c r="S164" s="25">
        <v>0.0001392003536624479</v>
      </c>
      <c r="T164" s="25">
        <v>-1.5948102992572875E-05</v>
      </c>
      <c r="U164" s="25">
        <v>3.285898729890284E-05</v>
      </c>
      <c r="V164" s="25">
        <v>-2.4671282020248183E-05</v>
      </c>
      <c r="W164" s="25">
        <v>8.406190715481309E-06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832</v>
      </c>
      <c r="B166" s="25">
        <v>129.06</v>
      </c>
      <c r="C166" s="25">
        <v>134.56</v>
      </c>
      <c r="D166" s="25">
        <v>9.165175228079425</v>
      </c>
      <c r="E166" s="25">
        <v>9.80721469205904</v>
      </c>
      <c r="F166" s="25">
        <v>33.960012508061006</v>
      </c>
      <c r="G166" s="25" t="s">
        <v>59</v>
      </c>
      <c r="H166" s="25">
        <v>9.153049424651215</v>
      </c>
      <c r="I166" s="25">
        <v>88.21304942465117</v>
      </c>
      <c r="J166" s="25" t="s">
        <v>73</v>
      </c>
      <c r="K166" s="25">
        <v>0.18827007619209313</v>
      </c>
      <c r="M166" s="25" t="s">
        <v>68</v>
      </c>
      <c r="N166" s="25">
        <v>0.166309649505831</v>
      </c>
      <c r="X166" s="25">
        <v>50</v>
      </c>
    </row>
    <row r="167" spans="1:24" ht="12.75" hidden="1">
      <c r="A167" s="25">
        <v>831</v>
      </c>
      <c r="B167" s="25">
        <v>149.82000732421875</v>
      </c>
      <c r="C167" s="25">
        <v>149.22000122070312</v>
      </c>
      <c r="D167" s="25">
        <v>8.390015602111816</v>
      </c>
      <c r="E167" s="25">
        <v>8.922277450561523</v>
      </c>
      <c r="F167" s="25">
        <v>34.99942685327477</v>
      </c>
      <c r="G167" s="25" t="s">
        <v>56</v>
      </c>
      <c r="H167" s="25">
        <v>-0.42090212953606</v>
      </c>
      <c r="I167" s="25">
        <v>99.39910519468265</v>
      </c>
      <c r="J167" s="25" t="s">
        <v>62</v>
      </c>
      <c r="K167" s="25">
        <v>0.1688372807568909</v>
      </c>
      <c r="L167" s="25">
        <v>0.39500014570836495</v>
      </c>
      <c r="M167" s="25">
        <v>0.03996971238029459</v>
      </c>
      <c r="N167" s="25">
        <v>0.0443373118077238</v>
      </c>
      <c r="O167" s="25">
        <v>0.006780658063761316</v>
      </c>
      <c r="P167" s="25">
        <v>0.011331262585901869</v>
      </c>
      <c r="Q167" s="25">
        <v>0.0008254030976677888</v>
      </c>
      <c r="R167" s="25">
        <v>0.000682455415861497</v>
      </c>
      <c r="S167" s="25">
        <v>8.895966612099801E-05</v>
      </c>
      <c r="T167" s="25">
        <v>0.00016673155296791014</v>
      </c>
      <c r="U167" s="25">
        <v>1.8068477225128132E-05</v>
      </c>
      <c r="V167" s="25">
        <v>2.532360170222332E-05</v>
      </c>
      <c r="W167" s="25">
        <v>5.546112187905139E-06</v>
      </c>
      <c r="X167" s="25">
        <v>50</v>
      </c>
    </row>
    <row r="168" spans="1:24" ht="12.75" hidden="1">
      <c r="A168" s="25">
        <v>830</v>
      </c>
      <c r="B168" s="25">
        <v>137.86000061035156</v>
      </c>
      <c r="C168" s="25">
        <v>135.86000061035156</v>
      </c>
      <c r="D168" s="25">
        <v>8.740635871887207</v>
      </c>
      <c r="E168" s="25">
        <v>9.583958625793457</v>
      </c>
      <c r="F168" s="25">
        <v>34.67488352786282</v>
      </c>
      <c r="G168" s="25" t="s">
        <v>57</v>
      </c>
      <c r="H168" s="25">
        <v>6.619644090686478</v>
      </c>
      <c r="I168" s="25">
        <v>94.479644701038</v>
      </c>
      <c r="J168" s="25" t="s">
        <v>60</v>
      </c>
      <c r="K168" s="25">
        <v>0.0969028684862776</v>
      </c>
      <c r="L168" s="25">
        <v>0.002149711812757593</v>
      </c>
      <c r="M168" s="25">
        <v>-0.02331076163419542</v>
      </c>
      <c r="N168" s="25">
        <v>-0.00045859156154889565</v>
      </c>
      <c r="O168" s="25">
        <v>0.0038315640642250094</v>
      </c>
      <c r="P168" s="25">
        <v>0.00024591058240736583</v>
      </c>
      <c r="Q168" s="25">
        <v>-0.000498783317861216</v>
      </c>
      <c r="R168" s="25">
        <v>-3.685257146430367E-05</v>
      </c>
      <c r="S168" s="25">
        <v>4.5215972292647185E-05</v>
      </c>
      <c r="T168" s="25">
        <v>1.7508107027339566E-05</v>
      </c>
      <c r="U168" s="25">
        <v>-1.2027998758230466E-05</v>
      </c>
      <c r="V168" s="25">
        <v>-2.9064353730077623E-06</v>
      </c>
      <c r="W168" s="25">
        <v>2.6631035719715094E-06</v>
      </c>
      <c r="X168" s="25">
        <v>50</v>
      </c>
    </row>
    <row r="169" spans="1:24" ht="12.75" hidden="1">
      <c r="A169" s="25">
        <v>829</v>
      </c>
      <c r="B169" s="25">
        <v>153.25999450683594</v>
      </c>
      <c r="C169" s="25">
        <v>148.25999450683594</v>
      </c>
      <c r="D169" s="25">
        <v>8.68375015258789</v>
      </c>
      <c r="E169" s="25">
        <v>9.080550193786621</v>
      </c>
      <c r="F169" s="25">
        <v>36.166740746967925</v>
      </c>
      <c r="G169" s="25" t="s">
        <v>58</v>
      </c>
      <c r="H169" s="25">
        <v>-4.005756792723631</v>
      </c>
      <c r="I169" s="25">
        <v>99.25423771411226</v>
      </c>
      <c r="J169" s="25" t="s">
        <v>61</v>
      </c>
      <c r="K169" s="25">
        <v>-0.13826012242332344</v>
      </c>
      <c r="L169" s="25">
        <v>0.3949942959698932</v>
      </c>
      <c r="M169" s="25">
        <v>-0.03246823524303712</v>
      </c>
      <c r="N169" s="25">
        <v>-0.04433494008245642</v>
      </c>
      <c r="O169" s="25">
        <v>-0.005594322175151417</v>
      </c>
      <c r="P169" s="25">
        <v>0.011328593901103507</v>
      </c>
      <c r="Q169" s="25">
        <v>-0.0006576514848025042</v>
      </c>
      <c r="R169" s="25">
        <v>-0.0006814596705713092</v>
      </c>
      <c r="S169" s="25">
        <v>-7.661160516520983E-05</v>
      </c>
      <c r="T169" s="25">
        <v>0.00016580976130315804</v>
      </c>
      <c r="U169" s="25">
        <v>-1.348321605207676E-05</v>
      </c>
      <c r="V169" s="25">
        <v>-2.5156260385744478E-05</v>
      </c>
      <c r="W169" s="25">
        <v>-4.864898741575462E-06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832</v>
      </c>
      <c r="B171" s="25">
        <v>124.76</v>
      </c>
      <c r="C171" s="25">
        <v>140.06</v>
      </c>
      <c r="D171" s="25">
        <v>9.71393147549643</v>
      </c>
      <c r="E171" s="25">
        <v>9.85551840619027</v>
      </c>
      <c r="F171" s="25">
        <v>36.05416350760148</v>
      </c>
      <c r="G171" s="25" t="s">
        <v>59</v>
      </c>
      <c r="H171" s="25">
        <v>13.586165827604702</v>
      </c>
      <c r="I171" s="25">
        <v>88.34616582760466</v>
      </c>
      <c r="J171" s="25" t="s">
        <v>73</v>
      </c>
      <c r="K171" s="25">
        <v>0.1857945578161749</v>
      </c>
      <c r="M171" s="25" t="s">
        <v>68</v>
      </c>
      <c r="N171" s="25">
        <v>0.14522174390774314</v>
      </c>
      <c r="X171" s="25">
        <v>50</v>
      </c>
    </row>
    <row r="172" spans="1:24" ht="12.75" hidden="1">
      <c r="A172" s="25">
        <v>829</v>
      </c>
      <c r="B172" s="25">
        <v>150.0800018310547</v>
      </c>
      <c r="C172" s="25">
        <v>151.47999572753906</v>
      </c>
      <c r="D172" s="25">
        <v>8.69342041015625</v>
      </c>
      <c r="E172" s="25">
        <v>9.110199928283691</v>
      </c>
      <c r="F172" s="25">
        <v>36.86558518266424</v>
      </c>
      <c r="G172" s="25" t="s">
        <v>56</v>
      </c>
      <c r="H172" s="25">
        <v>0.9660849336659112</v>
      </c>
      <c r="I172" s="25">
        <v>101.04608676472056</v>
      </c>
      <c r="J172" s="25" t="s">
        <v>62</v>
      </c>
      <c r="K172" s="25">
        <v>0.2932429581191519</v>
      </c>
      <c r="L172" s="25">
        <v>0.29025962687702356</v>
      </c>
      <c r="M172" s="25">
        <v>0.0694211319877313</v>
      </c>
      <c r="N172" s="25">
        <v>0.10256976447618993</v>
      </c>
      <c r="O172" s="25">
        <v>0.01177716032467837</v>
      </c>
      <c r="P172" s="25">
        <v>0.008326570451349068</v>
      </c>
      <c r="Q172" s="25">
        <v>0.0014334861268147986</v>
      </c>
      <c r="R172" s="25">
        <v>0.001578802360954266</v>
      </c>
      <c r="S172" s="25">
        <v>0.0001545410101338738</v>
      </c>
      <c r="T172" s="25">
        <v>0.00012252111181607834</v>
      </c>
      <c r="U172" s="25">
        <v>3.135735650084627E-05</v>
      </c>
      <c r="V172" s="25">
        <v>5.859158335185327E-05</v>
      </c>
      <c r="W172" s="25">
        <v>9.642974137521177E-06</v>
      </c>
      <c r="X172" s="25">
        <v>50</v>
      </c>
    </row>
    <row r="173" spans="1:24" ht="12.75" hidden="1">
      <c r="A173" s="25">
        <v>830</v>
      </c>
      <c r="B173" s="25">
        <v>139.55999755859375</v>
      </c>
      <c r="C173" s="25">
        <v>150.36000061035156</v>
      </c>
      <c r="D173" s="25">
        <v>8.917086601257324</v>
      </c>
      <c r="E173" s="25">
        <v>9.32376480102539</v>
      </c>
      <c r="F173" s="25">
        <v>36.135998428627865</v>
      </c>
      <c r="G173" s="25" t="s">
        <v>57</v>
      </c>
      <c r="H173" s="25">
        <v>6.9593421239626</v>
      </c>
      <c r="I173" s="25">
        <v>96.5193396825563</v>
      </c>
      <c r="J173" s="25" t="s">
        <v>60</v>
      </c>
      <c r="K173" s="25">
        <v>0.2554438659046666</v>
      </c>
      <c r="L173" s="25">
        <v>0.0015803716766431802</v>
      </c>
      <c r="M173" s="25">
        <v>-0.06008110865276051</v>
      </c>
      <c r="N173" s="25">
        <v>-0.001060756551088055</v>
      </c>
      <c r="O173" s="25">
        <v>0.010320759681104155</v>
      </c>
      <c r="P173" s="25">
        <v>0.000180690318268336</v>
      </c>
      <c r="Q173" s="25">
        <v>-0.0012213763526470881</v>
      </c>
      <c r="R173" s="25">
        <v>-8.526164196243687E-05</v>
      </c>
      <c r="S173" s="25">
        <v>0.00014014772630520773</v>
      </c>
      <c r="T173" s="25">
        <v>1.2859167458748875E-05</v>
      </c>
      <c r="U173" s="25">
        <v>-2.5342983136270808E-05</v>
      </c>
      <c r="V173" s="25">
        <v>-6.724453775231447E-06</v>
      </c>
      <c r="W173" s="25">
        <v>8.873645369909794E-06</v>
      </c>
      <c r="X173" s="25">
        <v>50</v>
      </c>
    </row>
    <row r="174" spans="1:24" ht="12.75" hidden="1">
      <c r="A174" s="25">
        <v>831</v>
      </c>
      <c r="B174" s="25">
        <v>148.75999450683594</v>
      </c>
      <c r="C174" s="25">
        <v>160.55999755859375</v>
      </c>
      <c r="D174" s="25">
        <v>8.61397647857666</v>
      </c>
      <c r="E174" s="25">
        <v>8.86300277709961</v>
      </c>
      <c r="F174" s="25">
        <v>37.41649595365981</v>
      </c>
      <c r="G174" s="25" t="s">
        <v>58</v>
      </c>
      <c r="H174" s="25">
        <v>4.736209730605765</v>
      </c>
      <c r="I174" s="25">
        <v>103.49620423744166</v>
      </c>
      <c r="J174" s="25" t="s">
        <v>61</v>
      </c>
      <c r="K174" s="25">
        <v>0.14401341554920982</v>
      </c>
      <c r="L174" s="25">
        <v>0.2902553245336812</v>
      </c>
      <c r="M174" s="25">
        <v>0.03477864214590896</v>
      </c>
      <c r="N174" s="25">
        <v>-0.10256427926057102</v>
      </c>
      <c r="O174" s="25">
        <v>0.005673043708457849</v>
      </c>
      <c r="P174" s="25">
        <v>0.008324609689959253</v>
      </c>
      <c r="Q174" s="25">
        <v>0.0007504147393041987</v>
      </c>
      <c r="R174" s="25">
        <v>-0.0015764984450879213</v>
      </c>
      <c r="S174" s="25">
        <v>6.512709593309589E-05</v>
      </c>
      <c r="T174" s="25">
        <v>0.00012184442807496708</v>
      </c>
      <c r="U174" s="25">
        <v>1.8466645945483963E-05</v>
      </c>
      <c r="V174" s="25">
        <v>-5.820442733248E-05</v>
      </c>
      <c r="W174" s="25">
        <v>3.7743036531234157E-06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832</v>
      </c>
      <c r="B176" s="25">
        <v>124.76</v>
      </c>
      <c r="C176" s="25">
        <v>140.06</v>
      </c>
      <c r="D176" s="25">
        <v>9.71393147549643</v>
      </c>
      <c r="E176" s="25">
        <v>9.85551840619027</v>
      </c>
      <c r="F176" s="25">
        <v>34.98179734842154</v>
      </c>
      <c r="G176" s="25" t="s">
        <v>59</v>
      </c>
      <c r="H176" s="25">
        <v>10.958468238480265</v>
      </c>
      <c r="I176" s="25">
        <v>85.71846823848023</v>
      </c>
      <c r="J176" s="25" t="s">
        <v>73</v>
      </c>
      <c r="K176" s="25">
        <v>0.2210179596315728</v>
      </c>
      <c r="M176" s="25" t="s">
        <v>68</v>
      </c>
      <c r="N176" s="25">
        <v>0.13009198370218727</v>
      </c>
      <c r="X176" s="25">
        <v>50</v>
      </c>
    </row>
    <row r="177" spans="1:24" ht="12.75" hidden="1">
      <c r="A177" s="25">
        <v>829</v>
      </c>
      <c r="B177" s="25">
        <v>150.0800018310547</v>
      </c>
      <c r="C177" s="25">
        <v>151.47999572753906</v>
      </c>
      <c r="D177" s="25">
        <v>8.69342041015625</v>
      </c>
      <c r="E177" s="25">
        <v>9.110199928283691</v>
      </c>
      <c r="F177" s="25">
        <v>36.86558518266424</v>
      </c>
      <c r="G177" s="25" t="s">
        <v>56</v>
      </c>
      <c r="H177" s="25">
        <v>0.9660849336659112</v>
      </c>
      <c r="I177" s="25">
        <v>101.04608676472056</v>
      </c>
      <c r="J177" s="25" t="s">
        <v>62</v>
      </c>
      <c r="K177" s="25">
        <v>0.4395931798759956</v>
      </c>
      <c r="L177" s="25">
        <v>0.07818393029966858</v>
      </c>
      <c r="M177" s="25">
        <v>0.10406778526786542</v>
      </c>
      <c r="N177" s="25">
        <v>0.10251374813176216</v>
      </c>
      <c r="O177" s="25">
        <v>0.017654964892151865</v>
      </c>
      <c r="P177" s="25">
        <v>0.0022428080581888598</v>
      </c>
      <c r="Q177" s="25">
        <v>0.0021489352856829892</v>
      </c>
      <c r="R177" s="25">
        <v>0.0015779421196135221</v>
      </c>
      <c r="S177" s="25">
        <v>0.00023164725402817138</v>
      </c>
      <c r="T177" s="25">
        <v>3.3003789742492616E-05</v>
      </c>
      <c r="U177" s="25">
        <v>4.69979386133753E-05</v>
      </c>
      <c r="V177" s="25">
        <v>5.856237553198282E-05</v>
      </c>
      <c r="W177" s="25">
        <v>1.4450487621992754E-05</v>
      </c>
      <c r="X177" s="25">
        <v>50</v>
      </c>
    </row>
    <row r="178" spans="1:24" ht="12.75" hidden="1">
      <c r="A178" s="25">
        <v>831</v>
      </c>
      <c r="B178" s="25">
        <v>148.75999450683594</v>
      </c>
      <c r="C178" s="25">
        <v>160.55999755859375</v>
      </c>
      <c r="D178" s="25">
        <v>8.61397647857666</v>
      </c>
      <c r="E178" s="25">
        <v>8.86300277709961</v>
      </c>
      <c r="F178" s="25">
        <v>37.207222938798246</v>
      </c>
      <c r="G178" s="25" t="s">
        <v>57</v>
      </c>
      <c r="H178" s="25">
        <v>4.157348398579316</v>
      </c>
      <c r="I178" s="25">
        <v>102.91734290541521</v>
      </c>
      <c r="J178" s="25" t="s">
        <v>60</v>
      </c>
      <c r="K178" s="25">
        <v>0.26295801120350143</v>
      </c>
      <c r="L178" s="25">
        <v>0.0004264068534071982</v>
      </c>
      <c r="M178" s="25">
        <v>-0.0612995535405064</v>
      </c>
      <c r="N178" s="25">
        <v>-0.00106013724626181</v>
      </c>
      <c r="O178" s="25">
        <v>0.010712786180818865</v>
      </c>
      <c r="P178" s="25">
        <v>4.8653888607736035E-05</v>
      </c>
      <c r="Q178" s="25">
        <v>-0.001219803903822815</v>
      </c>
      <c r="R178" s="25">
        <v>-8.521844908629381E-05</v>
      </c>
      <c r="S178" s="25">
        <v>0.0001526804540538179</v>
      </c>
      <c r="T178" s="25">
        <v>3.4568849292472385E-06</v>
      </c>
      <c r="U178" s="25">
        <v>-2.3537115138047488E-05</v>
      </c>
      <c r="V178" s="25">
        <v>-6.721065619589907E-06</v>
      </c>
      <c r="W178" s="25">
        <v>9.879219231314875E-06</v>
      </c>
      <c r="X178" s="25">
        <v>50</v>
      </c>
    </row>
    <row r="179" spans="1:24" ht="12.75" hidden="1">
      <c r="A179" s="25">
        <v>830</v>
      </c>
      <c r="B179" s="25">
        <v>139.55999755859375</v>
      </c>
      <c r="C179" s="25">
        <v>150.36000061035156</v>
      </c>
      <c r="D179" s="25">
        <v>8.917086601257324</v>
      </c>
      <c r="E179" s="25">
        <v>9.32376480102539</v>
      </c>
      <c r="F179" s="25">
        <v>37.331130904748775</v>
      </c>
      <c r="G179" s="25" t="s">
        <v>58</v>
      </c>
      <c r="H179" s="25">
        <v>10.151543874142632</v>
      </c>
      <c r="I179" s="25">
        <v>99.71154143273634</v>
      </c>
      <c r="J179" s="25" t="s">
        <v>61</v>
      </c>
      <c r="K179" s="25">
        <v>0.35227155453909226</v>
      </c>
      <c r="L179" s="25">
        <v>0.07818276750217276</v>
      </c>
      <c r="M179" s="25">
        <v>0.08409797064313226</v>
      </c>
      <c r="N179" s="25">
        <v>-0.10250826632541132</v>
      </c>
      <c r="O179" s="25">
        <v>0.014033317412043783</v>
      </c>
      <c r="P179" s="25">
        <v>0.002242280264596785</v>
      </c>
      <c r="Q179" s="25">
        <v>0.0017691809682087503</v>
      </c>
      <c r="R179" s="25">
        <v>-0.0015756392825725506</v>
      </c>
      <c r="S179" s="25">
        <v>0.00017421001477731457</v>
      </c>
      <c r="T179" s="25">
        <v>3.282224983075664E-05</v>
      </c>
      <c r="U179" s="25">
        <v>4.0679361411960344E-05</v>
      </c>
      <c r="V179" s="25">
        <v>-5.817541667135825E-05</v>
      </c>
      <c r="W179" s="25">
        <v>1.054597647887497E-05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832</v>
      </c>
      <c r="B181" s="25">
        <v>124.76</v>
      </c>
      <c r="C181" s="25">
        <v>140.06</v>
      </c>
      <c r="D181" s="25">
        <v>9.71393147549643</v>
      </c>
      <c r="E181" s="25">
        <v>9.85551840619027</v>
      </c>
      <c r="F181" s="25">
        <v>36.05416350760148</v>
      </c>
      <c r="G181" s="25" t="s">
        <v>59</v>
      </c>
      <c r="H181" s="25">
        <v>13.586165827604702</v>
      </c>
      <c r="I181" s="25">
        <v>88.34616582760466</v>
      </c>
      <c r="J181" s="25" t="s">
        <v>73</v>
      </c>
      <c r="K181" s="25">
        <v>0.19215874280663597</v>
      </c>
      <c r="M181" s="25" t="s">
        <v>68</v>
      </c>
      <c r="N181" s="25">
        <v>0.12379460620969181</v>
      </c>
      <c r="X181" s="25">
        <v>50</v>
      </c>
    </row>
    <row r="182" spans="1:24" ht="12.75" hidden="1">
      <c r="A182" s="25">
        <v>830</v>
      </c>
      <c r="B182" s="25">
        <v>139.55999755859375</v>
      </c>
      <c r="C182" s="25">
        <v>150.36000061035156</v>
      </c>
      <c r="D182" s="25">
        <v>8.917086601257324</v>
      </c>
      <c r="E182" s="25">
        <v>9.32376480102539</v>
      </c>
      <c r="F182" s="25">
        <v>35.30457624545359</v>
      </c>
      <c r="G182" s="25" t="s">
        <v>56</v>
      </c>
      <c r="H182" s="25">
        <v>4.738611450755712</v>
      </c>
      <c r="I182" s="25">
        <v>94.29860900934942</v>
      </c>
      <c r="J182" s="25" t="s">
        <v>62</v>
      </c>
      <c r="K182" s="25">
        <v>0.3829852538355479</v>
      </c>
      <c r="L182" s="25">
        <v>0.16300799665729693</v>
      </c>
      <c r="M182" s="25">
        <v>0.09066619766334888</v>
      </c>
      <c r="N182" s="25">
        <v>0.10210091208070134</v>
      </c>
      <c r="O182" s="25">
        <v>0.015381278883743275</v>
      </c>
      <c r="P182" s="25">
        <v>0.004676098140055391</v>
      </c>
      <c r="Q182" s="25">
        <v>0.0018722336934533092</v>
      </c>
      <c r="R182" s="25">
        <v>0.0015716023574695555</v>
      </c>
      <c r="S182" s="25">
        <v>0.0002018192312364605</v>
      </c>
      <c r="T182" s="25">
        <v>6.880803468116928E-05</v>
      </c>
      <c r="U182" s="25">
        <v>4.095929036690123E-05</v>
      </c>
      <c r="V182" s="25">
        <v>5.8326396800730515E-05</v>
      </c>
      <c r="W182" s="25">
        <v>1.2586636228768763E-05</v>
      </c>
      <c r="X182" s="25">
        <v>50</v>
      </c>
    </row>
    <row r="183" spans="1:24" ht="12.75" hidden="1">
      <c r="A183" s="25">
        <v>829</v>
      </c>
      <c r="B183" s="25">
        <v>150.0800018310547</v>
      </c>
      <c r="C183" s="25">
        <v>151.47999572753906</v>
      </c>
      <c r="D183" s="25">
        <v>8.69342041015625</v>
      </c>
      <c r="E183" s="25">
        <v>9.110199928283691</v>
      </c>
      <c r="F183" s="25">
        <v>37.84320727402188</v>
      </c>
      <c r="G183" s="25" t="s">
        <v>57</v>
      </c>
      <c r="H183" s="25">
        <v>3.645681261161201</v>
      </c>
      <c r="I183" s="25">
        <v>103.72568309221585</v>
      </c>
      <c r="J183" s="25" t="s">
        <v>60</v>
      </c>
      <c r="K183" s="25">
        <v>0.38224221753263593</v>
      </c>
      <c r="L183" s="25">
        <v>0.0008880770074179928</v>
      </c>
      <c r="M183" s="25">
        <v>-0.09054862887374729</v>
      </c>
      <c r="N183" s="25">
        <v>-0.0010557831757208567</v>
      </c>
      <c r="O183" s="25">
        <v>0.015340223001151242</v>
      </c>
      <c r="P183" s="25">
        <v>0.00010146298985116792</v>
      </c>
      <c r="Q183" s="25">
        <v>-0.001871661308502983</v>
      </c>
      <c r="R183" s="25">
        <v>-8.486333656140523E-05</v>
      </c>
      <c r="S183" s="25">
        <v>0.00019982702739285786</v>
      </c>
      <c r="T183" s="25">
        <v>7.215340244258086E-06</v>
      </c>
      <c r="U183" s="25">
        <v>-4.089885427675319E-05</v>
      </c>
      <c r="V183" s="25">
        <v>-6.6923088857027885E-06</v>
      </c>
      <c r="W183" s="25">
        <v>1.2397851098246292E-05</v>
      </c>
      <c r="X183" s="25">
        <v>50</v>
      </c>
    </row>
    <row r="184" spans="1:24" ht="12.75" hidden="1">
      <c r="A184" s="25">
        <v>831</v>
      </c>
      <c r="B184" s="25">
        <v>148.75999450683594</v>
      </c>
      <c r="C184" s="25">
        <v>160.55999755859375</v>
      </c>
      <c r="D184" s="25">
        <v>8.61397647857666</v>
      </c>
      <c r="E184" s="25">
        <v>8.86300277709961</v>
      </c>
      <c r="F184" s="25">
        <v>37.207222938798246</v>
      </c>
      <c r="G184" s="25" t="s">
        <v>58</v>
      </c>
      <c r="H184" s="25">
        <v>4.157348398579316</v>
      </c>
      <c r="I184" s="25">
        <v>102.91734290541521</v>
      </c>
      <c r="J184" s="25" t="s">
        <v>61</v>
      </c>
      <c r="K184" s="25">
        <v>-0.023845162847254325</v>
      </c>
      <c r="L184" s="25">
        <v>0.16300557749185832</v>
      </c>
      <c r="M184" s="25">
        <v>-0.0046157564725436565</v>
      </c>
      <c r="N184" s="25">
        <v>-0.10209545322685515</v>
      </c>
      <c r="O184" s="25">
        <v>-0.0011230754090608243</v>
      </c>
      <c r="P184" s="25">
        <v>0.004674997227498637</v>
      </c>
      <c r="Q184" s="25">
        <v>-4.6291998819676607E-05</v>
      </c>
      <c r="R184" s="25">
        <v>-0.0015693094609131528</v>
      </c>
      <c r="S184" s="25">
        <v>-2.8287121101482692E-05</v>
      </c>
      <c r="T184" s="25">
        <v>6.842868186546183E-05</v>
      </c>
      <c r="U184" s="25">
        <v>2.2242271037452894E-06</v>
      </c>
      <c r="V184" s="25">
        <v>-5.7941190577469245E-05</v>
      </c>
      <c r="W184" s="25">
        <v>-2.171796422565323E-06</v>
      </c>
      <c r="X184" s="25">
        <v>50</v>
      </c>
    </row>
    <row r="185" s="101" customFormat="1" ht="12.75">
      <c r="A185" s="101" t="s">
        <v>86</v>
      </c>
    </row>
    <row r="186" spans="1:24" s="101" customFormat="1" ht="12.75">
      <c r="A186" s="101">
        <v>832</v>
      </c>
      <c r="B186" s="101">
        <v>124.76</v>
      </c>
      <c r="C186" s="101">
        <v>140.06</v>
      </c>
      <c r="D186" s="101">
        <v>9.71393147549643</v>
      </c>
      <c r="E186" s="101">
        <v>9.85551840619027</v>
      </c>
      <c r="F186" s="101">
        <v>34.78833535009254</v>
      </c>
      <c r="G186" s="101" t="s">
        <v>59</v>
      </c>
      <c r="H186" s="101">
        <v>10.48441408986271</v>
      </c>
      <c r="I186" s="101">
        <v>85.24441408986267</v>
      </c>
      <c r="J186" s="101" t="s">
        <v>73</v>
      </c>
      <c r="K186" s="101">
        <v>0.07258414530362339</v>
      </c>
      <c r="M186" s="101" t="s">
        <v>68</v>
      </c>
      <c r="N186" s="101">
        <v>0.05367653050633587</v>
      </c>
      <c r="X186" s="101">
        <v>50</v>
      </c>
    </row>
    <row r="187" spans="1:24" s="101" customFormat="1" ht="12.75">
      <c r="A187" s="101">
        <v>830</v>
      </c>
      <c r="B187" s="101">
        <v>139.55999755859375</v>
      </c>
      <c r="C187" s="101">
        <v>150.36000061035156</v>
      </c>
      <c r="D187" s="101">
        <v>8.917086601257324</v>
      </c>
      <c r="E187" s="101">
        <v>9.32376480102539</v>
      </c>
      <c r="F187" s="101">
        <v>35.30457624545359</v>
      </c>
      <c r="G187" s="101" t="s">
        <v>56</v>
      </c>
      <c r="H187" s="101">
        <v>4.738611450755712</v>
      </c>
      <c r="I187" s="101">
        <v>94.29860900934942</v>
      </c>
      <c r="J187" s="101" t="s">
        <v>62</v>
      </c>
      <c r="K187" s="101">
        <v>0.22844842336141047</v>
      </c>
      <c r="L187" s="101">
        <v>0.0830662568114256</v>
      </c>
      <c r="M187" s="101">
        <v>0.0540818179106363</v>
      </c>
      <c r="N187" s="101">
        <v>0.10235727433398215</v>
      </c>
      <c r="O187" s="101">
        <v>0.009174875588775845</v>
      </c>
      <c r="P187" s="101">
        <v>0.002382835166168933</v>
      </c>
      <c r="Q187" s="101">
        <v>0.001116747129203555</v>
      </c>
      <c r="R187" s="101">
        <v>0.001575545524667986</v>
      </c>
      <c r="S187" s="101">
        <v>0.00012039203417724312</v>
      </c>
      <c r="T187" s="101">
        <v>3.5059880344682445E-05</v>
      </c>
      <c r="U187" s="101">
        <v>2.4431157648966852E-05</v>
      </c>
      <c r="V187" s="101">
        <v>5.8471935828539854E-05</v>
      </c>
      <c r="W187" s="101">
        <v>7.510711178866515E-06</v>
      </c>
      <c r="X187" s="101">
        <v>50</v>
      </c>
    </row>
    <row r="188" spans="1:24" s="101" customFormat="1" ht="12.75">
      <c r="A188" s="101">
        <v>831</v>
      </c>
      <c r="B188" s="101">
        <v>148.75999450683594</v>
      </c>
      <c r="C188" s="101">
        <v>160.55999755859375</v>
      </c>
      <c r="D188" s="101">
        <v>8.61397647857666</v>
      </c>
      <c r="E188" s="101">
        <v>8.86300277709961</v>
      </c>
      <c r="F188" s="101">
        <v>37.41649595365981</v>
      </c>
      <c r="G188" s="101" t="s">
        <v>57</v>
      </c>
      <c r="H188" s="101">
        <v>4.736209730605765</v>
      </c>
      <c r="I188" s="101">
        <v>103.49620423744166</v>
      </c>
      <c r="J188" s="101" t="s">
        <v>60</v>
      </c>
      <c r="K188" s="101">
        <v>0.22131032584584873</v>
      </c>
      <c r="L188" s="101">
        <v>0.0004530641173624735</v>
      </c>
      <c r="M188" s="101">
        <v>-0.05223605409330042</v>
      </c>
      <c r="N188" s="101">
        <v>-0.0010584856549117937</v>
      </c>
      <c r="O188" s="101">
        <v>0.008912190618092376</v>
      </c>
      <c r="P188" s="101">
        <v>5.171658216017238E-05</v>
      </c>
      <c r="Q188" s="101">
        <v>-0.0010706902720736375</v>
      </c>
      <c r="R188" s="101">
        <v>-8.508542099273175E-05</v>
      </c>
      <c r="S188" s="101">
        <v>0.0001186099192326296</v>
      </c>
      <c r="T188" s="101">
        <v>3.6746287981591194E-06</v>
      </c>
      <c r="U188" s="101">
        <v>-2.2804064673064996E-05</v>
      </c>
      <c r="V188" s="101">
        <v>-6.711302835065071E-06</v>
      </c>
      <c r="W188" s="101">
        <v>7.437603581102974E-06</v>
      </c>
      <c r="X188" s="101">
        <v>50</v>
      </c>
    </row>
    <row r="189" spans="1:24" s="101" customFormat="1" ht="12.75">
      <c r="A189" s="101">
        <v>829</v>
      </c>
      <c r="B189" s="101">
        <v>150.0800018310547</v>
      </c>
      <c r="C189" s="101">
        <v>151.47999572753906</v>
      </c>
      <c r="D189" s="101">
        <v>8.69342041015625</v>
      </c>
      <c r="E189" s="101">
        <v>9.110199928283691</v>
      </c>
      <c r="F189" s="101">
        <v>38.78758587718461</v>
      </c>
      <c r="G189" s="101" t="s">
        <v>58</v>
      </c>
      <c r="H189" s="101">
        <v>6.234159425853392</v>
      </c>
      <c r="I189" s="101">
        <v>106.31416125690804</v>
      </c>
      <c r="J189" s="101" t="s">
        <v>61</v>
      </c>
      <c r="K189" s="101">
        <v>0.056660584274418654</v>
      </c>
      <c r="L189" s="101">
        <v>0.08306502123979304</v>
      </c>
      <c r="M189" s="101">
        <v>0.014008486045287465</v>
      </c>
      <c r="N189" s="101">
        <v>-0.1023518012406251</v>
      </c>
      <c r="O189" s="101">
        <v>0.0021797248579353157</v>
      </c>
      <c r="P189" s="101">
        <v>0.0023822738768372116</v>
      </c>
      <c r="Q189" s="101">
        <v>0.0003174058787597701</v>
      </c>
      <c r="R189" s="101">
        <v>-0.0015732463797624987</v>
      </c>
      <c r="S189" s="101">
        <v>2.0638046248701864E-05</v>
      </c>
      <c r="T189" s="101">
        <v>3.4866779503980435E-05</v>
      </c>
      <c r="U189" s="101">
        <v>8.766761001381332E-06</v>
      </c>
      <c r="V189" s="101">
        <v>-5.8085503301537556E-05</v>
      </c>
      <c r="W189" s="101">
        <v>1.0453876710171478E-06</v>
      </c>
      <c r="X189" s="101">
        <v>50</v>
      </c>
    </row>
    <row r="190" ht="12.75" hidden="1">
      <c r="A190" s="25" t="s">
        <v>85</v>
      </c>
    </row>
    <row r="191" spans="1:24" ht="12.75" hidden="1">
      <c r="A191" s="25">
        <v>832</v>
      </c>
      <c r="B191" s="25">
        <v>124.76</v>
      </c>
      <c r="C191" s="25">
        <v>140.06</v>
      </c>
      <c r="D191" s="25">
        <v>9.71393147549643</v>
      </c>
      <c r="E191" s="25">
        <v>9.85551840619027</v>
      </c>
      <c r="F191" s="25">
        <v>34.98179734842154</v>
      </c>
      <c r="G191" s="25" t="s">
        <v>59</v>
      </c>
      <c r="H191" s="25">
        <v>10.958468238480265</v>
      </c>
      <c r="I191" s="25">
        <v>85.71846823848023</v>
      </c>
      <c r="J191" s="25" t="s">
        <v>73</v>
      </c>
      <c r="K191" s="25">
        <v>0.10951019334136826</v>
      </c>
      <c r="M191" s="25" t="s">
        <v>68</v>
      </c>
      <c r="N191" s="25">
        <v>0.08080652573757682</v>
      </c>
      <c r="X191" s="25">
        <v>50</v>
      </c>
    </row>
    <row r="192" spans="1:24" ht="12.75" hidden="1">
      <c r="A192" s="25">
        <v>831</v>
      </c>
      <c r="B192" s="25">
        <v>148.75999450683594</v>
      </c>
      <c r="C192" s="25">
        <v>160.55999755859375</v>
      </c>
      <c r="D192" s="25">
        <v>8.61397647857666</v>
      </c>
      <c r="E192" s="25">
        <v>8.86300277709961</v>
      </c>
      <c r="F192" s="25">
        <v>36.4321743557413</v>
      </c>
      <c r="G192" s="25" t="s">
        <v>56</v>
      </c>
      <c r="H192" s="25">
        <v>2.01351893508955</v>
      </c>
      <c r="I192" s="25">
        <v>100.77351344192545</v>
      </c>
      <c r="J192" s="25" t="s">
        <v>62</v>
      </c>
      <c r="K192" s="25">
        <v>0.26306552894783963</v>
      </c>
      <c r="L192" s="25">
        <v>0.1607375026767156</v>
      </c>
      <c r="M192" s="25">
        <v>0.062277133693358626</v>
      </c>
      <c r="N192" s="25">
        <v>0.10224817745488549</v>
      </c>
      <c r="O192" s="25">
        <v>0.010565263906635954</v>
      </c>
      <c r="P192" s="25">
        <v>0.004610995472071637</v>
      </c>
      <c r="Q192" s="25">
        <v>0.0012859542681480922</v>
      </c>
      <c r="R192" s="25">
        <v>0.0015738554364030765</v>
      </c>
      <c r="S192" s="25">
        <v>0.00013863464258355513</v>
      </c>
      <c r="T192" s="25">
        <v>6.784652813832306E-05</v>
      </c>
      <c r="U192" s="25">
        <v>2.812512646369224E-05</v>
      </c>
      <c r="V192" s="25">
        <v>5.840851817451678E-05</v>
      </c>
      <c r="W192" s="25">
        <v>8.651022378714E-06</v>
      </c>
      <c r="X192" s="25">
        <v>50</v>
      </c>
    </row>
    <row r="193" spans="1:24" ht="12.75" hidden="1">
      <c r="A193" s="25">
        <v>829</v>
      </c>
      <c r="B193" s="25">
        <v>150.0800018310547</v>
      </c>
      <c r="C193" s="25">
        <v>151.47999572753906</v>
      </c>
      <c r="D193" s="25">
        <v>8.69342041015625</v>
      </c>
      <c r="E193" s="25">
        <v>9.110199928283691</v>
      </c>
      <c r="F193" s="25">
        <v>38.78758587718461</v>
      </c>
      <c r="G193" s="25" t="s">
        <v>57</v>
      </c>
      <c r="H193" s="25">
        <v>6.234159425853392</v>
      </c>
      <c r="I193" s="25">
        <v>106.31416125690804</v>
      </c>
      <c r="J193" s="25" t="s">
        <v>60</v>
      </c>
      <c r="K193" s="25">
        <v>0.1824456805136335</v>
      </c>
      <c r="L193" s="25">
        <v>0.0008756158494975173</v>
      </c>
      <c r="M193" s="25">
        <v>-0.04267848510520027</v>
      </c>
      <c r="N193" s="25">
        <v>-0.0010574233381416705</v>
      </c>
      <c r="O193" s="25">
        <v>0.007408941101307612</v>
      </c>
      <c r="P193" s="25">
        <v>0.00010006727168444746</v>
      </c>
      <c r="Q193" s="25">
        <v>-0.0008564078184523387</v>
      </c>
      <c r="R193" s="25">
        <v>-8.499862782879072E-05</v>
      </c>
      <c r="S193" s="25">
        <v>0.000103676489453631</v>
      </c>
      <c r="T193" s="25">
        <v>7.118632195178905E-06</v>
      </c>
      <c r="U193" s="25">
        <v>-1.7020964372535526E-05</v>
      </c>
      <c r="V193" s="25">
        <v>-6.704509697774102E-06</v>
      </c>
      <c r="W193" s="25">
        <v>6.655704843952287E-06</v>
      </c>
      <c r="X193" s="25">
        <v>50</v>
      </c>
    </row>
    <row r="194" spans="1:24" ht="12.75" hidden="1">
      <c r="A194" s="25">
        <v>830</v>
      </c>
      <c r="B194" s="25">
        <v>139.55999755859375</v>
      </c>
      <c r="C194" s="25">
        <v>150.36000061035156</v>
      </c>
      <c r="D194" s="25">
        <v>8.917086601257324</v>
      </c>
      <c r="E194" s="25">
        <v>9.32376480102539</v>
      </c>
      <c r="F194" s="25">
        <v>36.135998428627865</v>
      </c>
      <c r="G194" s="25" t="s">
        <v>58</v>
      </c>
      <c r="H194" s="25">
        <v>6.9593421239626</v>
      </c>
      <c r="I194" s="25">
        <v>96.5193396825563</v>
      </c>
      <c r="J194" s="25" t="s">
        <v>61</v>
      </c>
      <c r="K194" s="25">
        <v>0.1895179310316674</v>
      </c>
      <c r="L194" s="25">
        <v>0.1607351177049722</v>
      </c>
      <c r="M194" s="25">
        <v>0.045354032788558755</v>
      </c>
      <c r="N194" s="25">
        <v>-0.10224270951383138</v>
      </c>
      <c r="O194" s="25">
        <v>0.007532090889933497</v>
      </c>
      <c r="P194" s="25">
        <v>0.004609909520218674</v>
      </c>
      <c r="Q194" s="25">
        <v>0.0009592935047533688</v>
      </c>
      <c r="R194" s="25">
        <v>-0.0015715585156025026</v>
      </c>
      <c r="S194" s="25">
        <v>9.203667561815353E-05</v>
      </c>
      <c r="T194" s="25">
        <v>6.747204203293409E-05</v>
      </c>
      <c r="U194" s="25">
        <v>2.2389942171152608E-05</v>
      </c>
      <c r="V194" s="25">
        <v>-5.802244863029575E-05</v>
      </c>
      <c r="W194" s="25">
        <v>5.526461908599432E-06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832</v>
      </c>
      <c r="B196" s="25">
        <v>124.76</v>
      </c>
      <c r="C196" s="25">
        <v>140.06</v>
      </c>
      <c r="D196" s="25">
        <v>9.71393147549643</v>
      </c>
      <c r="E196" s="25">
        <v>9.85551840619027</v>
      </c>
      <c r="F196" s="25">
        <v>34.78833535009254</v>
      </c>
      <c r="G196" s="25" t="s">
        <v>59</v>
      </c>
      <c r="H196" s="25">
        <v>10.48441408986271</v>
      </c>
      <c r="I196" s="25">
        <v>85.24441408986267</v>
      </c>
      <c r="J196" s="25" t="s">
        <v>73</v>
      </c>
      <c r="K196" s="25">
        <v>0.10074684303656029</v>
      </c>
      <c r="M196" s="25" t="s">
        <v>68</v>
      </c>
      <c r="N196" s="25">
        <v>0.10196653854128034</v>
      </c>
      <c r="X196" s="25">
        <v>50</v>
      </c>
    </row>
    <row r="197" spans="1:24" ht="12.75" hidden="1">
      <c r="A197" s="25">
        <v>831</v>
      </c>
      <c r="B197" s="25">
        <v>148.75999450683594</v>
      </c>
      <c r="C197" s="25">
        <v>160.55999755859375</v>
      </c>
      <c r="D197" s="25">
        <v>8.61397647857666</v>
      </c>
      <c r="E197" s="25">
        <v>8.86300277709961</v>
      </c>
      <c r="F197" s="25">
        <v>36.4321743557413</v>
      </c>
      <c r="G197" s="25" t="s">
        <v>56</v>
      </c>
      <c r="H197" s="25">
        <v>2.01351893508955</v>
      </c>
      <c r="I197" s="25">
        <v>100.77351344192545</v>
      </c>
      <c r="J197" s="25" t="s">
        <v>62</v>
      </c>
      <c r="K197" s="25">
        <v>0.06406806395217271</v>
      </c>
      <c r="L197" s="25">
        <v>0.29287145941649817</v>
      </c>
      <c r="M197" s="25">
        <v>0.015167243750807339</v>
      </c>
      <c r="N197" s="25">
        <v>0.10275486729716038</v>
      </c>
      <c r="O197" s="25">
        <v>0.0025732757260565797</v>
      </c>
      <c r="P197" s="25">
        <v>0.008401494892641434</v>
      </c>
      <c r="Q197" s="25">
        <v>0.0003131178453156702</v>
      </c>
      <c r="R197" s="25">
        <v>0.001581649742413485</v>
      </c>
      <c r="S197" s="25">
        <v>3.377605721361299E-05</v>
      </c>
      <c r="T197" s="25">
        <v>0.00012361566122854687</v>
      </c>
      <c r="U197" s="25">
        <v>6.83787164142476E-06</v>
      </c>
      <c r="V197" s="25">
        <v>5.869425285743477E-05</v>
      </c>
      <c r="W197" s="25">
        <v>2.11327976354171E-06</v>
      </c>
      <c r="X197" s="25">
        <v>50</v>
      </c>
    </row>
    <row r="198" spans="1:24" ht="12.75" hidden="1">
      <c r="A198" s="25">
        <v>830</v>
      </c>
      <c r="B198" s="25">
        <v>139.55999755859375</v>
      </c>
      <c r="C198" s="25">
        <v>150.36000061035156</v>
      </c>
      <c r="D198" s="25">
        <v>8.917086601257324</v>
      </c>
      <c r="E198" s="25">
        <v>9.32376480102539</v>
      </c>
      <c r="F198" s="25">
        <v>37.331130904748775</v>
      </c>
      <c r="G198" s="25" t="s">
        <v>57</v>
      </c>
      <c r="H198" s="25">
        <v>10.151543874142632</v>
      </c>
      <c r="I198" s="25">
        <v>99.71154143273634</v>
      </c>
      <c r="J198" s="25" t="s">
        <v>60</v>
      </c>
      <c r="K198" s="25">
        <v>0.01304711687554823</v>
      </c>
      <c r="L198" s="25">
        <v>0.0015945693415412724</v>
      </c>
      <c r="M198" s="25">
        <v>-0.0029193987517559493</v>
      </c>
      <c r="N198" s="25">
        <v>-0.0010627551602672006</v>
      </c>
      <c r="O198" s="25">
        <v>0.0005510451368841497</v>
      </c>
      <c r="P198" s="25">
        <v>0.00018235746090243098</v>
      </c>
      <c r="Q198" s="25">
        <v>-5.2179505202799547E-05</v>
      </c>
      <c r="R198" s="25">
        <v>-8.542550656161137E-05</v>
      </c>
      <c r="S198" s="25">
        <v>9.465931968729937E-06</v>
      </c>
      <c r="T198" s="25">
        <v>1.2980216282286003E-05</v>
      </c>
      <c r="U198" s="25">
        <v>-6.18938345486564E-07</v>
      </c>
      <c r="V198" s="25">
        <v>-6.739649959734179E-06</v>
      </c>
      <c r="W198" s="25">
        <v>6.623061361666086E-07</v>
      </c>
      <c r="X198" s="25">
        <v>50</v>
      </c>
    </row>
    <row r="199" spans="1:24" ht="12.75" hidden="1">
      <c r="A199" s="25">
        <v>829</v>
      </c>
      <c r="B199" s="25">
        <v>150.0800018310547</v>
      </c>
      <c r="C199" s="25">
        <v>151.47999572753906</v>
      </c>
      <c r="D199" s="25">
        <v>8.69342041015625</v>
      </c>
      <c r="E199" s="25">
        <v>9.110199928283691</v>
      </c>
      <c r="F199" s="25">
        <v>37.84320727402188</v>
      </c>
      <c r="G199" s="25" t="s">
        <v>58</v>
      </c>
      <c r="H199" s="25">
        <v>3.645681261161201</v>
      </c>
      <c r="I199" s="25">
        <v>103.72568309221585</v>
      </c>
      <c r="J199" s="25" t="s">
        <v>61</v>
      </c>
      <c r="K199" s="25">
        <v>0.06272550964173569</v>
      </c>
      <c r="L199" s="25">
        <v>0.2928671184844153</v>
      </c>
      <c r="M199" s="25">
        <v>0.01488362838573478</v>
      </c>
      <c r="N199" s="25">
        <v>-0.1027493713106137</v>
      </c>
      <c r="O199" s="25">
        <v>0.002513582546770316</v>
      </c>
      <c r="P199" s="25">
        <v>0.00839951559243349</v>
      </c>
      <c r="Q199" s="25">
        <v>0.0003087395087965241</v>
      </c>
      <c r="R199" s="25">
        <v>-0.0015793411254397625</v>
      </c>
      <c r="S199" s="25">
        <v>3.2422494858672346E-05</v>
      </c>
      <c r="T199" s="25">
        <v>0.00012293228089576774</v>
      </c>
      <c r="U199" s="25">
        <v>6.809802046248283E-06</v>
      </c>
      <c r="V199" s="25">
        <v>-5.830602401907323E-05</v>
      </c>
      <c r="W199" s="25">
        <v>2.006813878014342E-06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832</v>
      </c>
      <c r="B201" s="25">
        <v>120.42</v>
      </c>
      <c r="C201" s="25">
        <v>129.32</v>
      </c>
      <c r="D201" s="25">
        <v>9.684579523006235</v>
      </c>
      <c r="E201" s="25">
        <v>9.802932710721032</v>
      </c>
      <c r="F201" s="25">
        <v>33.638041400887914</v>
      </c>
      <c r="G201" s="25" t="s">
        <v>59</v>
      </c>
      <c r="H201" s="25">
        <v>12.240505325400264</v>
      </c>
      <c r="I201" s="25">
        <v>82.66050532540022</v>
      </c>
      <c r="J201" s="25" t="s">
        <v>73</v>
      </c>
      <c r="K201" s="25">
        <v>0.5429594050001912</v>
      </c>
      <c r="M201" s="25" t="s">
        <v>68</v>
      </c>
      <c r="N201" s="25">
        <v>0.5004944113482561</v>
      </c>
      <c r="X201" s="25">
        <v>50</v>
      </c>
    </row>
    <row r="202" spans="1:24" ht="12.75" hidden="1">
      <c r="A202" s="25">
        <v>829</v>
      </c>
      <c r="B202" s="25">
        <v>154.25999450683594</v>
      </c>
      <c r="C202" s="25">
        <v>150.4600067138672</v>
      </c>
      <c r="D202" s="25">
        <v>8.653636932373047</v>
      </c>
      <c r="E202" s="25">
        <v>9.239224433898926</v>
      </c>
      <c r="F202" s="25">
        <v>35.42231760602001</v>
      </c>
      <c r="G202" s="25" t="s">
        <v>56</v>
      </c>
      <c r="H202" s="25">
        <v>-6.706342858179738</v>
      </c>
      <c r="I202" s="25">
        <v>97.55365164865616</v>
      </c>
      <c r="J202" s="25" t="s">
        <v>62</v>
      </c>
      <c r="K202" s="25">
        <v>0.18499135859088928</v>
      </c>
      <c r="L202" s="25">
        <v>0.7082280388648713</v>
      </c>
      <c r="M202" s="25">
        <v>0.043794353649152566</v>
      </c>
      <c r="N202" s="25">
        <v>0.06901215961849329</v>
      </c>
      <c r="O202" s="25">
        <v>0.007429934583302107</v>
      </c>
      <c r="P202" s="25">
        <v>0.020316808962895828</v>
      </c>
      <c r="Q202" s="25">
        <v>0.0009043121851349915</v>
      </c>
      <c r="R202" s="25">
        <v>0.0010622324523425785</v>
      </c>
      <c r="S202" s="25">
        <v>9.749005091745237E-05</v>
      </c>
      <c r="T202" s="25">
        <v>0.00029894506932284207</v>
      </c>
      <c r="U202" s="25">
        <v>1.97540081822237E-05</v>
      </c>
      <c r="V202" s="25">
        <v>3.941351082242801E-05</v>
      </c>
      <c r="W202" s="25">
        <v>6.081377283712537E-06</v>
      </c>
      <c r="X202" s="25">
        <v>50</v>
      </c>
    </row>
    <row r="203" spans="1:24" ht="12.75" hidden="1">
      <c r="A203" s="25">
        <v>830</v>
      </c>
      <c r="B203" s="25">
        <v>123.5999984741211</v>
      </c>
      <c r="C203" s="25">
        <v>147.5</v>
      </c>
      <c r="D203" s="25">
        <v>8.963705062866211</v>
      </c>
      <c r="E203" s="25">
        <v>9.205007553100586</v>
      </c>
      <c r="F203" s="25">
        <v>33.253193103468895</v>
      </c>
      <c r="G203" s="25" t="s">
        <v>57</v>
      </c>
      <c r="H203" s="25">
        <v>14.698221443849292</v>
      </c>
      <c r="I203" s="25">
        <v>88.29821991797034</v>
      </c>
      <c r="J203" s="25" t="s">
        <v>60</v>
      </c>
      <c r="K203" s="25">
        <v>-0.0939097530245059</v>
      </c>
      <c r="L203" s="25">
        <v>0.0038540949303542066</v>
      </c>
      <c r="M203" s="25">
        <v>0.022659596631912235</v>
      </c>
      <c r="N203" s="25">
        <v>-0.0007140062868226765</v>
      </c>
      <c r="O203" s="25">
        <v>-0.0037025041526037826</v>
      </c>
      <c r="P203" s="25">
        <v>0.00044092551842161374</v>
      </c>
      <c r="Q203" s="25">
        <v>0.0004880852144262112</v>
      </c>
      <c r="R203" s="25">
        <v>-5.7379464708303015E-05</v>
      </c>
      <c r="S203" s="25">
        <v>-4.272761570651058E-05</v>
      </c>
      <c r="T203" s="25">
        <v>3.1397163189927084E-05</v>
      </c>
      <c r="U203" s="25">
        <v>1.1938359382464046E-05</v>
      </c>
      <c r="V203" s="25">
        <v>-4.52689200373112E-06</v>
      </c>
      <c r="W203" s="25">
        <v>-2.473381120295616E-06</v>
      </c>
      <c r="X203" s="25">
        <v>50</v>
      </c>
    </row>
    <row r="204" spans="1:24" ht="12.75" hidden="1">
      <c r="A204" s="25">
        <v>831</v>
      </c>
      <c r="B204" s="25">
        <v>159.47999572753906</v>
      </c>
      <c r="C204" s="25">
        <v>151.17999267578125</v>
      </c>
      <c r="D204" s="25">
        <v>8.620742797851562</v>
      </c>
      <c r="E204" s="25">
        <v>9.012497901916504</v>
      </c>
      <c r="F204" s="25">
        <v>38.66291697066582</v>
      </c>
      <c r="G204" s="25" t="s">
        <v>58</v>
      </c>
      <c r="H204" s="25">
        <v>-2.5719796231255714</v>
      </c>
      <c r="I204" s="25">
        <v>106.90801610441345</v>
      </c>
      <c r="J204" s="25" t="s">
        <v>61</v>
      </c>
      <c r="K204" s="25">
        <v>0.1593824364231495</v>
      </c>
      <c r="L204" s="25">
        <v>0.7082175520181984</v>
      </c>
      <c r="M204" s="25">
        <v>0.03747650053068022</v>
      </c>
      <c r="N204" s="25">
        <v>-0.06900846593158533</v>
      </c>
      <c r="O204" s="25">
        <v>0.006441691618829669</v>
      </c>
      <c r="P204" s="25">
        <v>0.020312023806652278</v>
      </c>
      <c r="Q204" s="25">
        <v>0.0007612840150969562</v>
      </c>
      <c r="R204" s="25">
        <v>-0.0010606815638255984</v>
      </c>
      <c r="S204" s="25">
        <v>8.762796861689883E-05</v>
      </c>
      <c r="T204" s="25">
        <v>0.0002972917298144433</v>
      </c>
      <c r="U204" s="25">
        <v>1.573837394772705E-05</v>
      </c>
      <c r="V204" s="25">
        <v>-3.915267658968164E-05</v>
      </c>
      <c r="W204" s="25">
        <v>5.5556759715285835E-06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832</v>
      </c>
      <c r="B206" s="25">
        <v>120.42</v>
      </c>
      <c r="C206" s="25">
        <v>129.32</v>
      </c>
      <c r="D206" s="25">
        <v>9.684579523006235</v>
      </c>
      <c r="E206" s="25">
        <v>9.802932710721032</v>
      </c>
      <c r="F206" s="25">
        <v>33.28001137890526</v>
      </c>
      <c r="G206" s="25" t="s">
        <v>59</v>
      </c>
      <c r="H206" s="25">
        <v>11.360699566615239</v>
      </c>
      <c r="I206" s="25">
        <v>81.7806995666152</v>
      </c>
      <c r="J206" s="25" t="s">
        <v>73</v>
      </c>
      <c r="K206" s="25">
        <v>0.9116594710312367</v>
      </c>
      <c r="M206" s="25" t="s">
        <v>68</v>
      </c>
      <c r="N206" s="25">
        <v>0.478942394123967</v>
      </c>
      <c r="X206" s="25">
        <v>50</v>
      </c>
    </row>
    <row r="207" spans="1:24" ht="12.75" hidden="1">
      <c r="A207" s="25">
        <v>829</v>
      </c>
      <c r="B207" s="25">
        <v>154.25999450683594</v>
      </c>
      <c r="C207" s="25">
        <v>150.4600067138672</v>
      </c>
      <c r="D207" s="25">
        <v>8.653636932373047</v>
      </c>
      <c r="E207" s="25">
        <v>9.239224433898926</v>
      </c>
      <c r="F207" s="25">
        <v>35.42231760602001</v>
      </c>
      <c r="G207" s="25" t="s">
        <v>56</v>
      </c>
      <c r="H207" s="25">
        <v>-6.706342858179738</v>
      </c>
      <c r="I207" s="25">
        <v>97.55365164865616</v>
      </c>
      <c r="J207" s="25" t="s">
        <v>62</v>
      </c>
      <c r="K207" s="25">
        <v>0.9238997956782572</v>
      </c>
      <c r="L207" s="25">
        <v>0.06326636211987792</v>
      </c>
      <c r="M207" s="25">
        <v>0.2187210898034513</v>
      </c>
      <c r="N207" s="25">
        <v>0.0694634985905571</v>
      </c>
      <c r="O207" s="25">
        <v>0.03710561526291311</v>
      </c>
      <c r="P207" s="25">
        <v>0.0018149356976051528</v>
      </c>
      <c r="Q207" s="25">
        <v>0.004516569467639736</v>
      </c>
      <c r="R207" s="25">
        <v>0.0010691976898725532</v>
      </c>
      <c r="S207" s="25">
        <v>0.0004868386146375171</v>
      </c>
      <c r="T207" s="25">
        <v>2.6721712074764513E-05</v>
      </c>
      <c r="U207" s="25">
        <v>9.878244857177005E-05</v>
      </c>
      <c r="V207" s="25">
        <v>3.96863296332404E-05</v>
      </c>
      <c r="W207" s="25">
        <v>3.0361694890899277E-05</v>
      </c>
      <c r="X207" s="25">
        <v>50</v>
      </c>
    </row>
    <row r="208" spans="1:24" ht="12.75" hidden="1">
      <c r="A208" s="25">
        <v>831</v>
      </c>
      <c r="B208" s="25">
        <v>159.47999572753906</v>
      </c>
      <c r="C208" s="25">
        <v>151.17999267578125</v>
      </c>
      <c r="D208" s="25">
        <v>8.620742797851562</v>
      </c>
      <c r="E208" s="25">
        <v>9.012497901916504</v>
      </c>
      <c r="F208" s="25">
        <v>39.28382183914029</v>
      </c>
      <c r="G208" s="25" t="s">
        <v>57</v>
      </c>
      <c r="H208" s="25">
        <v>-0.8550965506832711</v>
      </c>
      <c r="I208" s="25">
        <v>108.62489917685575</v>
      </c>
      <c r="J208" s="25" t="s">
        <v>60</v>
      </c>
      <c r="K208" s="25">
        <v>0.4729365680446462</v>
      </c>
      <c r="L208" s="25">
        <v>0.00034477617581920537</v>
      </c>
      <c r="M208" s="25">
        <v>-0.10981834250056956</v>
      </c>
      <c r="N208" s="25">
        <v>-0.000718333045278171</v>
      </c>
      <c r="O208" s="25">
        <v>0.019336606017177814</v>
      </c>
      <c r="P208" s="25">
        <v>3.929661823683526E-05</v>
      </c>
      <c r="Q208" s="25">
        <v>-0.002164442564404871</v>
      </c>
      <c r="R208" s="25">
        <v>-5.77395540515438E-05</v>
      </c>
      <c r="S208" s="25">
        <v>0.0002811812255732739</v>
      </c>
      <c r="T208" s="25">
        <v>2.7914861506364375E-06</v>
      </c>
      <c r="U208" s="25">
        <v>-4.032128519025432E-05</v>
      </c>
      <c r="V208" s="25">
        <v>-4.550494198225712E-06</v>
      </c>
      <c r="W208" s="25">
        <v>1.834876151232678E-05</v>
      </c>
      <c r="X208" s="25">
        <v>50</v>
      </c>
    </row>
    <row r="209" spans="1:24" ht="12.75" hidden="1">
      <c r="A209" s="25">
        <v>830</v>
      </c>
      <c r="B209" s="25">
        <v>123.5999984741211</v>
      </c>
      <c r="C209" s="25">
        <v>147.5</v>
      </c>
      <c r="D209" s="25">
        <v>8.963705062866211</v>
      </c>
      <c r="E209" s="25">
        <v>9.205007553100586</v>
      </c>
      <c r="F209" s="25">
        <v>32.98142908941713</v>
      </c>
      <c r="G209" s="25" t="s">
        <v>58</v>
      </c>
      <c r="H209" s="25">
        <v>13.976598151798271</v>
      </c>
      <c r="I209" s="25">
        <v>87.57659662591932</v>
      </c>
      <c r="J209" s="25" t="s">
        <v>61</v>
      </c>
      <c r="K209" s="25">
        <v>0.7936761525083622</v>
      </c>
      <c r="L209" s="25">
        <v>0.06326542266729995</v>
      </c>
      <c r="M209" s="25">
        <v>0.18915297189110458</v>
      </c>
      <c r="N209" s="25">
        <v>-0.06945978429333328</v>
      </c>
      <c r="O209" s="25">
        <v>0.031668949331731436</v>
      </c>
      <c r="P209" s="25">
        <v>0.0018145102265450727</v>
      </c>
      <c r="Q209" s="25">
        <v>0.003964162981186313</v>
      </c>
      <c r="R209" s="25">
        <v>-0.0010676375058636398</v>
      </c>
      <c r="S209" s="25">
        <v>0.0003974279243929502</v>
      </c>
      <c r="T209" s="25">
        <v>2.6575505663626055E-05</v>
      </c>
      <c r="U209" s="25">
        <v>9.017852353216131E-05</v>
      </c>
      <c r="V209" s="25">
        <v>-3.9424583223036476E-05</v>
      </c>
      <c r="W209" s="25">
        <v>2.4189986928723517E-05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832</v>
      </c>
      <c r="B211" s="25">
        <v>120.42</v>
      </c>
      <c r="C211" s="25">
        <v>129.32</v>
      </c>
      <c r="D211" s="25">
        <v>9.684579523006235</v>
      </c>
      <c r="E211" s="25">
        <v>9.802932710721032</v>
      </c>
      <c r="F211" s="25">
        <v>33.638041400887914</v>
      </c>
      <c r="G211" s="25" t="s">
        <v>59</v>
      </c>
      <c r="H211" s="25">
        <v>12.240505325400264</v>
      </c>
      <c r="I211" s="25">
        <v>82.66050532540022</v>
      </c>
      <c r="J211" s="25" t="s">
        <v>73</v>
      </c>
      <c r="K211" s="25">
        <v>0.3447552610472364</v>
      </c>
      <c r="M211" s="25" t="s">
        <v>68</v>
      </c>
      <c r="N211" s="25">
        <v>0.19105508220026596</v>
      </c>
      <c r="X211" s="25">
        <v>50</v>
      </c>
    </row>
    <row r="212" spans="1:24" ht="12.75" hidden="1">
      <c r="A212" s="25">
        <v>830</v>
      </c>
      <c r="B212" s="25">
        <v>123.5999984741211</v>
      </c>
      <c r="C212" s="25">
        <v>147.5</v>
      </c>
      <c r="D212" s="25">
        <v>8.963705062866211</v>
      </c>
      <c r="E212" s="25">
        <v>9.205007553100586</v>
      </c>
      <c r="F212" s="25">
        <v>30.079138453760084</v>
      </c>
      <c r="G212" s="25" t="s">
        <v>56</v>
      </c>
      <c r="H212" s="25">
        <v>6.270057128332525</v>
      </c>
      <c r="I212" s="25">
        <v>79.87005560245358</v>
      </c>
      <c r="J212" s="25" t="s">
        <v>62</v>
      </c>
      <c r="K212" s="25">
        <v>0.5531181934277603</v>
      </c>
      <c r="L212" s="25">
        <v>0.12856257944112304</v>
      </c>
      <c r="M212" s="25">
        <v>0.13094278200579862</v>
      </c>
      <c r="N212" s="25">
        <v>0.06801180580698304</v>
      </c>
      <c r="O212" s="25">
        <v>0.02221415438363167</v>
      </c>
      <c r="P212" s="25">
        <v>0.003687960246704939</v>
      </c>
      <c r="Q212" s="25">
        <v>0.002703977925347403</v>
      </c>
      <c r="R212" s="25">
        <v>0.001046896507274354</v>
      </c>
      <c r="S212" s="25">
        <v>0.00029145596175824507</v>
      </c>
      <c r="T212" s="25">
        <v>5.42713383121945E-05</v>
      </c>
      <c r="U212" s="25">
        <v>5.9150409778439074E-05</v>
      </c>
      <c r="V212" s="25">
        <v>3.8854602589110166E-05</v>
      </c>
      <c r="W212" s="25">
        <v>1.817309817970271E-05</v>
      </c>
      <c r="X212" s="25">
        <v>50</v>
      </c>
    </row>
    <row r="213" spans="1:24" ht="12.75" hidden="1">
      <c r="A213" s="25">
        <v>829</v>
      </c>
      <c r="B213" s="25">
        <v>154.25999450683594</v>
      </c>
      <c r="C213" s="25">
        <v>150.4600067138672</v>
      </c>
      <c r="D213" s="25">
        <v>8.653636932373047</v>
      </c>
      <c r="E213" s="25">
        <v>9.239224433898926</v>
      </c>
      <c r="F213" s="25">
        <v>37.76624906439374</v>
      </c>
      <c r="G213" s="25" t="s">
        <v>57</v>
      </c>
      <c r="H213" s="25">
        <v>-0.25111664961403335</v>
      </c>
      <c r="I213" s="25">
        <v>104.00887785722186</v>
      </c>
      <c r="J213" s="25" t="s">
        <v>60</v>
      </c>
      <c r="K213" s="25">
        <v>0.47938434818498515</v>
      </c>
      <c r="L213" s="25">
        <v>0.0007004040124242375</v>
      </c>
      <c r="M213" s="25">
        <v>-0.11422256759997321</v>
      </c>
      <c r="N213" s="25">
        <v>-0.0007031525473500918</v>
      </c>
      <c r="O213" s="25">
        <v>0.01913221511609349</v>
      </c>
      <c r="P213" s="25">
        <v>8.00057411584768E-05</v>
      </c>
      <c r="Q213" s="25">
        <v>-0.002392558419603049</v>
      </c>
      <c r="R213" s="25">
        <v>-5.651463028379305E-05</v>
      </c>
      <c r="S213" s="25">
        <v>0.0002404504561332593</v>
      </c>
      <c r="T213" s="25">
        <v>5.687611919028393E-06</v>
      </c>
      <c r="U213" s="25">
        <v>-5.435554141773627E-05</v>
      </c>
      <c r="V213" s="25">
        <v>-4.455013725088381E-06</v>
      </c>
      <c r="W213" s="25">
        <v>1.4645145443120898E-05</v>
      </c>
      <c r="X213" s="25">
        <v>50</v>
      </c>
    </row>
    <row r="214" spans="1:24" ht="12.75" hidden="1">
      <c r="A214" s="25">
        <v>831</v>
      </c>
      <c r="B214" s="25">
        <v>159.47999572753906</v>
      </c>
      <c r="C214" s="25">
        <v>151.17999267578125</v>
      </c>
      <c r="D214" s="25">
        <v>8.620742797851562</v>
      </c>
      <c r="E214" s="25">
        <v>9.012497901916504</v>
      </c>
      <c r="F214" s="25">
        <v>39.28382183914029</v>
      </c>
      <c r="G214" s="25" t="s">
        <v>58</v>
      </c>
      <c r="H214" s="25">
        <v>-0.8550965506832711</v>
      </c>
      <c r="I214" s="25">
        <v>108.62489917685575</v>
      </c>
      <c r="J214" s="25" t="s">
        <v>61</v>
      </c>
      <c r="K214" s="25">
        <v>-0.275917347435869</v>
      </c>
      <c r="L214" s="25">
        <v>0.12856067153983933</v>
      </c>
      <c r="M214" s="25">
        <v>-0.06402512952183423</v>
      </c>
      <c r="N214" s="25">
        <v>-0.06800817087396137</v>
      </c>
      <c r="O214" s="25">
        <v>-0.011288356821581523</v>
      </c>
      <c r="P214" s="25">
        <v>0.003687092331723961</v>
      </c>
      <c r="Q214" s="25">
        <v>-0.0012598257139591203</v>
      </c>
      <c r="R214" s="25">
        <v>-0.0010453699792452086</v>
      </c>
      <c r="S214" s="25">
        <v>-0.00016471234255431848</v>
      </c>
      <c r="T214" s="25">
        <v>5.3972485887303697E-05</v>
      </c>
      <c r="U214" s="25">
        <v>-2.3329082582519558E-05</v>
      </c>
      <c r="V214" s="25">
        <v>-3.859835482332065E-05</v>
      </c>
      <c r="W214" s="25">
        <v>-1.0760167861095346E-05</v>
      </c>
      <c r="X214" s="25">
        <v>50</v>
      </c>
    </row>
    <row r="215" s="101" customFormat="1" ht="12.75">
      <c r="A215" s="101" t="s">
        <v>81</v>
      </c>
    </row>
    <row r="216" spans="1:24" s="101" customFormat="1" ht="12.75">
      <c r="A216" s="101">
        <v>832</v>
      </c>
      <c r="B216" s="101">
        <v>120.42</v>
      </c>
      <c r="C216" s="101">
        <v>129.32</v>
      </c>
      <c r="D216" s="101">
        <v>9.684579523006235</v>
      </c>
      <c r="E216" s="101">
        <v>9.802932710721032</v>
      </c>
      <c r="F216" s="101">
        <v>33.92895748475439</v>
      </c>
      <c r="G216" s="101" t="s">
        <v>59</v>
      </c>
      <c r="H216" s="101">
        <v>12.955388520087553</v>
      </c>
      <c r="I216" s="101">
        <v>83.37538852008751</v>
      </c>
      <c r="J216" s="101" t="s">
        <v>73</v>
      </c>
      <c r="K216" s="101">
        <v>0.4377490282213621</v>
      </c>
      <c r="M216" s="101" t="s">
        <v>68</v>
      </c>
      <c r="N216" s="101">
        <v>0.2340011763341358</v>
      </c>
      <c r="X216" s="101">
        <v>50</v>
      </c>
    </row>
    <row r="217" spans="1:24" s="101" customFormat="1" ht="12.75">
      <c r="A217" s="101">
        <v>830</v>
      </c>
      <c r="B217" s="101">
        <v>123.5999984741211</v>
      </c>
      <c r="C217" s="101">
        <v>147.5</v>
      </c>
      <c r="D217" s="101">
        <v>8.963705062866211</v>
      </c>
      <c r="E217" s="101">
        <v>9.205007553100586</v>
      </c>
      <c r="F217" s="101">
        <v>30.079138453760084</v>
      </c>
      <c r="G217" s="101" t="s">
        <v>56</v>
      </c>
      <c r="H217" s="101">
        <v>6.270057128332525</v>
      </c>
      <c r="I217" s="101">
        <v>79.87005560245358</v>
      </c>
      <c r="J217" s="101" t="s">
        <v>62</v>
      </c>
      <c r="K217" s="101">
        <v>0.6364075969561374</v>
      </c>
      <c r="L217" s="101">
        <v>0.06961719109133438</v>
      </c>
      <c r="M217" s="101">
        <v>0.15066044420986255</v>
      </c>
      <c r="N217" s="101">
        <v>0.06723945618876344</v>
      </c>
      <c r="O217" s="101">
        <v>0.025559210720181733</v>
      </c>
      <c r="P217" s="101">
        <v>0.001997004752892443</v>
      </c>
      <c r="Q217" s="101">
        <v>0.003111133761473581</v>
      </c>
      <c r="R217" s="101">
        <v>0.001035011272173586</v>
      </c>
      <c r="S217" s="101">
        <v>0.0003353417521198595</v>
      </c>
      <c r="T217" s="101">
        <v>2.939375266172141E-05</v>
      </c>
      <c r="U217" s="101">
        <v>6.805196945462585E-05</v>
      </c>
      <c r="V217" s="101">
        <v>3.8415552474759786E-05</v>
      </c>
      <c r="W217" s="101">
        <v>2.090956636222006E-05</v>
      </c>
      <c r="X217" s="101">
        <v>50</v>
      </c>
    </row>
    <row r="218" spans="1:24" s="101" customFormat="1" ht="12.75">
      <c r="A218" s="101">
        <v>831</v>
      </c>
      <c r="B218" s="101">
        <v>159.47999572753906</v>
      </c>
      <c r="C218" s="101">
        <v>151.17999267578125</v>
      </c>
      <c r="D218" s="101">
        <v>8.620742797851562</v>
      </c>
      <c r="E218" s="101">
        <v>9.012497901916504</v>
      </c>
      <c r="F218" s="101">
        <v>38.66291697066582</v>
      </c>
      <c r="G218" s="101" t="s">
        <v>57</v>
      </c>
      <c r="H218" s="101">
        <v>-2.5719796231255714</v>
      </c>
      <c r="I218" s="101">
        <v>106.90801610441345</v>
      </c>
      <c r="J218" s="101" t="s">
        <v>60</v>
      </c>
      <c r="K218" s="101">
        <v>0.5963553964436464</v>
      </c>
      <c r="L218" s="101">
        <v>0.00037967908202943593</v>
      </c>
      <c r="M218" s="101">
        <v>-0.14176757403548193</v>
      </c>
      <c r="N218" s="101">
        <v>-0.0006951070668649742</v>
      </c>
      <c r="O218" s="101">
        <v>0.023852980924422115</v>
      </c>
      <c r="P218" s="101">
        <v>4.3289540012395774E-05</v>
      </c>
      <c r="Q218" s="101">
        <v>-0.002954104408130942</v>
      </c>
      <c r="R218" s="101">
        <v>-5.586803787428269E-05</v>
      </c>
      <c r="S218" s="101">
        <v>0.00030410844997308303</v>
      </c>
      <c r="T218" s="101">
        <v>3.0718805666387333E-06</v>
      </c>
      <c r="U218" s="101">
        <v>-6.610424516537185E-05</v>
      </c>
      <c r="V218" s="101">
        <v>-4.402978111534096E-06</v>
      </c>
      <c r="W218" s="101">
        <v>1.8660070064779842E-05</v>
      </c>
      <c r="X218" s="101">
        <v>50</v>
      </c>
    </row>
    <row r="219" spans="1:24" s="101" customFormat="1" ht="12.75">
      <c r="A219" s="101">
        <v>829</v>
      </c>
      <c r="B219" s="101">
        <v>154.25999450683594</v>
      </c>
      <c r="C219" s="101">
        <v>150.4600067138672</v>
      </c>
      <c r="D219" s="101">
        <v>8.653636932373047</v>
      </c>
      <c r="E219" s="101">
        <v>9.239224433898926</v>
      </c>
      <c r="F219" s="101">
        <v>38.05831456635192</v>
      </c>
      <c r="G219" s="101" t="s">
        <v>58</v>
      </c>
      <c r="H219" s="101">
        <v>0.5532365989090238</v>
      </c>
      <c r="I219" s="101">
        <v>104.81323110574492</v>
      </c>
      <c r="J219" s="101" t="s">
        <v>61</v>
      </c>
      <c r="K219" s="101">
        <v>-0.2222045692510096</v>
      </c>
      <c r="L219" s="101">
        <v>0.06961615573444167</v>
      </c>
      <c r="M219" s="101">
        <v>-0.05099533705749239</v>
      </c>
      <c r="N219" s="101">
        <v>-0.06723586315892904</v>
      </c>
      <c r="O219" s="101">
        <v>-0.00918196894232427</v>
      </c>
      <c r="P219" s="101">
        <v>0.00199653549900835</v>
      </c>
      <c r="Q219" s="101">
        <v>-0.0009759202977918276</v>
      </c>
      <c r="R219" s="101">
        <v>-0.0010335023443952425</v>
      </c>
      <c r="S219" s="101">
        <v>-0.00014132282678246333</v>
      </c>
      <c r="T219" s="101">
        <v>2.9232794004726294E-05</v>
      </c>
      <c r="U219" s="101">
        <v>-1.616475541942226E-05</v>
      </c>
      <c r="V219" s="101">
        <v>-3.8162395832682914E-05</v>
      </c>
      <c r="W219" s="101">
        <v>-9.434603893836343E-06</v>
      </c>
      <c r="X219" s="101">
        <v>50</v>
      </c>
    </row>
    <row r="220" ht="12.75" hidden="1">
      <c r="A220" s="25" t="s">
        <v>80</v>
      </c>
    </row>
    <row r="221" spans="1:24" ht="12.75" hidden="1">
      <c r="A221" s="25">
        <v>832</v>
      </c>
      <c r="B221" s="25">
        <v>120.42</v>
      </c>
      <c r="C221" s="25">
        <v>129.32</v>
      </c>
      <c r="D221" s="25">
        <v>9.684579523006235</v>
      </c>
      <c r="E221" s="25">
        <v>9.802932710721032</v>
      </c>
      <c r="F221" s="25">
        <v>33.28001137890526</v>
      </c>
      <c r="G221" s="25" t="s">
        <v>59</v>
      </c>
      <c r="H221" s="25">
        <v>11.360699566615239</v>
      </c>
      <c r="I221" s="25">
        <v>81.7806995666152</v>
      </c>
      <c r="J221" s="25" t="s">
        <v>73</v>
      </c>
      <c r="K221" s="25">
        <v>1.078117596207197</v>
      </c>
      <c r="M221" s="25" t="s">
        <v>68</v>
      </c>
      <c r="N221" s="25">
        <v>0.5693999285882931</v>
      </c>
      <c r="X221" s="25">
        <v>50</v>
      </c>
    </row>
    <row r="222" spans="1:24" ht="12.75" hidden="1">
      <c r="A222" s="25">
        <v>831</v>
      </c>
      <c r="B222" s="25">
        <v>159.47999572753906</v>
      </c>
      <c r="C222" s="25">
        <v>151.17999267578125</v>
      </c>
      <c r="D222" s="25">
        <v>8.620742797851562</v>
      </c>
      <c r="E222" s="25">
        <v>9.012497901916504</v>
      </c>
      <c r="F222" s="25">
        <v>36.35157741738798</v>
      </c>
      <c r="G222" s="25" t="s">
        <v>56</v>
      </c>
      <c r="H222" s="25">
        <v>-8.963135426813992</v>
      </c>
      <c r="I222" s="25">
        <v>100.51686030072503</v>
      </c>
      <c r="J222" s="25" t="s">
        <v>62</v>
      </c>
      <c r="K222" s="25">
        <v>1.0005044011890514</v>
      </c>
      <c r="L222" s="25">
        <v>0.1208269396903645</v>
      </c>
      <c r="M222" s="25">
        <v>0.2368561972837126</v>
      </c>
      <c r="N222" s="25">
        <v>0.06896782182329755</v>
      </c>
      <c r="O222" s="25">
        <v>0.04018224662326114</v>
      </c>
      <c r="P222" s="25">
        <v>0.0034661828792115785</v>
      </c>
      <c r="Q222" s="25">
        <v>0.004891064611731332</v>
      </c>
      <c r="R222" s="25">
        <v>0.0010615586481704424</v>
      </c>
      <c r="S222" s="25">
        <v>0.0005272075704127157</v>
      </c>
      <c r="T222" s="25">
        <v>5.101875822778653E-05</v>
      </c>
      <c r="U222" s="25">
        <v>0.00010697319457515646</v>
      </c>
      <c r="V222" s="25">
        <v>3.940209757367221E-05</v>
      </c>
      <c r="W222" s="25">
        <v>3.287970644294914E-05</v>
      </c>
      <c r="X222" s="25">
        <v>50</v>
      </c>
    </row>
    <row r="223" spans="1:24" ht="12.75" hidden="1">
      <c r="A223" s="25">
        <v>829</v>
      </c>
      <c r="B223" s="25">
        <v>154.25999450683594</v>
      </c>
      <c r="C223" s="25">
        <v>150.4600067138672</v>
      </c>
      <c r="D223" s="25">
        <v>8.653636932373047</v>
      </c>
      <c r="E223" s="25">
        <v>9.239224433898926</v>
      </c>
      <c r="F223" s="25">
        <v>38.05831456635192</v>
      </c>
      <c r="G223" s="25" t="s">
        <v>57</v>
      </c>
      <c r="H223" s="25">
        <v>0.5532365989090238</v>
      </c>
      <c r="I223" s="25">
        <v>104.81323110574492</v>
      </c>
      <c r="J223" s="25" t="s">
        <v>60</v>
      </c>
      <c r="K223" s="25">
        <v>0.4192151605291782</v>
      </c>
      <c r="L223" s="25">
        <v>0.0006579062037778774</v>
      </c>
      <c r="M223" s="25">
        <v>-0.0967925458870321</v>
      </c>
      <c r="N223" s="25">
        <v>-0.0007132687217603287</v>
      </c>
      <c r="O223" s="25">
        <v>0.01722888674255777</v>
      </c>
      <c r="P223" s="25">
        <v>7.513095904765094E-05</v>
      </c>
      <c r="Q223" s="25">
        <v>-0.0018809088656735818</v>
      </c>
      <c r="R223" s="25">
        <v>-5.73317994923616E-05</v>
      </c>
      <c r="S223" s="25">
        <v>0.00025769693085428256</v>
      </c>
      <c r="T223" s="25">
        <v>5.344286795666082E-06</v>
      </c>
      <c r="U223" s="25">
        <v>-3.3185926394261156E-05</v>
      </c>
      <c r="V223" s="25">
        <v>-4.518564705566723E-06</v>
      </c>
      <c r="W223" s="25">
        <v>1.7015399430563768E-05</v>
      </c>
      <c r="X223" s="25">
        <v>50</v>
      </c>
    </row>
    <row r="224" spans="1:24" ht="12.75" hidden="1">
      <c r="A224" s="25">
        <v>830</v>
      </c>
      <c r="B224" s="25">
        <v>123.5999984741211</v>
      </c>
      <c r="C224" s="25">
        <v>147.5</v>
      </c>
      <c r="D224" s="25">
        <v>8.963705062866211</v>
      </c>
      <c r="E224" s="25">
        <v>9.205007553100586</v>
      </c>
      <c r="F224" s="25">
        <v>33.253193103468895</v>
      </c>
      <c r="G224" s="25" t="s">
        <v>58</v>
      </c>
      <c r="H224" s="25">
        <v>14.698221443849292</v>
      </c>
      <c r="I224" s="25">
        <v>88.29821991797034</v>
      </c>
      <c r="J224" s="25" t="s">
        <v>61</v>
      </c>
      <c r="K224" s="25">
        <v>0.9084424615687874</v>
      </c>
      <c r="L224" s="25">
        <v>0.12082514851787277</v>
      </c>
      <c r="M224" s="25">
        <v>0.21617599601345144</v>
      </c>
      <c r="N224" s="25">
        <v>-0.06896413339396557</v>
      </c>
      <c r="O224" s="25">
        <v>0.03630121768349787</v>
      </c>
      <c r="P224" s="25">
        <v>0.0034653685361202276</v>
      </c>
      <c r="Q224" s="25">
        <v>0.004514941292548673</v>
      </c>
      <c r="R224" s="25">
        <v>-0.0010600093529174283</v>
      </c>
      <c r="S224" s="25">
        <v>0.0004599349020554557</v>
      </c>
      <c r="T224" s="25">
        <v>5.073807534535583E-05</v>
      </c>
      <c r="U224" s="25">
        <v>0.0001016954209734586</v>
      </c>
      <c r="V224" s="25">
        <v>-3.914214948373163E-05</v>
      </c>
      <c r="W224" s="25">
        <v>2.8134521108291167E-05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832</v>
      </c>
      <c r="B226" s="25">
        <v>120.42</v>
      </c>
      <c r="C226" s="25">
        <v>129.32</v>
      </c>
      <c r="D226" s="25">
        <v>9.684579523006235</v>
      </c>
      <c r="E226" s="25">
        <v>9.802932710721032</v>
      </c>
      <c r="F226" s="25">
        <v>33.92895748475439</v>
      </c>
      <c r="G226" s="25" t="s">
        <v>59</v>
      </c>
      <c r="H226" s="25">
        <v>12.955388520087553</v>
      </c>
      <c r="I226" s="25">
        <v>83.37538852008751</v>
      </c>
      <c r="J226" s="25" t="s">
        <v>73</v>
      </c>
      <c r="K226" s="25">
        <v>0.6252218813207931</v>
      </c>
      <c r="M226" s="25" t="s">
        <v>68</v>
      </c>
      <c r="N226" s="25">
        <v>0.5422112513723496</v>
      </c>
      <c r="X226" s="25">
        <v>50</v>
      </c>
    </row>
    <row r="227" spans="1:24" ht="12.75" hidden="1">
      <c r="A227" s="25">
        <v>831</v>
      </c>
      <c r="B227" s="25">
        <v>159.47999572753906</v>
      </c>
      <c r="C227" s="25">
        <v>151.17999267578125</v>
      </c>
      <c r="D227" s="25">
        <v>8.620742797851562</v>
      </c>
      <c r="E227" s="25">
        <v>9.012497901916504</v>
      </c>
      <c r="F227" s="25">
        <v>36.35157741738798</v>
      </c>
      <c r="G227" s="25" t="s">
        <v>56</v>
      </c>
      <c r="H227" s="25">
        <v>-8.963135426813992</v>
      </c>
      <c r="I227" s="25">
        <v>100.51686030072503</v>
      </c>
      <c r="J227" s="25" t="s">
        <v>62</v>
      </c>
      <c r="K227" s="25">
        <v>0.33737666661503524</v>
      </c>
      <c r="L227" s="25">
        <v>0.7068432281494154</v>
      </c>
      <c r="M227" s="25">
        <v>0.07986944169860938</v>
      </c>
      <c r="N227" s="25">
        <v>0.06923616555578939</v>
      </c>
      <c r="O227" s="25">
        <v>0.01354999946347573</v>
      </c>
      <c r="P227" s="25">
        <v>0.02027710066004865</v>
      </c>
      <c r="Q227" s="25">
        <v>0.0016492563242461757</v>
      </c>
      <c r="R227" s="25">
        <v>0.0010656739879639325</v>
      </c>
      <c r="S227" s="25">
        <v>0.00017780268859541746</v>
      </c>
      <c r="T227" s="25">
        <v>0.00029836425735332866</v>
      </c>
      <c r="U227" s="25">
        <v>3.605433166136744E-05</v>
      </c>
      <c r="V227" s="25">
        <v>3.954245532513109E-05</v>
      </c>
      <c r="W227" s="25">
        <v>1.1093301429327937E-05</v>
      </c>
      <c r="X227" s="25">
        <v>50</v>
      </c>
    </row>
    <row r="228" spans="1:24" ht="12.75" hidden="1">
      <c r="A228" s="25">
        <v>830</v>
      </c>
      <c r="B228" s="25">
        <v>123.5999984741211</v>
      </c>
      <c r="C228" s="25">
        <v>147.5</v>
      </c>
      <c r="D228" s="25">
        <v>8.963705062866211</v>
      </c>
      <c r="E228" s="25">
        <v>9.205007553100586</v>
      </c>
      <c r="F228" s="25">
        <v>32.98142908941713</v>
      </c>
      <c r="G228" s="25" t="s">
        <v>57</v>
      </c>
      <c r="H228" s="25">
        <v>13.976598151798271</v>
      </c>
      <c r="I228" s="25">
        <v>87.57659662591932</v>
      </c>
      <c r="J228" s="25" t="s">
        <v>60</v>
      </c>
      <c r="K228" s="25">
        <v>-0.03797415402801839</v>
      </c>
      <c r="L228" s="25">
        <v>0.0038465119977576256</v>
      </c>
      <c r="M228" s="25">
        <v>0.009891612618320347</v>
      </c>
      <c r="N228" s="25">
        <v>-0.0007163306993835362</v>
      </c>
      <c r="O228" s="25">
        <v>-0.001379992265925932</v>
      </c>
      <c r="P228" s="25">
        <v>0.00044004494231458823</v>
      </c>
      <c r="Q228" s="25">
        <v>0.00024715830685739885</v>
      </c>
      <c r="R228" s="25">
        <v>-5.756598545526737E-05</v>
      </c>
      <c r="S228" s="25">
        <v>-6.091599055996755E-06</v>
      </c>
      <c r="T228" s="25">
        <v>3.133433233241043E-05</v>
      </c>
      <c r="U228" s="25">
        <v>8.193494550578542E-06</v>
      </c>
      <c r="V228" s="25">
        <v>-4.540891287645688E-06</v>
      </c>
      <c r="W228" s="25">
        <v>-3.573009299437381E-09</v>
      </c>
      <c r="X228" s="25">
        <v>50</v>
      </c>
    </row>
    <row r="229" spans="1:24" ht="12.75" hidden="1">
      <c r="A229" s="25">
        <v>829</v>
      </c>
      <c r="B229" s="25">
        <v>154.25999450683594</v>
      </c>
      <c r="C229" s="25">
        <v>150.4600067138672</v>
      </c>
      <c r="D229" s="25">
        <v>8.653636932373047</v>
      </c>
      <c r="E229" s="25">
        <v>9.239224433898926</v>
      </c>
      <c r="F229" s="25">
        <v>37.76624906439374</v>
      </c>
      <c r="G229" s="25" t="s">
        <v>58</v>
      </c>
      <c r="H229" s="25">
        <v>-0.25111664961403335</v>
      </c>
      <c r="I229" s="25">
        <v>104.00887785722186</v>
      </c>
      <c r="J229" s="25" t="s">
        <v>61</v>
      </c>
      <c r="K229" s="25">
        <v>0.3352327233462285</v>
      </c>
      <c r="L229" s="25">
        <v>0.7068327620633735</v>
      </c>
      <c r="M229" s="25">
        <v>0.07925455013471876</v>
      </c>
      <c r="N229" s="25">
        <v>-0.06923245980894942</v>
      </c>
      <c r="O229" s="25">
        <v>0.013479544013288327</v>
      </c>
      <c r="P229" s="25">
        <v>0.020272325264421166</v>
      </c>
      <c r="Q229" s="25">
        <v>0.0016306315323878016</v>
      </c>
      <c r="R229" s="25">
        <v>-0.0010641180413570271</v>
      </c>
      <c r="S229" s="25">
        <v>0.00017769830751219882</v>
      </c>
      <c r="T229" s="25">
        <v>0.00029671432335376966</v>
      </c>
      <c r="U229" s="25">
        <v>3.511098800372218E-05</v>
      </c>
      <c r="V229" s="25">
        <v>-3.928086149072817E-05</v>
      </c>
      <c r="W229" s="25">
        <v>1.1093300853917818E-05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2003-11-13T09:53:19Z</cp:lastPrinted>
  <dcterms:created xsi:type="dcterms:W3CDTF">2003-07-09T12:58:06Z</dcterms:created>
  <dcterms:modified xsi:type="dcterms:W3CDTF">2004-02-18T17:44:52Z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