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<sst xmlns="http://schemas.openxmlformats.org/spreadsheetml/2006/main" count="624" uniqueCount="141">
  <si>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</si>
  <si>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</si>
  <si>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</si>
  <si>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</si>
  <si>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</si>
  <si>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</si>
  <si>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</si>
  <si>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</si>
  <si>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</si>
  <si>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</si>
  <si>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</si>
  <si>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</si>
  <si>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</si>
  <si>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</si>
  <si>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</si>
  <si>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</si>
  <si>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</si>
  <si>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</si>
  <si>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</si>
  <si>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</si>
  <si>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</si>
  <si>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</si>
  <si>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</si>
  <si>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</si>
  <si>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</si>
  <si>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</si>
  <si>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</si>
  <si>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</si>
  <si>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</si>
  <si>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</si>
  <si>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</si>
  <si>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</si>
  <si>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</si>
  <si>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</si>
  <si>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</si>
  <si>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</si>
  <si>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</si>
  <si>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</si>
  <si>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</si>
  <si>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</si>
  <si>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</si>
  <si>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</si>
  <si>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</si>
  <si>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</si>
  <si>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</si>
  <si>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</si>
  <si>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</si>
  <si>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</si>
  <si>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</si>
  <si>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</si>
  <si>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</si>
  <si>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</si>
  <si>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</si>
  <si>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</si>
  <si>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</si>
  <si>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</si>
  <si>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</si>
  <si>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</si>
  <si>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</si>
  <si>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</si>
  <si>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</si>
  <si>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</si>
  <si>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</si>
  <si>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</si>
  <si>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</si>
  <si>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</si>
  <si>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</si>
  <si>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</si>
  <si>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</si>
  <si>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</si>
  <si>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</si>
  <si>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</si>
  <si>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</si>
  <si>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</si>
  <si>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</si>
  <si>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</si>
  <si>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</si>
  <si>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</si>
  <si>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</si>
  <si>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</si>
  <si>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</si>
  <si>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</si>
  <si>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</si>
  <si>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</si>
  <si>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</si>
  <si>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</si>
  <si>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</si>
  <si>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</si>
  <si>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</si>
  <si>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</si>
  <si>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</si>
  <si>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</si>
  <si>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</si>
  <si>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</si>
  <si>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</si>
  <si>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</si>
  <si>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</si>
  <si>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</si>
  <si>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</si>
  <si>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</si>
  <si>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</si>
  <si>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</si>
  <si>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</si>
  <si>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</si>
  <si>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</si>
  <si>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</si>
  <si>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</si>
  <si>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</si>
  <si>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</si>
  <si>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</si>
  <si>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</si>
  <si>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</si>
  <si>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</si>
  <si>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</si>
  <si>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</si>
  <si>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</si>
  <si>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</si>
  <si>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</si>
  <si>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</si>
  <si>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</si>
  <si>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</si>
  <si>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</si>
  <si>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</si>
  <si>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</si>
  <si>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</si>
  <si>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</si>
  <si>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</si>
  <si>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</si>
  <si>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</si>
  <si>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</si>
  <si>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</si>
  <si>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</si>
  <si>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</si>
  <si>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</si>
  <si>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</si>
  <si>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</si>
  <si>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P2=</t>
  </si>
  <si>
    <t>Ansicht</t>
  </si>
  <si>
    <t>Leadend</t>
  </si>
  <si>
    <t>Cas 6</t>
  </si>
  <si>
    <t>AP 190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</si>
</sst>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11.486516393126394</v>
      </c>
      <c r="C41" s="78">
        <f aca="true" t="shared" si="0" ref="C41:C55">($B$41*H41+$B$42*J41+$B$43*L41+$B$44*N41+$B$45*P41+$B$46*R41+$B$47*T41+$B$48*V41)/100</f>
        <v>-2.6807246057174815E-08</v>
      </c>
      <c r="D41" s="78">
        <f aca="true" t="shared" si="1" ref="D41:D55">($B$41*I41+$B$42*K41+$B$43*M41+$B$44*O41+$B$45*Q41+$B$46*S41+$B$47*U41+$B$48*W41)/100</f>
        <v>-3.469178329879305E-08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-1.2810166125154723</v>
      </c>
      <c r="C42" s="78">
        <f t="shared" si="0"/>
        <v>-1.0429184614978264E-10</v>
      </c>
      <c r="D42" s="78">
        <f t="shared" si="1"/>
        <v>-3.8872362572087874E-08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0.6088547237772701</v>
      </c>
      <c r="C43" s="78">
        <f t="shared" si="0"/>
        <v>0.32074196145450834</v>
      </c>
      <c r="D43" s="78">
        <f t="shared" si="1"/>
        <v>-0.41963044510287434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7.100527888832588</v>
      </c>
      <c r="C44" s="78">
        <f t="shared" si="0"/>
        <v>-0.0006668027185775518</v>
      </c>
      <c r="D44" s="78">
        <f t="shared" si="1"/>
        <v>-0.12272416399659773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11.486516393126394</v>
      </c>
      <c r="C45" s="78">
        <f t="shared" si="0"/>
        <v>-0.07705528869210801</v>
      </c>
      <c r="D45" s="78">
        <f t="shared" si="1"/>
        <v>-0.0984720900426705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-1.2810166125154723</v>
      </c>
      <c r="C46" s="78">
        <f t="shared" si="0"/>
        <v>-0.0007237377862981536</v>
      </c>
      <c r="D46" s="78">
        <f t="shared" si="1"/>
        <v>-0.07000327591555047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0.6088547237772701</v>
      </c>
      <c r="C47" s="78">
        <f t="shared" si="0"/>
        <v>0.012699045308606018</v>
      </c>
      <c r="D47" s="78">
        <f t="shared" si="1"/>
        <v>-0.016991141573289834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7.100527888832588</v>
      </c>
      <c r="C48" s="78">
        <f t="shared" si="0"/>
        <v>-7.639564067370654E-05</v>
      </c>
      <c r="D48" s="78">
        <f t="shared" si="1"/>
        <v>-0.0035199019887732653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-0.0016439910738122456</v>
      </c>
      <c r="D49" s="78">
        <f t="shared" si="1"/>
        <v>-0.001991059263428033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-5.8178732740206826E-05</v>
      </c>
      <c r="D50" s="78">
        <f t="shared" si="1"/>
        <v>-0.0010760524533134658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0.00015118390229164412</v>
      </c>
      <c r="D51" s="78">
        <f t="shared" si="1"/>
        <v>-0.00023367520862179112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-5.449117125486696E-06</v>
      </c>
      <c r="D52" s="78">
        <f t="shared" si="1"/>
        <v>-5.1520197576600176E-05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-3.929840890580148E-05</v>
      </c>
      <c r="D53" s="78">
        <f t="shared" si="1"/>
        <v>-4.0567374109085365E-05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-4.588326618841394E-06</v>
      </c>
      <c r="D54" s="78">
        <f t="shared" si="1"/>
        <v>-3.973091004747352E-05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8.93749390309564E-06</v>
      </c>
      <c r="D55" s="78">
        <f t="shared" si="1"/>
        <v>-1.4874126735992847E-05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4">
      <selection activeCell="I23" sqref="I2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0.89</v>
      </c>
    </row>
    <row r="3" spans="1:7" s="2" customFormat="1" ht="13.5" thickBot="1">
      <c r="A3" s="11">
        <v>382</v>
      </c>
      <c r="B3" s="12">
        <v>127.80333333333334</v>
      </c>
      <c r="C3" s="12">
        <v>160.77</v>
      </c>
      <c r="D3" s="12">
        <v>10.31062561182664</v>
      </c>
      <c r="E3" s="12">
        <v>10.082926829297039</v>
      </c>
      <c r="F3" s="13" t="s">
        <v>69</v>
      </c>
      <c r="G3" s="2" t="s">
        <v>136</v>
      </c>
    </row>
    <row r="4" spans="1:9" ht="16.5" customHeight="1">
      <c r="A4" s="14">
        <v>618</v>
      </c>
      <c r="B4" s="15">
        <v>143.16666666666666</v>
      </c>
      <c r="C4" s="15">
        <v>139.58333333333334</v>
      </c>
      <c r="D4" s="15">
        <v>8.863869850672115</v>
      </c>
      <c r="E4" s="15">
        <v>9.387518415947275</v>
      </c>
      <c r="F4" s="16" t="s">
        <v>70</v>
      </c>
      <c r="G4" s="2" t="s">
        <v>136</v>
      </c>
      <c r="H4" s="2"/>
      <c r="I4" s="75" t="s">
        <v>127</v>
      </c>
    </row>
    <row r="5" spans="1:9" s="2" customFormat="1" ht="13.5" thickBot="1">
      <c r="A5" s="26">
        <v>619</v>
      </c>
      <c r="B5" s="27">
        <v>141.51</v>
      </c>
      <c r="C5" s="27">
        <v>130.74333333333334</v>
      </c>
      <c r="D5" s="27">
        <v>9.585604901021343</v>
      </c>
      <c r="E5" s="27">
        <v>10.150298585828638</v>
      </c>
      <c r="F5" s="16" t="s">
        <v>71</v>
      </c>
      <c r="G5" s="2" t="s">
        <v>136</v>
      </c>
      <c r="I5" s="76">
        <v>1532</v>
      </c>
    </row>
    <row r="6" spans="1:7" s="2" customFormat="1" ht="13.5" thickBot="1">
      <c r="A6" s="17">
        <v>620</v>
      </c>
      <c r="B6" s="18">
        <v>130.34333333333333</v>
      </c>
      <c r="C6" s="18">
        <v>142.37666666666667</v>
      </c>
      <c r="D6" s="18">
        <v>9.75399493623645</v>
      </c>
      <c r="E6" s="18">
        <v>10.164985350011642</v>
      </c>
      <c r="F6" s="19" t="s">
        <v>72</v>
      </c>
      <c r="G6" s="2" t="s">
        <v>136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140</v>
      </c>
      <c r="B13" s="105"/>
      <c r="C13" s="105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1597</v>
      </c>
      <c r="K15" s="76">
        <v>1415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11.486516393126394</v>
      </c>
      <c r="C19" s="35">
        <v>44.653183059793065</v>
      </c>
      <c r="D19" s="36">
        <v>16.615475161176374</v>
      </c>
      <c r="K19" s="98" t="s">
        <v>131</v>
      </c>
    </row>
    <row r="20" spans="1:11" ht="12.75">
      <c r="A20" s="34" t="s">
        <v>57</v>
      </c>
      <c r="B20" s="35">
        <v>-1.2810166125154723</v>
      </c>
      <c r="C20" s="35">
        <v>30.22898338748454</v>
      </c>
      <c r="D20" s="36">
        <v>12.164947612774762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0.6088547237772701</v>
      </c>
      <c r="C21" s="35">
        <v>20.95218805711062</v>
      </c>
      <c r="D21" s="36">
        <v>8.583862108792848</v>
      </c>
      <c r="F21" s="25" t="s">
        <v>134</v>
      </c>
    </row>
    <row r="22" spans="1:11" ht="16.5" thickBot="1">
      <c r="A22" s="37" t="s">
        <v>59</v>
      </c>
      <c r="B22" s="38">
        <v>7.100527888832588</v>
      </c>
      <c r="C22" s="38">
        <v>24.903861222165947</v>
      </c>
      <c r="D22" s="39">
        <v>10.786209805871168</v>
      </c>
      <c r="F22" s="25" t="s">
        <v>132</v>
      </c>
      <c r="I22" s="75" t="s">
        <v>127</v>
      </c>
      <c r="K22" s="102" t="s">
        <v>137</v>
      </c>
    </row>
    <row r="23" spans="1:11" ht="16.5" thickBot="1">
      <c r="A23" s="100" t="s">
        <v>135</v>
      </c>
      <c r="B23" s="40"/>
      <c r="C23" s="40"/>
      <c r="D23" s="53">
        <v>6.325965404510498</v>
      </c>
      <c r="I23" s="76">
        <v>1599</v>
      </c>
      <c r="K23" s="102" t="s">
        <v>138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0.32074196145450834</v>
      </c>
      <c r="C27" s="45">
        <v>-0.0006668027185775518</v>
      </c>
      <c r="D27" s="45">
        <v>-0.07705528869210801</v>
      </c>
      <c r="E27" s="45">
        <v>-0.0007237377862981536</v>
      </c>
      <c r="F27" s="45">
        <v>0.012699045308606018</v>
      </c>
      <c r="G27" s="45">
        <v>-7.639564067370654E-05</v>
      </c>
      <c r="H27" s="45">
        <v>-0.0016439910738122456</v>
      </c>
      <c r="I27" s="46">
        <v>-5.8178732740206826E-05</v>
      </c>
    </row>
    <row r="28" spans="1:9" ht="13.5" thickBot="1">
      <c r="A28" s="47" t="s">
        <v>61</v>
      </c>
      <c r="B28" s="48">
        <v>-0.41963044510287434</v>
      </c>
      <c r="C28" s="48">
        <v>-0.12272416399659773</v>
      </c>
      <c r="D28" s="48">
        <v>-0.0984720900426705</v>
      </c>
      <c r="E28" s="48">
        <v>-0.07000327591555047</v>
      </c>
      <c r="F28" s="48">
        <v>-0.016991141573289834</v>
      </c>
      <c r="G28" s="48">
        <v>-0.0035199019887732653</v>
      </c>
      <c r="H28" s="48">
        <v>-0.001991059263428033</v>
      </c>
      <c r="I28" s="49">
        <v>-0.0010760524533134658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382</v>
      </c>
      <c r="B39" s="51">
        <v>127.80333333333334</v>
      </c>
      <c r="C39" s="51">
        <v>160.77</v>
      </c>
      <c r="D39" s="51">
        <v>10.31062561182664</v>
      </c>
      <c r="E39" s="51">
        <v>10.082926829297039</v>
      </c>
      <c r="F39" s="55">
        <f>I39*D39/(23678+B39)*1000</f>
        <v>10.786209805871168</v>
      </c>
      <c r="G39" s="60" t="s">
        <v>59</v>
      </c>
      <c r="H39" s="59">
        <f>I39-B39+X39</f>
        <v>7.100527888832588</v>
      </c>
      <c r="I39" s="59">
        <f>(B39+C42-2*X39)*(23678+B39)*E42/((23678+C42)*D39+E42*(23678+B39))</f>
        <v>24.903861222165947</v>
      </c>
      <c r="J39" s="25" t="s">
        <v>73</v>
      </c>
      <c r="K39" s="25">
        <f>(K40*K40+L40*L40+M40*M40+N40*N40+O40*O40+P40*P40+Q40*Q40+R40*R40+S40*S40+T40*T40+U40*U40+V40*V40+W40*W40)</f>
        <v>0.31503230754033784</v>
      </c>
      <c r="M39" s="25" t="s">
        <v>68</v>
      </c>
      <c r="N39" s="25">
        <f>(K44*K44+L44*L44+M44*M44+N44*N44+O44*O44+P44*P44+Q44*Q44+R44*R44+S44*S44+T44*T44+U44*U44+V44*V44+W44*W44)</f>
        <v>0.17541659941976923</v>
      </c>
      <c r="X39" s="56">
        <f>(1-$H$2)*1000</f>
        <v>109.99999999999999</v>
      </c>
    </row>
    <row r="40" spans="1:24" ht="12.75">
      <c r="A40" s="50">
        <v>618</v>
      </c>
      <c r="B40" s="51">
        <v>143.16666666666666</v>
      </c>
      <c r="C40" s="51">
        <v>139.58333333333334</v>
      </c>
      <c r="D40" s="51">
        <v>8.863869850672115</v>
      </c>
      <c r="E40" s="51">
        <v>9.387518415947275</v>
      </c>
      <c r="F40" s="55">
        <f>I40*D40/(23678+B40)*1000</f>
        <v>16.615475161176374</v>
      </c>
      <c r="G40" s="60" t="s">
        <v>56</v>
      </c>
      <c r="H40" s="59">
        <f>I40-B40+X40</f>
        <v>11.486516393126394</v>
      </c>
      <c r="I40" s="59">
        <f>(B40+C39-2*X40)*(23678+B40)*E39/((23678+C39)*D40+E39*(23678+B40))</f>
        <v>44.653183059793065</v>
      </c>
      <c r="J40" s="25" t="s">
        <v>62</v>
      </c>
      <c r="K40" s="53">
        <f aca="true" t="shared" si="0" ref="K40:W40">SQRT(K41*K41+K42*K42)</f>
        <v>0.5281714837956719</v>
      </c>
      <c r="L40" s="53">
        <f t="shared" si="0"/>
        <v>0.12272597546782554</v>
      </c>
      <c r="M40" s="53">
        <f t="shared" si="0"/>
        <v>0.12503707463307</v>
      </c>
      <c r="N40" s="53">
        <f t="shared" si="0"/>
        <v>0.07000701704323649</v>
      </c>
      <c r="O40" s="53">
        <f t="shared" si="0"/>
        <v>0.021212370063564485</v>
      </c>
      <c r="P40" s="53">
        <f t="shared" si="0"/>
        <v>0.003520730933269956</v>
      </c>
      <c r="Q40" s="53">
        <f t="shared" si="0"/>
        <v>0.002582058024378407</v>
      </c>
      <c r="R40" s="53">
        <f t="shared" si="0"/>
        <v>0.0010776240750953855</v>
      </c>
      <c r="S40" s="53">
        <f t="shared" si="0"/>
        <v>0.00027831758017877166</v>
      </c>
      <c r="T40" s="53">
        <f t="shared" si="0"/>
        <v>5.180756349973613E-05</v>
      </c>
      <c r="U40" s="53">
        <f t="shared" si="0"/>
        <v>5.6480764731314204E-05</v>
      </c>
      <c r="V40" s="53">
        <f t="shared" si="0"/>
        <v>3.999497411377585E-05</v>
      </c>
      <c r="W40" s="53">
        <f t="shared" si="0"/>
        <v>1.735276471995886E-05</v>
      </c>
      <c r="X40" s="56">
        <f>(1-$H$2)*1000</f>
        <v>109.99999999999999</v>
      </c>
    </row>
    <row r="41" spans="1:24" ht="12.75">
      <c r="A41" s="50">
        <v>619</v>
      </c>
      <c r="B41" s="51">
        <v>141.51</v>
      </c>
      <c r="C41" s="51">
        <v>130.74333333333334</v>
      </c>
      <c r="D41" s="51">
        <v>9.585604901021343</v>
      </c>
      <c r="E41" s="51">
        <v>10.150298585828638</v>
      </c>
      <c r="F41" s="55">
        <f>I41*D41/(23678+B41)*1000</f>
        <v>12.164947612774762</v>
      </c>
      <c r="G41" s="60" t="s">
        <v>57</v>
      </c>
      <c r="H41" s="59">
        <f>I41-B41+X41</f>
        <v>-1.2810166125154723</v>
      </c>
      <c r="I41" s="59">
        <f>(B41+C40-2*X41)*(23678+B41)*E40/((23678+C40)*D41+E40*(23678+B41))</f>
        <v>30.22898338748454</v>
      </c>
      <c r="J41" s="25" t="s">
        <v>60</v>
      </c>
      <c r="K41" s="53">
        <f>'calcul config'!C43</f>
        <v>0.32074196145450834</v>
      </c>
      <c r="L41" s="53">
        <f>'calcul config'!C44</f>
        <v>-0.0006668027185775518</v>
      </c>
      <c r="M41" s="53">
        <f>'calcul config'!C45</f>
        <v>-0.07705528869210801</v>
      </c>
      <c r="N41" s="53">
        <f>'calcul config'!C46</f>
        <v>-0.0007237377862981536</v>
      </c>
      <c r="O41" s="53">
        <f>'calcul config'!C47</f>
        <v>0.012699045308606018</v>
      </c>
      <c r="P41" s="53">
        <f>'calcul config'!C48</f>
        <v>-7.639564067370654E-05</v>
      </c>
      <c r="Q41" s="53">
        <f>'calcul config'!C49</f>
        <v>-0.0016439910738122456</v>
      </c>
      <c r="R41" s="53">
        <f>'calcul config'!C50</f>
        <v>-5.8178732740206826E-05</v>
      </c>
      <c r="S41" s="53">
        <f>'calcul config'!C51</f>
        <v>0.00015118390229164412</v>
      </c>
      <c r="T41" s="53">
        <f>'calcul config'!C52</f>
        <v>-5.449117125486696E-06</v>
      </c>
      <c r="U41" s="53">
        <f>'calcul config'!C53</f>
        <v>-3.929840890580148E-05</v>
      </c>
      <c r="V41" s="53">
        <f>'calcul config'!C54</f>
        <v>-4.588326618841394E-06</v>
      </c>
      <c r="W41" s="53">
        <f>'calcul config'!C55</f>
        <v>8.93749390309564E-06</v>
      </c>
      <c r="X41" s="56">
        <f>(1-$H$2)*1000</f>
        <v>109.99999999999999</v>
      </c>
    </row>
    <row r="42" spans="1:24" ht="12.75">
      <c r="A42" s="50">
        <v>620</v>
      </c>
      <c r="B42" s="51">
        <v>130.34333333333333</v>
      </c>
      <c r="C42" s="51">
        <v>142.37666666666667</v>
      </c>
      <c r="D42" s="51">
        <v>9.75399493623645</v>
      </c>
      <c r="E42" s="51">
        <v>10.164985350011642</v>
      </c>
      <c r="F42" s="55">
        <f>I42*D42/(23678+B42)*1000</f>
        <v>8.583862108792848</v>
      </c>
      <c r="G42" s="60" t="s">
        <v>58</v>
      </c>
      <c r="H42" s="59">
        <f>I42-B42+X42</f>
        <v>0.6088547237772701</v>
      </c>
      <c r="I42" s="59">
        <f>(B42+C41-2*X42)*(23678+B42)*E41/((23678+C41)*D42+E41*(23678+B42))</f>
        <v>20.95218805711062</v>
      </c>
      <c r="J42" s="25" t="s">
        <v>61</v>
      </c>
      <c r="K42" s="53">
        <f>'calcul config'!D43</f>
        <v>-0.41963044510287434</v>
      </c>
      <c r="L42" s="53">
        <f>'calcul config'!D44</f>
        <v>-0.12272416399659773</v>
      </c>
      <c r="M42" s="53">
        <f>'calcul config'!D45</f>
        <v>-0.0984720900426705</v>
      </c>
      <c r="N42" s="53">
        <f>'calcul config'!D46</f>
        <v>-0.07000327591555047</v>
      </c>
      <c r="O42" s="53">
        <f>'calcul config'!D47</f>
        <v>-0.016991141573289834</v>
      </c>
      <c r="P42" s="53">
        <f>'calcul config'!D48</f>
        <v>-0.0035199019887732653</v>
      </c>
      <c r="Q42" s="53">
        <f>'calcul config'!D49</f>
        <v>-0.001991059263428033</v>
      </c>
      <c r="R42" s="53">
        <f>'calcul config'!D50</f>
        <v>-0.0010760524533134658</v>
      </c>
      <c r="S42" s="53">
        <f>'calcul config'!D51</f>
        <v>-0.00023367520862179112</v>
      </c>
      <c r="T42" s="53">
        <f>'calcul config'!D52</f>
        <v>-5.1520197576600176E-05</v>
      </c>
      <c r="U42" s="53">
        <f>'calcul config'!D53</f>
        <v>-4.0567374109085365E-05</v>
      </c>
      <c r="V42" s="53">
        <f>'calcul config'!D54</f>
        <v>-3.973091004747352E-05</v>
      </c>
      <c r="W42" s="53">
        <f>'calcul config'!D55</f>
        <v>-1.4874126735992847E-05</v>
      </c>
      <c r="X42" s="56">
        <f>(1-$H$2)*1000</f>
        <v>109.99999999999999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0.35211432253044794</v>
      </c>
      <c r="L44" s="53">
        <f>L40/(L43*1.5)</f>
        <v>0.11688188139792911</v>
      </c>
      <c r="M44" s="53">
        <f aca="true" t="shared" si="1" ref="M44:W44">M40/(M43*1.5)</f>
        <v>0.13893008292563336</v>
      </c>
      <c r="N44" s="53">
        <f t="shared" si="1"/>
        <v>0.09334268939098199</v>
      </c>
      <c r="O44" s="53">
        <f t="shared" si="1"/>
        <v>0.09427720028250883</v>
      </c>
      <c r="P44" s="53">
        <f t="shared" si="1"/>
        <v>0.023471539555133036</v>
      </c>
      <c r="Q44" s="53">
        <f t="shared" si="1"/>
        <v>0.017213720162522712</v>
      </c>
      <c r="R44" s="53">
        <f t="shared" si="1"/>
        <v>0.002394720166878635</v>
      </c>
      <c r="S44" s="53">
        <f t="shared" si="1"/>
        <v>0.003710901069050288</v>
      </c>
      <c r="T44" s="53">
        <f t="shared" si="1"/>
        <v>0.000690767513329815</v>
      </c>
      <c r="U44" s="53">
        <f t="shared" si="1"/>
        <v>0.0007530768630841893</v>
      </c>
      <c r="V44" s="53">
        <f t="shared" si="1"/>
        <v>0.0005332663215170113</v>
      </c>
      <c r="W44" s="53">
        <f t="shared" si="1"/>
        <v>0.0002313701962661181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620</v>
      </c>
      <c r="B51" s="101">
        <v>134.96</v>
      </c>
      <c r="C51" s="101">
        <v>147.06</v>
      </c>
      <c r="D51" s="101">
        <v>9.483716084847902</v>
      </c>
      <c r="E51" s="101">
        <v>9.8288535916461</v>
      </c>
      <c r="F51" s="101">
        <v>10.265515021235284</v>
      </c>
      <c r="G51" s="101" t="s">
        <v>59</v>
      </c>
      <c r="H51" s="101">
        <v>0.8160034561383895</v>
      </c>
      <c r="I51" s="101">
        <v>25.776003456138408</v>
      </c>
      <c r="J51" s="101" t="s">
        <v>73</v>
      </c>
      <c r="K51" s="101">
        <v>0.5283860390451592</v>
      </c>
      <c r="M51" s="101" t="s">
        <v>68</v>
      </c>
      <c r="N51" s="101">
        <v>0.31190157010708724</v>
      </c>
      <c r="X51" s="101">
        <v>110</v>
      </c>
    </row>
    <row r="52" spans="1:24" s="101" customFormat="1" ht="12.75">
      <c r="A52" s="101">
        <v>382</v>
      </c>
      <c r="B52" s="101">
        <v>138.5800018310547</v>
      </c>
      <c r="C52" s="101">
        <v>181.27999877929688</v>
      </c>
      <c r="D52" s="101">
        <v>10.370325088500977</v>
      </c>
      <c r="E52" s="101">
        <v>9.886310577392578</v>
      </c>
      <c r="F52" s="101">
        <v>13.905010806861544</v>
      </c>
      <c r="G52" s="101" t="s">
        <v>56</v>
      </c>
      <c r="H52" s="101">
        <v>3.354368546124448</v>
      </c>
      <c r="I52" s="101">
        <v>31.934370377179146</v>
      </c>
      <c r="J52" s="101" t="s">
        <v>62</v>
      </c>
      <c r="K52" s="101">
        <v>0.6558850262700924</v>
      </c>
      <c r="L52" s="101">
        <v>0.2535409016784156</v>
      </c>
      <c r="M52" s="101">
        <v>0.1552722243449962</v>
      </c>
      <c r="N52" s="101">
        <v>0.09512664406066672</v>
      </c>
      <c r="O52" s="101">
        <v>0.026341533108160006</v>
      </c>
      <c r="P52" s="101">
        <v>0.00727324224249521</v>
      </c>
      <c r="Q52" s="101">
        <v>0.003206385397848828</v>
      </c>
      <c r="R52" s="101">
        <v>0.0014642231731246483</v>
      </c>
      <c r="S52" s="101">
        <v>0.00034556853324308915</v>
      </c>
      <c r="T52" s="101">
        <v>0.00010699417590630203</v>
      </c>
      <c r="U52" s="101">
        <v>7.011106602258251E-05</v>
      </c>
      <c r="V52" s="101">
        <v>5.4329015877021555E-05</v>
      </c>
      <c r="W52" s="101">
        <v>2.15418861259954E-05</v>
      </c>
      <c r="X52" s="101">
        <v>110</v>
      </c>
    </row>
    <row r="53" spans="1:24" s="101" customFormat="1" ht="12.75">
      <c r="A53" s="101">
        <v>618</v>
      </c>
      <c r="B53" s="101">
        <v>152.47999572753906</v>
      </c>
      <c r="C53" s="101">
        <v>150.97999572753906</v>
      </c>
      <c r="D53" s="101">
        <v>8.748665809631348</v>
      </c>
      <c r="E53" s="101">
        <v>9.108782768249512</v>
      </c>
      <c r="F53" s="101">
        <v>22.14408108787421</v>
      </c>
      <c r="G53" s="101" t="s">
        <v>57</v>
      </c>
      <c r="H53" s="101">
        <v>17.83823940351475</v>
      </c>
      <c r="I53" s="101">
        <v>60.31823513105382</v>
      </c>
      <c r="J53" s="101" t="s">
        <v>60</v>
      </c>
      <c r="K53" s="101">
        <v>-0.654858513421518</v>
      </c>
      <c r="L53" s="101">
        <v>0.0013804081351895267</v>
      </c>
      <c r="M53" s="101">
        <v>0.15492046266768705</v>
      </c>
      <c r="N53" s="101">
        <v>-0.00098410542842948</v>
      </c>
      <c r="O53" s="101">
        <v>-0.026314677903782238</v>
      </c>
      <c r="P53" s="101">
        <v>0.00015797603658049088</v>
      </c>
      <c r="Q53" s="101">
        <v>0.0031923503970554645</v>
      </c>
      <c r="R53" s="101">
        <v>-7.911338395154002E-05</v>
      </c>
      <c r="S53" s="101">
        <v>-0.00034548166722236787</v>
      </c>
      <c r="T53" s="101">
        <v>1.1251165147743286E-05</v>
      </c>
      <c r="U53" s="101">
        <v>6.906276551228228E-05</v>
      </c>
      <c r="V53" s="101">
        <v>-6.2477715684762755E-06</v>
      </c>
      <c r="W53" s="101">
        <v>-2.1508216804589867E-05</v>
      </c>
      <c r="X53" s="101">
        <v>110</v>
      </c>
    </row>
    <row r="54" spans="1:24" s="101" customFormat="1" ht="12.75">
      <c r="A54" s="101">
        <v>619</v>
      </c>
      <c r="B54" s="101">
        <v>145.33999633789062</v>
      </c>
      <c r="C54" s="101">
        <v>135.0399932861328</v>
      </c>
      <c r="D54" s="101">
        <v>9.3413667678833</v>
      </c>
      <c r="E54" s="101">
        <v>10.091364860534668</v>
      </c>
      <c r="F54" s="101">
        <v>14.772516823715529</v>
      </c>
      <c r="G54" s="101" t="s">
        <v>58</v>
      </c>
      <c r="H54" s="101">
        <v>2.3344360698995104</v>
      </c>
      <c r="I54" s="101">
        <v>37.67443240779015</v>
      </c>
      <c r="J54" s="101" t="s">
        <v>61</v>
      </c>
      <c r="K54" s="101">
        <v>-0.03668099078104839</v>
      </c>
      <c r="L54" s="101">
        <v>0.2535371438217373</v>
      </c>
      <c r="M54" s="101">
        <v>-0.010445759899242341</v>
      </c>
      <c r="N54" s="101">
        <v>-0.09512155353415183</v>
      </c>
      <c r="O54" s="101">
        <v>-0.001189156553395971</v>
      </c>
      <c r="P54" s="101">
        <v>0.007271526407150225</v>
      </c>
      <c r="Q54" s="101">
        <v>-0.0002996769293055514</v>
      </c>
      <c r="R54" s="101">
        <v>-0.0014620843249262164</v>
      </c>
      <c r="S54" s="101">
        <v>7.747824277375414E-06</v>
      </c>
      <c r="T54" s="101">
        <v>0.00010640096315676333</v>
      </c>
      <c r="U54" s="101">
        <v>-1.2078741599125178E-05</v>
      </c>
      <c r="V54" s="101">
        <v>-5.396857712219028E-05</v>
      </c>
      <c r="W54" s="101">
        <v>1.20393843368805E-06</v>
      </c>
      <c r="X54" s="101">
        <v>110</v>
      </c>
    </row>
    <row r="55" ht="12.75" hidden="1">
      <c r="A55" s="25" t="s">
        <v>108</v>
      </c>
    </row>
    <row r="56" spans="1:24" ht="12.75" hidden="1">
      <c r="A56" s="25">
        <v>620</v>
      </c>
      <c r="B56" s="25">
        <v>134.96</v>
      </c>
      <c r="C56" s="25">
        <v>147.06</v>
      </c>
      <c r="D56" s="25">
        <v>9.483716084847902</v>
      </c>
      <c r="E56" s="25">
        <v>9.8288535916461</v>
      </c>
      <c r="F56" s="25">
        <v>12.861382461401956</v>
      </c>
      <c r="G56" s="25" t="s">
        <v>59</v>
      </c>
      <c r="H56" s="25">
        <v>7.334048383353505</v>
      </c>
      <c r="I56" s="25">
        <v>32.294048383353534</v>
      </c>
      <c r="J56" s="25" t="s">
        <v>73</v>
      </c>
      <c r="K56" s="25">
        <v>0.7219907709734579</v>
      </c>
      <c r="M56" s="25" t="s">
        <v>68</v>
      </c>
      <c r="N56" s="25">
        <v>0.5281150058756994</v>
      </c>
      <c r="X56" s="25">
        <v>110</v>
      </c>
    </row>
    <row r="57" spans="1:24" ht="12.75" hidden="1">
      <c r="A57" s="25">
        <v>382</v>
      </c>
      <c r="B57" s="25">
        <v>138.5800018310547</v>
      </c>
      <c r="C57" s="25">
        <v>181.27999877929688</v>
      </c>
      <c r="D57" s="25">
        <v>10.370325088500977</v>
      </c>
      <c r="E57" s="25">
        <v>9.886310577392578</v>
      </c>
      <c r="F57" s="25">
        <v>13.905010806861544</v>
      </c>
      <c r="G57" s="25" t="s">
        <v>56</v>
      </c>
      <c r="H57" s="25">
        <v>3.354368546124448</v>
      </c>
      <c r="I57" s="25">
        <v>31.934370377179146</v>
      </c>
      <c r="J57" s="25" t="s">
        <v>62</v>
      </c>
      <c r="K57" s="25">
        <v>0.5956188500968097</v>
      </c>
      <c r="L57" s="25">
        <v>0.5812192118565817</v>
      </c>
      <c r="M57" s="25">
        <v>0.1410052236785902</v>
      </c>
      <c r="N57" s="25">
        <v>0.09311174496583294</v>
      </c>
      <c r="O57" s="25">
        <v>0.023921069208564117</v>
      </c>
      <c r="P57" s="25">
        <v>0.016673261218976974</v>
      </c>
      <c r="Q57" s="25">
        <v>0.0029118369709835155</v>
      </c>
      <c r="R57" s="25">
        <v>0.0014332103516121499</v>
      </c>
      <c r="S57" s="25">
        <v>0.00031380627313528606</v>
      </c>
      <c r="T57" s="25">
        <v>0.00024531322948204186</v>
      </c>
      <c r="U57" s="25">
        <v>6.367912650973647E-05</v>
      </c>
      <c r="V57" s="25">
        <v>5.317608820800835E-05</v>
      </c>
      <c r="W57" s="25">
        <v>1.9557462900362412E-05</v>
      </c>
      <c r="X57" s="25">
        <v>110</v>
      </c>
    </row>
    <row r="58" spans="1:24" ht="12.75" hidden="1">
      <c r="A58" s="25">
        <v>619</v>
      </c>
      <c r="B58" s="25">
        <v>145.33999633789062</v>
      </c>
      <c r="C58" s="25">
        <v>135.0399932861328</v>
      </c>
      <c r="D58" s="25">
        <v>9.3413667678833</v>
      </c>
      <c r="E58" s="25">
        <v>10.091364860534668</v>
      </c>
      <c r="F58" s="25">
        <v>21.48006884894632</v>
      </c>
      <c r="G58" s="25" t="s">
        <v>57</v>
      </c>
      <c r="H58" s="25">
        <v>19.44074357402151</v>
      </c>
      <c r="I58" s="25">
        <v>54.78073991191214</v>
      </c>
      <c r="J58" s="25" t="s">
        <v>60</v>
      </c>
      <c r="K58" s="25">
        <v>-0.467090307433566</v>
      </c>
      <c r="L58" s="25">
        <v>0.0031634170648076544</v>
      </c>
      <c r="M58" s="25">
        <v>0.1095761060893855</v>
      </c>
      <c r="N58" s="25">
        <v>-0.0009632476744929534</v>
      </c>
      <c r="O58" s="25">
        <v>-0.018918304827288693</v>
      </c>
      <c r="P58" s="25">
        <v>0.0003619554431043576</v>
      </c>
      <c r="Q58" s="25">
        <v>0.0022138876603523287</v>
      </c>
      <c r="R58" s="25">
        <v>-7.742357750934626E-05</v>
      </c>
      <c r="S58" s="25">
        <v>-0.00026057328099657686</v>
      </c>
      <c r="T58" s="25">
        <v>2.5774479271767754E-05</v>
      </c>
      <c r="U58" s="25">
        <v>4.4963247669301005E-05</v>
      </c>
      <c r="V58" s="25">
        <v>-6.1126393887604855E-06</v>
      </c>
      <c r="W58" s="25">
        <v>-1.6593325862670603E-05</v>
      </c>
      <c r="X58" s="25">
        <v>110</v>
      </c>
    </row>
    <row r="59" spans="1:24" ht="12.75" hidden="1">
      <c r="A59" s="25">
        <v>618</v>
      </c>
      <c r="B59" s="25">
        <v>152.47999572753906</v>
      </c>
      <c r="C59" s="25">
        <v>150.97999572753906</v>
      </c>
      <c r="D59" s="25">
        <v>8.748665809631348</v>
      </c>
      <c r="E59" s="25">
        <v>9.108782768249512</v>
      </c>
      <c r="F59" s="25">
        <v>13.281811702735816</v>
      </c>
      <c r="G59" s="25" t="s">
        <v>58</v>
      </c>
      <c r="H59" s="25">
        <v>-6.301685231255192</v>
      </c>
      <c r="I59" s="25">
        <v>36.178310496283885</v>
      </c>
      <c r="J59" s="25" t="s">
        <v>61</v>
      </c>
      <c r="K59" s="25">
        <v>-0.36957875925472594</v>
      </c>
      <c r="L59" s="25">
        <v>0.5812106029862669</v>
      </c>
      <c r="M59" s="25">
        <v>-0.08874429603606637</v>
      </c>
      <c r="N59" s="25">
        <v>-0.09310676239940845</v>
      </c>
      <c r="O59" s="25">
        <v>-0.014639511417485887</v>
      </c>
      <c r="P59" s="25">
        <v>0.01666933195822342</v>
      </c>
      <c r="Q59" s="25">
        <v>-0.0018914269673783726</v>
      </c>
      <c r="R59" s="25">
        <v>-0.0014311175708563836</v>
      </c>
      <c r="S59" s="25">
        <v>-0.0001748597789365432</v>
      </c>
      <c r="T59" s="25">
        <v>0.00024395544014671643</v>
      </c>
      <c r="U59" s="25">
        <v>-4.509254386339407E-05</v>
      </c>
      <c r="V59" s="25">
        <v>-5.282359318343328E-05</v>
      </c>
      <c r="W59" s="25">
        <v>-1.0351613010264587E-05</v>
      </c>
      <c r="X59" s="25">
        <v>110</v>
      </c>
    </row>
    <row r="60" ht="12.75" hidden="1">
      <c r="A60" s="25" t="s">
        <v>107</v>
      </c>
    </row>
    <row r="61" spans="1:24" ht="12.75" hidden="1">
      <c r="A61" s="25">
        <v>620</v>
      </c>
      <c r="B61" s="25">
        <v>134.96</v>
      </c>
      <c r="C61" s="25">
        <v>147.06</v>
      </c>
      <c r="D61" s="25">
        <v>9.483716084847902</v>
      </c>
      <c r="E61" s="25">
        <v>9.8288535916461</v>
      </c>
      <c r="F61" s="25">
        <v>10.265515021235284</v>
      </c>
      <c r="G61" s="25" t="s">
        <v>59</v>
      </c>
      <c r="H61" s="25">
        <v>0.8160034561383895</v>
      </c>
      <c r="I61" s="25">
        <v>25.776003456138408</v>
      </c>
      <c r="J61" s="25" t="s">
        <v>73</v>
      </c>
      <c r="K61" s="25">
        <v>0.7176064900891144</v>
      </c>
      <c r="M61" s="25" t="s">
        <v>68</v>
      </c>
      <c r="N61" s="25">
        <v>0.4150905969439364</v>
      </c>
      <c r="X61" s="25">
        <v>110</v>
      </c>
    </row>
    <row r="62" spans="1:24" ht="12.75" hidden="1">
      <c r="A62" s="25">
        <v>618</v>
      </c>
      <c r="B62" s="25">
        <v>152.47999572753906</v>
      </c>
      <c r="C62" s="25">
        <v>150.97999572753906</v>
      </c>
      <c r="D62" s="25">
        <v>8.748665809631348</v>
      </c>
      <c r="E62" s="25">
        <v>9.108782768249512</v>
      </c>
      <c r="F62" s="25">
        <v>15.450988229379616</v>
      </c>
      <c r="G62" s="25" t="s">
        <v>56</v>
      </c>
      <c r="H62" s="25">
        <v>-0.39306796889742657</v>
      </c>
      <c r="I62" s="25">
        <v>42.08692775864164</v>
      </c>
      <c r="J62" s="25" t="s">
        <v>62</v>
      </c>
      <c r="K62" s="25">
        <v>0.7722476111350547</v>
      </c>
      <c r="L62" s="25">
        <v>0.27950513811039457</v>
      </c>
      <c r="M62" s="25">
        <v>0.18281912464315878</v>
      </c>
      <c r="N62" s="25">
        <v>0.09301315119927633</v>
      </c>
      <c r="O62" s="25">
        <v>0.031015074748732104</v>
      </c>
      <c r="P62" s="25">
        <v>0.008018101627861797</v>
      </c>
      <c r="Q62" s="25">
        <v>0.0037751791176626743</v>
      </c>
      <c r="R62" s="25">
        <v>0.001431695074065532</v>
      </c>
      <c r="S62" s="25">
        <v>0.000406908716970993</v>
      </c>
      <c r="T62" s="25">
        <v>0.00011798656867621639</v>
      </c>
      <c r="U62" s="25">
        <v>8.256785282889245E-05</v>
      </c>
      <c r="V62" s="25">
        <v>5.3135406585068834E-05</v>
      </c>
      <c r="W62" s="25">
        <v>2.5377132623241912E-05</v>
      </c>
      <c r="X62" s="25">
        <v>110</v>
      </c>
    </row>
    <row r="63" spans="1:24" ht="12.75" hidden="1">
      <c r="A63" s="25">
        <v>382</v>
      </c>
      <c r="B63" s="25">
        <v>138.5800018310547</v>
      </c>
      <c r="C63" s="25">
        <v>181.27999877929688</v>
      </c>
      <c r="D63" s="25">
        <v>10.370325088500977</v>
      </c>
      <c r="E63" s="25">
        <v>9.886310577392578</v>
      </c>
      <c r="F63" s="25">
        <v>14.15935437971618</v>
      </c>
      <c r="G63" s="25" t="s">
        <v>57</v>
      </c>
      <c r="H63" s="25">
        <v>3.938496237315249</v>
      </c>
      <c r="I63" s="25">
        <v>32.518498068369944</v>
      </c>
      <c r="J63" s="25" t="s">
        <v>60</v>
      </c>
      <c r="K63" s="25">
        <v>-0.1171286245105486</v>
      </c>
      <c r="L63" s="25">
        <v>-0.0015200723769195255</v>
      </c>
      <c r="M63" s="25">
        <v>0.02978085363919626</v>
      </c>
      <c r="N63" s="25">
        <v>-0.0009619873947450433</v>
      </c>
      <c r="O63" s="25">
        <v>-0.0043731164455504965</v>
      </c>
      <c r="P63" s="25">
        <v>-0.00017398842836027537</v>
      </c>
      <c r="Q63" s="25">
        <v>0.0007125211614924221</v>
      </c>
      <c r="R63" s="25">
        <v>-7.734514018927174E-05</v>
      </c>
      <c r="S63" s="25">
        <v>-3.0030566591384574E-05</v>
      </c>
      <c r="T63" s="25">
        <v>-1.2392548210621378E-05</v>
      </c>
      <c r="U63" s="25">
        <v>2.196046847468614E-05</v>
      </c>
      <c r="V63" s="25">
        <v>-6.103312872299073E-06</v>
      </c>
      <c r="W63" s="25">
        <v>-1.0292837938913976E-06</v>
      </c>
      <c r="X63" s="25">
        <v>110</v>
      </c>
    </row>
    <row r="64" spans="1:24" ht="12.75" hidden="1">
      <c r="A64" s="25">
        <v>619</v>
      </c>
      <c r="B64" s="25">
        <v>145.33999633789062</v>
      </c>
      <c r="C64" s="25">
        <v>135.0399932861328</v>
      </c>
      <c r="D64" s="25">
        <v>9.3413667678833</v>
      </c>
      <c r="E64" s="25">
        <v>10.091364860534668</v>
      </c>
      <c r="F64" s="25">
        <v>21.48006884894632</v>
      </c>
      <c r="G64" s="25" t="s">
        <v>58</v>
      </c>
      <c r="H64" s="25">
        <v>19.44074357402151</v>
      </c>
      <c r="I64" s="25">
        <v>54.78073991191214</v>
      </c>
      <c r="J64" s="25" t="s">
        <v>61</v>
      </c>
      <c r="K64" s="25">
        <v>0.7633133420975069</v>
      </c>
      <c r="L64" s="25">
        <v>-0.27950100466738875</v>
      </c>
      <c r="M64" s="25">
        <v>0.18037719670682212</v>
      </c>
      <c r="N64" s="25">
        <v>-0.09300817639472238</v>
      </c>
      <c r="O64" s="25">
        <v>0.03070522291440164</v>
      </c>
      <c r="P64" s="25">
        <v>-0.008016213678633867</v>
      </c>
      <c r="Q64" s="25">
        <v>0.0037073293574838772</v>
      </c>
      <c r="R64" s="25">
        <v>-0.0014296043209198169</v>
      </c>
      <c r="S64" s="25">
        <v>0.00040579905004469894</v>
      </c>
      <c r="T64" s="25">
        <v>-0.00011733394707771043</v>
      </c>
      <c r="U64" s="25">
        <v>7.959389514997968E-05</v>
      </c>
      <c r="V64" s="25">
        <v>-5.278371912761931E-05</v>
      </c>
      <c r="W64" s="25">
        <v>2.5356250413837638E-05</v>
      </c>
      <c r="X64" s="25">
        <v>110</v>
      </c>
    </row>
    <row r="65" ht="12.75" hidden="1">
      <c r="A65" s="25" t="s">
        <v>106</v>
      </c>
    </row>
    <row r="66" spans="1:24" ht="12.75" hidden="1">
      <c r="A66" s="25">
        <v>620</v>
      </c>
      <c r="B66" s="25">
        <v>134.96</v>
      </c>
      <c r="C66" s="25">
        <v>147.06</v>
      </c>
      <c r="D66" s="25">
        <v>9.483716084847902</v>
      </c>
      <c r="E66" s="25">
        <v>9.8288535916461</v>
      </c>
      <c r="F66" s="25">
        <v>19.543907180767693</v>
      </c>
      <c r="G66" s="25" t="s">
        <v>59</v>
      </c>
      <c r="H66" s="25">
        <v>24.113409175850236</v>
      </c>
      <c r="I66" s="25">
        <v>49.073409175850266</v>
      </c>
      <c r="J66" s="25" t="s">
        <v>73</v>
      </c>
      <c r="K66" s="25">
        <v>1.0769324415573551</v>
      </c>
      <c r="M66" s="25" t="s">
        <v>68</v>
      </c>
      <c r="N66" s="25">
        <v>0.7044775537234755</v>
      </c>
      <c r="X66" s="25">
        <v>110</v>
      </c>
    </row>
    <row r="67" spans="1:24" ht="12.75" hidden="1">
      <c r="A67" s="25">
        <v>618</v>
      </c>
      <c r="B67" s="25">
        <v>152.47999572753906</v>
      </c>
      <c r="C67" s="25">
        <v>150.97999572753906</v>
      </c>
      <c r="D67" s="25">
        <v>8.748665809631348</v>
      </c>
      <c r="E67" s="25">
        <v>9.108782768249512</v>
      </c>
      <c r="F67" s="25">
        <v>15.450988229379616</v>
      </c>
      <c r="G67" s="25" t="s">
        <v>56</v>
      </c>
      <c r="H67" s="25">
        <v>-0.39306796889742657</v>
      </c>
      <c r="I67" s="25">
        <v>42.08692775864164</v>
      </c>
      <c r="J67" s="25" t="s">
        <v>62</v>
      </c>
      <c r="K67" s="25">
        <v>0.8403357673380456</v>
      </c>
      <c r="L67" s="25">
        <v>0.5665964436856509</v>
      </c>
      <c r="M67" s="25">
        <v>0.19893762038883056</v>
      </c>
      <c r="N67" s="25">
        <v>0.09347797050247078</v>
      </c>
      <c r="O67" s="25">
        <v>0.033749159159935746</v>
      </c>
      <c r="P67" s="25">
        <v>0.016253767982001177</v>
      </c>
      <c r="Q67" s="25">
        <v>0.004108028364226639</v>
      </c>
      <c r="R67" s="25">
        <v>0.0014388635705370684</v>
      </c>
      <c r="S67" s="25">
        <v>0.00044280511475321247</v>
      </c>
      <c r="T67" s="25">
        <v>0.00023918165489398758</v>
      </c>
      <c r="U67" s="25">
        <v>8.986497818819633E-05</v>
      </c>
      <c r="V67" s="25">
        <v>5.3401570182558245E-05</v>
      </c>
      <c r="W67" s="25">
        <v>2.7614632329329902E-05</v>
      </c>
      <c r="X67" s="25">
        <v>110</v>
      </c>
    </row>
    <row r="68" spans="1:24" ht="12.75" hidden="1">
      <c r="A68" s="25">
        <v>619</v>
      </c>
      <c r="B68" s="25">
        <v>145.33999633789062</v>
      </c>
      <c r="C68" s="25">
        <v>135.0399932861328</v>
      </c>
      <c r="D68" s="25">
        <v>9.3413667678833</v>
      </c>
      <c r="E68" s="25">
        <v>10.091364860534668</v>
      </c>
      <c r="F68" s="25">
        <v>14.772516823715529</v>
      </c>
      <c r="G68" s="25" t="s">
        <v>57</v>
      </c>
      <c r="H68" s="25">
        <v>2.3344360698995104</v>
      </c>
      <c r="I68" s="25">
        <v>37.67443240779015</v>
      </c>
      <c r="J68" s="25" t="s">
        <v>60</v>
      </c>
      <c r="K68" s="25">
        <v>0.8373982537884415</v>
      </c>
      <c r="L68" s="25">
        <v>0.0030839882744962753</v>
      </c>
      <c r="M68" s="25">
        <v>-0.19841835214236636</v>
      </c>
      <c r="N68" s="25">
        <v>-0.000966556634719335</v>
      </c>
      <c r="O68" s="25">
        <v>0.033598827556119246</v>
      </c>
      <c r="P68" s="25">
        <v>0.00035263916864951836</v>
      </c>
      <c r="Q68" s="25">
        <v>-0.004103675225365236</v>
      </c>
      <c r="R68" s="25">
        <v>-7.767205686348889E-05</v>
      </c>
      <c r="S68" s="25">
        <v>0.0004370116934330958</v>
      </c>
      <c r="T68" s="25">
        <v>2.5098058514033445E-05</v>
      </c>
      <c r="U68" s="25">
        <v>-8.981568932636382E-05</v>
      </c>
      <c r="V68" s="25">
        <v>-6.120219318919422E-06</v>
      </c>
      <c r="W68" s="25">
        <v>2.7091691585966072E-05</v>
      </c>
      <c r="X68" s="25">
        <v>110</v>
      </c>
    </row>
    <row r="69" spans="1:24" ht="12.75" hidden="1">
      <c r="A69" s="25">
        <v>382</v>
      </c>
      <c r="B69" s="25">
        <v>138.5800018310547</v>
      </c>
      <c r="C69" s="25">
        <v>181.27999877929688</v>
      </c>
      <c r="D69" s="25">
        <v>10.370325088500977</v>
      </c>
      <c r="E69" s="25">
        <v>9.886310577392578</v>
      </c>
      <c r="F69" s="25">
        <v>11.515448811871941</v>
      </c>
      <c r="G69" s="25" t="s">
        <v>58</v>
      </c>
      <c r="H69" s="25">
        <v>-2.1335205930608083</v>
      </c>
      <c r="I69" s="25">
        <v>26.446481237993893</v>
      </c>
      <c r="J69" s="25" t="s">
        <v>61</v>
      </c>
      <c r="K69" s="25">
        <v>-0.07020232488807616</v>
      </c>
      <c r="L69" s="25">
        <v>0.5665880505389694</v>
      </c>
      <c r="M69" s="25">
        <v>-0.014364342626042675</v>
      </c>
      <c r="N69" s="25">
        <v>-0.09347297329994739</v>
      </c>
      <c r="O69" s="25">
        <v>-0.003181906795749509</v>
      </c>
      <c r="P69" s="25">
        <v>0.01624994213003421</v>
      </c>
      <c r="Q69" s="25">
        <v>-0.00018906794020714511</v>
      </c>
      <c r="R69" s="25">
        <v>-0.0014367656128266976</v>
      </c>
      <c r="S69" s="25">
        <v>-7.13943236843346E-05</v>
      </c>
      <c r="T69" s="25">
        <v>0.00023786120216767745</v>
      </c>
      <c r="U69" s="25">
        <v>2.9759461680445793E-06</v>
      </c>
      <c r="V69" s="25">
        <v>-5.304969946617058E-05</v>
      </c>
      <c r="W69" s="25">
        <v>-5.348660177555438E-06</v>
      </c>
      <c r="X69" s="25">
        <v>110</v>
      </c>
    </row>
    <row r="70" ht="12.75" hidden="1">
      <c r="A70" s="25" t="s">
        <v>105</v>
      </c>
    </row>
    <row r="71" spans="1:24" ht="12.75" hidden="1">
      <c r="A71" s="25">
        <v>620</v>
      </c>
      <c r="B71" s="25">
        <v>134.96</v>
      </c>
      <c r="C71" s="25">
        <v>147.06</v>
      </c>
      <c r="D71" s="25">
        <v>9.483716084847902</v>
      </c>
      <c r="E71" s="25">
        <v>9.8288535916461</v>
      </c>
      <c r="F71" s="25">
        <v>12.861382461401956</v>
      </c>
      <c r="G71" s="25" t="s">
        <v>59</v>
      </c>
      <c r="H71" s="25">
        <v>7.334048383353505</v>
      </c>
      <c r="I71" s="25">
        <v>32.294048383353534</v>
      </c>
      <c r="J71" s="25" t="s">
        <v>73</v>
      </c>
      <c r="K71" s="25">
        <v>0.6327185322857257</v>
      </c>
      <c r="M71" s="25" t="s">
        <v>68</v>
      </c>
      <c r="N71" s="25">
        <v>0.37275195265981187</v>
      </c>
      <c r="X71" s="25">
        <v>110</v>
      </c>
    </row>
    <row r="72" spans="1:24" ht="12.75" hidden="1">
      <c r="A72" s="25">
        <v>619</v>
      </c>
      <c r="B72" s="25">
        <v>145.33999633789062</v>
      </c>
      <c r="C72" s="25">
        <v>135.0399932861328</v>
      </c>
      <c r="D72" s="25">
        <v>9.3413667678833</v>
      </c>
      <c r="E72" s="25">
        <v>10.091364860534668</v>
      </c>
      <c r="F72" s="25">
        <v>14.554818750213427</v>
      </c>
      <c r="G72" s="25" t="s">
        <v>56</v>
      </c>
      <c r="H72" s="25">
        <v>1.7792394535521652</v>
      </c>
      <c r="I72" s="25">
        <v>37.119235791442804</v>
      </c>
      <c r="J72" s="25" t="s">
        <v>62</v>
      </c>
      <c r="K72" s="25">
        <v>0.7170134525988373</v>
      </c>
      <c r="L72" s="25">
        <v>0.28192627282933996</v>
      </c>
      <c r="M72" s="25">
        <v>0.16974343647843876</v>
      </c>
      <c r="N72" s="25">
        <v>0.09698270318348909</v>
      </c>
      <c r="O72" s="25">
        <v>0.028796677655785294</v>
      </c>
      <c r="P72" s="25">
        <v>0.008087592418977971</v>
      </c>
      <c r="Q72" s="25">
        <v>0.0035051576535380944</v>
      </c>
      <c r="R72" s="25">
        <v>0.0014928141560064086</v>
      </c>
      <c r="S72" s="25">
        <v>0.000377810084147041</v>
      </c>
      <c r="T72" s="25">
        <v>0.00011899696749071157</v>
      </c>
      <c r="U72" s="25">
        <v>7.666069697543346E-05</v>
      </c>
      <c r="V72" s="25">
        <v>5.540851889442387E-05</v>
      </c>
      <c r="W72" s="25">
        <v>2.3561816104871463E-05</v>
      </c>
      <c r="X72" s="25">
        <v>110</v>
      </c>
    </row>
    <row r="73" spans="1:24" ht="12.75" hidden="1">
      <c r="A73" s="25">
        <v>382</v>
      </c>
      <c r="B73" s="25">
        <v>138.5800018310547</v>
      </c>
      <c r="C73" s="25">
        <v>181.27999877929688</v>
      </c>
      <c r="D73" s="25">
        <v>10.370325088500977</v>
      </c>
      <c r="E73" s="25">
        <v>9.886310577392578</v>
      </c>
      <c r="F73" s="25">
        <v>11.515448811871941</v>
      </c>
      <c r="G73" s="25" t="s">
        <v>57</v>
      </c>
      <c r="H73" s="25">
        <v>-2.1335205930608083</v>
      </c>
      <c r="I73" s="25">
        <v>26.446481237993893</v>
      </c>
      <c r="J73" s="25" t="s">
        <v>60</v>
      </c>
      <c r="K73" s="25">
        <v>0.36654312110406556</v>
      </c>
      <c r="L73" s="25">
        <v>-0.0015330668193765699</v>
      </c>
      <c r="M73" s="25">
        <v>-0.08511016353786191</v>
      </c>
      <c r="N73" s="25">
        <v>-0.0010028172083307873</v>
      </c>
      <c r="O73" s="25">
        <v>0.01498713311801255</v>
      </c>
      <c r="P73" s="25">
        <v>-0.00017555818560679944</v>
      </c>
      <c r="Q73" s="25">
        <v>-0.0016773125474457366</v>
      </c>
      <c r="R73" s="25">
        <v>-8.062021202526507E-05</v>
      </c>
      <c r="S73" s="25">
        <v>0.00021797221459136338</v>
      </c>
      <c r="T73" s="25">
        <v>-1.2510083675821655E-05</v>
      </c>
      <c r="U73" s="25">
        <v>-3.123331236283502E-05</v>
      </c>
      <c r="V73" s="25">
        <v>-6.3575838069401115E-06</v>
      </c>
      <c r="W73" s="25">
        <v>1.422367161254617E-05</v>
      </c>
      <c r="X73" s="25">
        <v>110</v>
      </c>
    </row>
    <row r="74" spans="1:24" ht="12.75" hidden="1">
      <c r="A74" s="25">
        <v>618</v>
      </c>
      <c r="B74" s="25">
        <v>152.47999572753906</v>
      </c>
      <c r="C74" s="25">
        <v>150.97999572753906</v>
      </c>
      <c r="D74" s="25">
        <v>8.748665809631348</v>
      </c>
      <c r="E74" s="25">
        <v>9.108782768249512</v>
      </c>
      <c r="F74" s="25">
        <v>22.14408108787421</v>
      </c>
      <c r="G74" s="25" t="s">
        <v>58</v>
      </c>
      <c r="H74" s="25">
        <v>17.83823940351475</v>
      </c>
      <c r="I74" s="25">
        <v>60.31823513105382</v>
      </c>
      <c r="J74" s="25" t="s">
        <v>61</v>
      </c>
      <c r="K74" s="25">
        <v>0.6162421858157678</v>
      </c>
      <c r="L74" s="25">
        <v>-0.28192210452103744</v>
      </c>
      <c r="M74" s="25">
        <v>0.1468642035693796</v>
      </c>
      <c r="N74" s="25">
        <v>-0.09697751839691207</v>
      </c>
      <c r="O74" s="25">
        <v>0.024589316479198348</v>
      </c>
      <c r="P74" s="25">
        <v>-0.008085686764831816</v>
      </c>
      <c r="Q74" s="25">
        <v>0.00307778374716902</v>
      </c>
      <c r="R74" s="25">
        <v>-0.0014906355979199368</v>
      </c>
      <c r="S74" s="25">
        <v>0.0003085912723155515</v>
      </c>
      <c r="T74" s="25">
        <v>-0.00011833755142983737</v>
      </c>
      <c r="U74" s="25">
        <v>7.000958976886531E-05</v>
      </c>
      <c r="V74" s="25">
        <v>-5.504257528687643E-05</v>
      </c>
      <c r="W74" s="25">
        <v>1.8784204641619204E-05</v>
      </c>
      <c r="X74" s="25">
        <v>110</v>
      </c>
    </row>
    <row r="75" ht="12.75" hidden="1">
      <c r="A75" s="25" t="s">
        <v>104</v>
      </c>
    </row>
    <row r="76" spans="1:24" ht="12.75" hidden="1">
      <c r="A76" s="25">
        <v>620</v>
      </c>
      <c r="B76" s="25">
        <v>134.96</v>
      </c>
      <c r="C76" s="25">
        <v>147.06</v>
      </c>
      <c r="D76" s="25">
        <v>9.483716084847902</v>
      </c>
      <c r="E76" s="25">
        <v>9.8288535916461</v>
      </c>
      <c r="F76" s="25">
        <v>19.543907180767693</v>
      </c>
      <c r="G76" s="25" t="s">
        <v>59</v>
      </c>
      <c r="H76" s="25">
        <v>24.113409175850236</v>
      </c>
      <c r="I76" s="25">
        <v>49.073409175850266</v>
      </c>
      <c r="J76" s="25" t="s">
        <v>73</v>
      </c>
      <c r="K76" s="25">
        <v>1.519163220671377</v>
      </c>
      <c r="M76" s="25" t="s">
        <v>68</v>
      </c>
      <c r="N76" s="25">
        <v>0.819622423205483</v>
      </c>
      <c r="X76" s="25">
        <v>110</v>
      </c>
    </row>
    <row r="77" spans="1:24" ht="12.75" hidden="1">
      <c r="A77" s="25">
        <v>619</v>
      </c>
      <c r="B77" s="25">
        <v>145.33999633789062</v>
      </c>
      <c r="C77" s="25">
        <v>135.0399932861328</v>
      </c>
      <c r="D77" s="25">
        <v>9.3413667678833</v>
      </c>
      <c r="E77" s="25">
        <v>10.091364860534668</v>
      </c>
      <c r="F77" s="25">
        <v>14.554818750213427</v>
      </c>
      <c r="G77" s="25" t="s">
        <v>56</v>
      </c>
      <c r="H77" s="25">
        <v>1.7792394535521652</v>
      </c>
      <c r="I77" s="25">
        <v>37.119235791442804</v>
      </c>
      <c r="J77" s="25" t="s">
        <v>62</v>
      </c>
      <c r="K77" s="25">
        <v>1.172772633497199</v>
      </c>
      <c r="L77" s="25">
        <v>0.23649699846191635</v>
      </c>
      <c r="M77" s="25">
        <v>0.27763774838660504</v>
      </c>
      <c r="N77" s="25">
        <v>0.0919470227336298</v>
      </c>
      <c r="O77" s="25">
        <v>0.04710048619002845</v>
      </c>
      <c r="P77" s="25">
        <v>0.006784258170730418</v>
      </c>
      <c r="Q77" s="25">
        <v>0.005733174667611561</v>
      </c>
      <c r="R77" s="25">
        <v>0.0014153161834555045</v>
      </c>
      <c r="S77" s="25">
        <v>0.0006179653254455859</v>
      </c>
      <c r="T77" s="25">
        <v>9.985357718499126E-05</v>
      </c>
      <c r="U77" s="25">
        <v>0.00012539748234440944</v>
      </c>
      <c r="V77" s="25">
        <v>5.253492561597718E-05</v>
      </c>
      <c r="W77" s="25">
        <v>3.8534447420508995E-05</v>
      </c>
      <c r="X77" s="25">
        <v>110</v>
      </c>
    </row>
    <row r="78" spans="1:24" ht="12.75" hidden="1">
      <c r="A78" s="25">
        <v>618</v>
      </c>
      <c r="B78" s="25">
        <v>152.47999572753906</v>
      </c>
      <c r="C78" s="25">
        <v>150.97999572753906</v>
      </c>
      <c r="D78" s="25">
        <v>8.748665809631348</v>
      </c>
      <c r="E78" s="25">
        <v>9.108782768249512</v>
      </c>
      <c r="F78" s="25">
        <v>13.281811702735816</v>
      </c>
      <c r="G78" s="25" t="s">
        <v>57</v>
      </c>
      <c r="H78" s="25">
        <v>-6.301685231255192</v>
      </c>
      <c r="I78" s="25">
        <v>36.178310496283885</v>
      </c>
      <c r="J78" s="25" t="s">
        <v>60</v>
      </c>
      <c r="K78" s="25">
        <v>1.1701427787444483</v>
      </c>
      <c r="L78" s="25">
        <v>0.0012879246100822761</v>
      </c>
      <c r="M78" s="25">
        <v>-0.2767859747412281</v>
      </c>
      <c r="N78" s="25">
        <v>-0.0009505017219975306</v>
      </c>
      <c r="O78" s="25">
        <v>0.04702613329880468</v>
      </c>
      <c r="P78" s="25">
        <v>0.00014708353619390763</v>
      </c>
      <c r="Q78" s="25">
        <v>-0.005701846064199684</v>
      </c>
      <c r="R78" s="25">
        <v>-7.638665781330767E-05</v>
      </c>
      <c r="S78" s="25">
        <v>0.0006179254709561409</v>
      </c>
      <c r="T78" s="25">
        <v>1.0456705979003636E-05</v>
      </c>
      <c r="U78" s="25">
        <v>-0.00012328450533260934</v>
      </c>
      <c r="V78" s="25">
        <v>-6.016173696656228E-06</v>
      </c>
      <c r="W78" s="25">
        <v>3.849636765576177E-05</v>
      </c>
      <c r="X78" s="25">
        <v>110</v>
      </c>
    </row>
    <row r="79" spans="1:24" ht="12.75" hidden="1">
      <c r="A79" s="25">
        <v>382</v>
      </c>
      <c r="B79" s="25">
        <v>138.5800018310547</v>
      </c>
      <c r="C79" s="25">
        <v>181.27999877929688</v>
      </c>
      <c r="D79" s="25">
        <v>10.370325088500977</v>
      </c>
      <c r="E79" s="25">
        <v>9.886310577392578</v>
      </c>
      <c r="F79" s="25">
        <v>14.15935437971618</v>
      </c>
      <c r="G79" s="25" t="s">
        <v>58</v>
      </c>
      <c r="H79" s="25">
        <v>3.938496237315249</v>
      </c>
      <c r="I79" s="25">
        <v>32.518498068369944</v>
      </c>
      <c r="J79" s="25" t="s">
        <v>61</v>
      </c>
      <c r="K79" s="25">
        <v>0.07849539624829541</v>
      </c>
      <c r="L79" s="25">
        <v>0.2364934915207909</v>
      </c>
      <c r="M79" s="25">
        <v>0.021731164619781022</v>
      </c>
      <c r="N79" s="25">
        <v>-0.0919421096998275</v>
      </c>
      <c r="O79" s="25">
        <v>0.002645484133408114</v>
      </c>
      <c r="P79" s="25">
        <v>0.0067826635889230965</v>
      </c>
      <c r="Q79" s="25">
        <v>0.0005985342342034516</v>
      </c>
      <c r="R79" s="25">
        <v>-0.0014132533310270909</v>
      </c>
      <c r="S79" s="25">
        <v>-7.018247409455468E-06</v>
      </c>
      <c r="T79" s="25">
        <v>9.930455264844445E-05</v>
      </c>
      <c r="U79" s="25">
        <v>2.2922899537586778E-05</v>
      </c>
      <c r="V79" s="25">
        <v>-5.2189309858704936E-05</v>
      </c>
      <c r="W79" s="25">
        <v>-1.7126924173334253E-06</v>
      </c>
      <c r="X79" s="25">
        <v>110</v>
      </c>
    </row>
    <row r="80" s="101" customFormat="1" ht="12.75">
      <c r="A80" s="101" t="s">
        <v>113</v>
      </c>
    </row>
    <row r="81" spans="1:24" s="101" customFormat="1" ht="12.75">
      <c r="A81" s="101">
        <v>620</v>
      </c>
      <c r="B81" s="101">
        <v>131.88</v>
      </c>
      <c r="C81" s="101">
        <v>147.48</v>
      </c>
      <c r="D81" s="101">
        <v>9.634258126383688</v>
      </c>
      <c r="E81" s="101">
        <v>9.956363404235493</v>
      </c>
      <c r="F81" s="101">
        <v>8.877848321221636</v>
      </c>
      <c r="G81" s="101" t="s">
        <v>59</v>
      </c>
      <c r="H81" s="101">
        <v>0.060506514727592275</v>
      </c>
      <c r="I81" s="101">
        <v>21.940506514727602</v>
      </c>
      <c r="J81" s="101" t="s">
        <v>73</v>
      </c>
      <c r="K81" s="101">
        <v>0.34258325312249266</v>
      </c>
      <c r="M81" s="101" t="s">
        <v>68</v>
      </c>
      <c r="N81" s="101">
        <v>0.190876578389563</v>
      </c>
      <c r="X81" s="101">
        <v>110</v>
      </c>
    </row>
    <row r="82" spans="1:24" s="101" customFormat="1" ht="12.75">
      <c r="A82" s="101">
        <v>382</v>
      </c>
      <c r="B82" s="101">
        <v>132.27999877929688</v>
      </c>
      <c r="C82" s="101">
        <v>166.8800048828125</v>
      </c>
      <c r="D82" s="101">
        <v>10.340746879577637</v>
      </c>
      <c r="E82" s="101">
        <v>10.125041961669922</v>
      </c>
      <c r="F82" s="101">
        <v>12.726919253914556</v>
      </c>
      <c r="G82" s="101" t="s">
        <v>56</v>
      </c>
      <c r="H82" s="101">
        <v>7.024607018184739</v>
      </c>
      <c r="I82" s="101">
        <v>29.30460579748163</v>
      </c>
      <c r="J82" s="101" t="s">
        <v>62</v>
      </c>
      <c r="K82" s="101">
        <v>0.5568066336941702</v>
      </c>
      <c r="L82" s="101">
        <v>0.07477192986103222</v>
      </c>
      <c r="M82" s="101">
        <v>0.1318168154222771</v>
      </c>
      <c r="N82" s="101">
        <v>0.09523017551747143</v>
      </c>
      <c r="O82" s="101">
        <v>0.022362298695086855</v>
      </c>
      <c r="P82" s="101">
        <v>0.0021449060553920584</v>
      </c>
      <c r="Q82" s="101">
        <v>0.0027220500126179416</v>
      </c>
      <c r="R82" s="101">
        <v>0.0014658334081401956</v>
      </c>
      <c r="S82" s="101">
        <v>0.0002933684657987109</v>
      </c>
      <c r="T82" s="101">
        <v>3.153532145595027E-05</v>
      </c>
      <c r="U82" s="101">
        <v>5.952472457776778E-05</v>
      </c>
      <c r="V82" s="101">
        <v>5.439134941195488E-05</v>
      </c>
      <c r="W82" s="101">
        <v>1.8287846109036526E-05</v>
      </c>
      <c r="X82" s="101">
        <v>110</v>
      </c>
    </row>
    <row r="83" spans="1:24" s="101" customFormat="1" ht="12.75">
      <c r="A83" s="101">
        <v>618</v>
      </c>
      <c r="B83" s="101">
        <v>144.67999267578125</v>
      </c>
      <c r="C83" s="101">
        <v>148.97999572753906</v>
      </c>
      <c r="D83" s="101">
        <v>8.896299362182617</v>
      </c>
      <c r="E83" s="101">
        <v>9.30805492401123</v>
      </c>
      <c r="F83" s="101">
        <v>18.19244178039277</v>
      </c>
      <c r="G83" s="101" t="s">
        <v>57</v>
      </c>
      <c r="H83" s="101">
        <v>14.036074665881713</v>
      </c>
      <c r="I83" s="101">
        <v>48.71606734166298</v>
      </c>
      <c r="J83" s="101" t="s">
        <v>60</v>
      </c>
      <c r="K83" s="101">
        <v>-0.538090504942258</v>
      </c>
      <c r="L83" s="101">
        <v>0.00040779318154712287</v>
      </c>
      <c r="M83" s="101">
        <v>0.12699250385753638</v>
      </c>
      <c r="N83" s="101">
        <v>-0.0009850483636293019</v>
      </c>
      <c r="O83" s="101">
        <v>-0.02167142277989595</v>
      </c>
      <c r="P83" s="101">
        <v>4.667586919078209E-05</v>
      </c>
      <c r="Q83" s="101">
        <v>0.0026023490988027476</v>
      </c>
      <c r="R83" s="101">
        <v>-7.91924835536366E-05</v>
      </c>
      <c r="S83" s="101">
        <v>-0.0002885400787356561</v>
      </c>
      <c r="T83" s="101">
        <v>3.3235585813375247E-06</v>
      </c>
      <c r="U83" s="101">
        <v>5.5339161073622254E-05</v>
      </c>
      <c r="V83" s="101">
        <v>-6.253392820654183E-06</v>
      </c>
      <c r="W83" s="101">
        <v>-1.808726085094384E-05</v>
      </c>
      <c r="X83" s="101">
        <v>110</v>
      </c>
    </row>
    <row r="84" spans="1:24" s="101" customFormat="1" ht="12.75">
      <c r="A84" s="101">
        <v>619</v>
      </c>
      <c r="B84" s="101">
        <v>141.27999877929688</v>
      </c>
      <c r="C84" s="101">
        <v>130.67999267578125</v>
      </c>
      <c r="D84" s="101">
        <v>9.62933349609375</v>
      </c>
      <c r="E84" s="101">
        <v>10.250975608825684</v>
      </c>
      <c r="F84" s="101">
        <v>13.958642307476548</v>
      </c>
      <c r="G84" s="101" t="s">
        <v>58</v>
      </c>
      <c r="H84" s="101">
        <v>3.248331728673051</v>
      </c>
      <c r="I84" s="101">
        <v>34.52833050796993</v>
      </c>
      <c r="J84" s="101" t="s">
        <v>61</v>
      </c>
      <c r="K84" s="101">
        <v>-0.14315109436123669</v>
      </c>
      <c r="L84" s="101">
        <v>0.0747708178359994</v>
      </c>
      <c r="M84" s="101">
        <v>-0.03533520612737783</v>
      </c>
      <c r="N84" s="101">
        <v>-0.09522508077607351</v>
      </c>
      <c r="O84" s="101">
        <v>-0.00551559947995593</v>
      </c>
      <c r="P84" s="101">
        <v>0.0021443981322722713</v>
      </c>
      <c r="Q84" s="101">
        <v>-0.0007983329124831713</v>
      </c>
      <c r="R84" s="101">
        <v>-0.0014636926354151367</v>
      </c>
      <c r="S84" s="101">
        <v>-5.30064117660381E-05</v>
      </c>
      <c r="T84" s="101">
        <v>3.1359694795812906E-05</v>
      </c>
      <c r="U84" s="101">
        <v>-2.192647002430631E-05</v>
      </c>
      <c r="V84" s="101">
        <v>-5.403067618569988E-05</v>
      </c>
      <c r="W84" s="101">
        <v>-2.7011683060699286E-06</v>
      </c>
      <c r="X84" s="101">
        <v>110</v>
      </c>
    </row>
    <row r="85" ht="12.75" hidden="1">
      <c r="A85" s="25" t="s">
        <v>103</v>
      </c>
    </row>
    <row r="86" spans="1:24" ht="12.75" hidden="1">
      <c r="A86" s="25">
        <v>620</v>
      </c>
      <c r="B86" s="25">
        <v>131.88</v>
      </c>
      <c r="C86" s="25">
        <v>147.48</v>
      </c>
      <c r="D86" s="25">
        <v>9.634258126383688</v>
      </c>
      <c r="E86" s="25">
        <v>9.956363404235493</v>
      </c>
      <c r="F86" s="25">
        <v>12.096516078411259</v>
      </c>
      <c r="G86" s="25" t="s">
        <v>59</v>
      </c>
      <c r="H86" s="25">
        <v>8.015046662316522</v>
      </c>
      <c r="I86" s="25">
        <v>29.89504666231654</v>
      </c>
      <c r="J86" s="25" t="s">
        <v>73</v>
      </c>
      <c r="K86" s="25">
        <v>0.44174194489698754</v>
      </c>
      <c r="M86" s="25" t="s">
        <v>68</v>
      </c>
      <c r="N86" s="25">
        <v>0.30390565740414754</v>
      </c>
      <c r="X86" s="25">
        <v>110</v>
      </c>
    </row>
    <row r="87" spans="1:24" ht="12.75" hidden="1">
      <c r="A87" s="25">
        <v>382</v>
      </c>
      <c r="B87" s="25">
        <v>132.27999877929688</v>
      </c>
      <c r="C87" s="25">
        <v>166.8800048828125</v>
      </c>
      <c r="D87" s="25">
        <v>10.340746879577637</v>
      </c>
      <c r="E87" s="25">
        <v>10.125041961669922</v>
      </c>
      <c r="F87" s="25">
        <v>12.726919253914556</v>
      </c>
      <c r="G87" s="25" t="s">
        <v>56</v>
      </c>
      <c r="H87" s="25">
        <v>7.024607018184739</v>
      </c>
      <c r="I87" s="25">
        <v>29.30460579748163</v>
      </c>
      <c r="J87" s="25" t="s">
        <v>62</v>
      </c>
      <c r="K87" s="25">
        <v>0.5157742773523475</v>
      </c>
      <c r="L87" s="25">
        <v>0.3892724934325552</v>
      </c>
      <c r="M87" s="25">
        <v>0.12210288454467144</v>
      </c>
      <c r="N87" s="25">
        <v>0.09335061962674553</v>
      </c>
      <c r="O87" s="25">
        <v>0.0207143342363628</v>
      </c>
      <c r="P87" s="25">
        <v>0.011166893998637985</v>
      </c>
      <c r="Q87" s="25">
        <v>0.0025215267571146375</v>
      </c>
      <c r="R87" s="25">
        <v>0.0014369066689664356</v>
      </c>
      <c r="S87" s="25">
        <v>0.0002717523418697644</v>
      </c>
      <c r="T87" s="25">
        <v>0.00016429551958579598</v>
      </c>
      <c r="U87" s="25">
        <v>5.5156559663701456E-05</v>
      </c>
      <c r="V87" s="25">
        <v>5.331737252799779E-05</v>
      </c>
      <c r="W87" s="25">
        <v>1.6937821699944192E-05</v>
      </c>
      <c r="X87" s="25">
        <v>110</v>
      </c>
    </row>
    <row r="88" spans="1:24" ht="12.75" hidden="1">
      <c r="A88" s="25">
        <v>619</v>
      </c>
      <c r="B88" s="25">
        <v>141.27999877929688</v>
      </c>
      <c r="C88" s="25">
        <v>130.67999267578125</v>
      </c>
      <c r="D88" s="25">
        <v>9.62933349609375</v>
      </c>
      <c r="E88" s="25">
        <v>10.250975608825684</v>
      </c>
      <c r="F88" s="25">
        <v>18.25766611381219</v>
      </c>
      <c r="G88" s="25" t="s">
        <v>57</v>
      </c>
      <c r="H88" s="25">
        <v>13.882468744081862</v>
      </c>
      <c r="I88" s="25">
        <v>45.16246752337875</v>
      </c>
      <c r="J88" s="25" t="s">
        <v>60</v>
      </c>
      <c r="K88" s="25">
        <v>-0.22747590627008246</v>
      </c>
      <c r="L88" s="25">
        <v>0.0021191213918551545</v>
      </c>
      <c r="M88" s="25">
        <v>0.05260318625636395</v>
      </c>
      <c r="N88" s="25">
        <v>-0.0009655384889567841</v>
      </c>
      <c r="O88" s="25">
        <v>-0.009335916815975853</v>
      </c>
      <c r="P88" s="25">
        <v>0.00024243258593751427</v>
      </c>
      <c r="Q88" s="25">
        <v>0.0010261824651456495</v>
      </c>
      <c r="R88" s="25">
        <v>-7.760969044725123E-05</v>
      </c>
      <c r="S88" s="25">
        <v>-0.00013855951413356974</v>
      </c>
      <c r="T88" s="25">
        <v>1.7260036854995964E-05</v>
      </c>
      <c r="U88" s="25">
        <v>1.8359719404204968E-05</v>
      </c>
      <c r="V88" s="25">
        <v>-6.125609882281585E-06</v>
      </c>
      <c r="W88" s="25">
        <v>-9.11363284048863E-06</v>
      </c>
      <c r="X88" s="25">
        <v>110</v>
      </c>
    </row>
    <row r="89" spans="1:24" ht="12.75" hidden="1">
      <c r="A89" s="25">
        <v>618</v>
      </c>
      <c r="B89" s="25">
        <v>144.67999267578125</v>
      </c>
      <c r="C89" s="25">
        <v>148.97999572753906</v>
      </c>
      <c r="D89" s="25">
        <v>8.896299362182617</v>
      </c>
      <c r="E89" s="25">
        <v>9.30805492401123</v>
      </c>
      <c r="F89" s="25">
        <v>11.071120145183174</v>
      </c>
      <c r="G89" s="25" t="s">
        <v>58</v>
      </c>
      <c r="H89" s="25">
        <v>-5.033536138997391</v>
      </c>
      <c r="I89" s="25">
        <v>29.64645653678387</v>
      </c>
      <c r="J89" s="25" t="s">
        <v>61</v>
      </c>
      <c r="K89" s="25">
        <v>-0.46290152002876483</v>
      </c>
      <c r="L89" s="25">
        <v>0.3892667253538701</v>
      </c>
      <c r="M89" s="25">
        <v>-0.11019083087901482</v>
      </c>
      <c r="N89" s="25">
        <v>-0.09334562614350857</v>
      </c>
      <c r="O89" s="25">
        <v>-0.018491195203689005</v>
      </c>
      <c r="P89" s="25">
        <v>0.011164262090173838</v>
      </c>
      <c r="Q89" s="25">
        <v>-0.0023032687066585735</v>
      </c>
      <c r="R89" s="25">
        <v>-0.0014348092246946628</v>
      </c>
      <c r="S89" s="25">
        <v>-0.0002337746700452604</v>
      </c>
      <c r="T89" s="25">
        <v>0.00016338637912546703</v>
      </c>
      <c r="U89" s="25">
        <v>-5.201121780283863E-05</v>
      </c>
      <c r="V89" s="25">
        <v>-5.2964319280619355E-05</v>
      </c>
      <c r="W89" s="25">
        <v>-1.4276956972263647E-05</v>
      </c>
      <c r="X89" s="25">
        <v>110</v>
      </c>
    </row>
    <row r="90" ht="12.75" hidden="1">
      <c r="A90" s="25" t="s">
        <v>102</v>
      </c>
    </row>
    <row r="91" spans="1:24" ht="12.75" hidden="1">
      <c r="A91" s="25">
        <v>620</v>
      </c>
      <c r="B91" s="25">
        <v>131.88</v>
      </c>
      <c r="C91" s="25">
        <v>147.48</v>
      </c>
      <c r="D91" s="25">
        <v>9.634258126383688</v>
      </c>
      <c r="E91" s="25">
        <v>9.956363404235493</v>
      </c>
      <c r="F91" s="25">
        <v>8.877848321221636</v>
      </c>
      <c r="G91" s="25" t="s">
        <v>59</v>
      </c>
      <c r="H91" s="25">
        <v>0.060506514727592275</v>
      </c>
      <c r="I91" s="25">
        <v>21.940506514727602</v>
      </c>
      <c r="J91" s="25" t="s">
        <v>73</v>
      </c>
      <c r="K91" s="25">
        <v>0.2918644926435809</v>
      </c>
      <c r="M91" s="25" t="s">
        <v>68</v>
      </c>
      <c r="N91" s="25">
        <v>0.18007161728337487</v>
      </c>
      <c r="X91" s="25">
        <v>110</v>
      </c>
    </row>
    <row r="92" spans="1:24" ht="12.75" hidden="1">
      <c r="A92" s="25">
        <v>618</v>
      </c>
      <c r="B92" s="25">
        <v>144.67999267578125</v>
      </c>
      <c r="C92" s="25">
        <v>148.97999572753906</v>
      </c>
      <c r="D92" s="25">
        <v>8.896299362182617</v>
      </c>
      <c r="E92" s="25">
        <v>9.30805492401123</v>
      </c>
      <c r="F92" s="25">
        <v>14.23046875903844</v>
      </c>
      <c r="G92" s="25" t="s">
        <v>56</v>
      </c>
      <c r="H92" s="25">
        <v>3.4266277953592947</v>
      </c>
      <c r="I92" s="25">
        <v>38.10662047114055</v>
      </c>
      <c r="J92" s="25" t="s">
        <v>62</v>
      </c>
      <c r="K92" s="25">
        <v>0.47699207644207925</v>
      </c>
      <c r="L92" s="25">
        <v>0.20570313334040494</v>
      </c>
      <c r="M92" s="25">
        <v>0.11292135370662962</v>
      </c>
      <c r="N92" s="25">
        <v>0.09417331565685808</v>
      </c>
      <c r="O92" s="25">
        <v>0.019156996514471888</v>
      </c>
      <c r="P92" s="25">
        <v>0.005900990307756126</v>
      </c>
      <c r="Q92" s="25">
        <v>0.002331781824406031</v>
      </c>
      <c r="R92" s="25">
        <v>0.0014495621631711976</v>
      </c>
      <c r="S92" s="25">
        <v>0.00025132394321642436</v>
      </c>
      <c r="T92" s="25">
        <v>8.684219777901819E-05</v>
      </c>
      <c r="U92" s="25">
        <v>5.09937571778125E-05</v>
      </c>
      <c r="V92" s="25">
        <v>5.379505466580289E-05</v>
      </c>
      <c r="W92" s="25">
        <v>1.567411978714235E-05</v>
      </c>
      <c r="X92" s="25">
        <v>110</v>
      </c>
    </row>
    <row r="93" spans="1:24" ht="12.75" hidden="1">
      <c r="A93" s="25">
        <v>382</v>
      </c>
      <c r="B93" s="25">
        <v>132.27999877929688</v>
      </c>
      <c r="C93" s="25">
        <v>166.8800048828125</v>
      </c>
      <c r="D93" s="25">
        <v>10.340746879577637</v>
      </c>
      <c r="E93" s="25">
        <v>10.125041961669922</v>
      </c>
      <c r="F93" s="25">
        <v>12.598735159202993</v>
      </c>
      <c r="G93" s="25" t="s">
        <v>57</v>
      </c>
      <c r="H93" s="25">
        <v>6.729454335113061</v>
      </c>
      <c r="I93" s="25">
        <v>29.009453114409958</v>
      </c>
      <c r="J93" s="25" t="s">
        <v>60</v>
      </c>
      <c r="K93" s="25">
        <v>-0.25493496963437356</v>
      </c>
      <c r="L93" s="25">
        <v>-0.0011184073360892249</v>
      </c>
      <c r="M93" s="25">
        <v>0.06143346464492908</v>
      </c>
      <c r="N93" s="25">
        <v>-0.0009740032550691826</v>
      </c>
      <c r="O93" s="25">
        <v>-0.01006336334275012</v>
      </c>
      <c r="P93" s="25">
        <v>-0.000128002527622499</v>
      </c>
      <c r="Q93" s="25">
        <v>0.0013195171667372615</v>
      </c>
      <c r="R93" s="25">
        <v>-7.831003506267698E-05</v>
      </c>
      <c r="S93" s="25">
        <v>-0.00011727334193933915</v>
      </c>
      <c r="T93" s="25">
        <v>-9.117332284159778E-06</v>
      </c>
      <c r="U93" s="25">
        <v>3.2096731935262615E-05</v>
      </c>
      <c r="V93" s="25">
        <v>-6.181007927488579E-06</v>
      </c>
      <c r="W93" s="25">
        <v>-6.8458934638276965E-06</v>
      </c>
      <c r="X93" s="25">
        <v>110</v>
      </c>
    </row>
    <row r="94" spans="1:24" ht="12.75" hidden="1">
      <c r="A94" s="25">
        <v>619</v>
      </c>
      <c r="B94" s="25">
        <v>141.27999877929688</v>
      </c>
      <c r="C94" s="25">
        <v>130.67999267578125</v>
      </c>
      <c r="D94" s="25">
        <v>9.62933349609375</v>
      </c>
      <c r="E94" s="25">
        <v>10.250975608825684</v>
      </c>
      <c r="F94" s="25">
        <v>18.25766611381219</v>
      </c>
      <c r="G94" s="25" t="s">
        <v>58</v>
      </c>
      <c r="H94" s="25">
        <v>13.882468744081862</v>
      </c>
      <c r="I94" s="25">
        <v>45.16246752337875</v>
      </c>
      <c r="J94" s="25" t="s">
        <v>61</v>
      </c>
      <c r="K94" s="25">
        <v>0.4031496028102315</v>
      </c>
      <c r="L94" s="25">
        <v>-0.20570009292922303</v>
      </c>
      <c r="M94" s="25">
        <v>0.09474788411705036</v>
      </c>
      <c r="N94" s="25">
        <v>-0.09416827862643208</v>
      </c>
      <c r="O94" s="25">
        <v>0.016300896714208122</v>
      </c>
      <c r="P94" s="25">
        <v>-0.005899601848019406</v>
      </c>
      <c r="Q94" s="25">
        <v>0.0019225194207903307</v>
      </c>
      <c r="R94" s="25">
        <v>-0.0014474453368974057</v>
      </c>
      <c r="S94" s="25">
        <v>0.00022228514953597626</v>
      </c>
      <c r="T94" s="25">
        <v>-8.636226934900638E-05</v>
      </c>
      <c r="U94" s="25">
        <v>3.962528321899538E-05</v>
      </c>
      <c r="V94" s="25">
        <v>-5.34387784992981E-05</v>
      </c>
      <c r="W94" s="25">
        <v>1.4100062899987665E-05</v>
      </c>
      <c r="X94" s="25">
        <v>110</v>
      </c>
    </row>
    <row r="95" ht="12.75" hidden="1">
      <c r="A95" s="25" t="s">
        <v>101</v>
      </c>
    </row>
    <row r="96" spans="1:24" ht="12.75" hidden="1">
      <c r="A96" s="25">
        <v>620</v>
      </c>
      <c r="B96" s="25">
        <v>131.88</v>
      </c>
      <c r="C96" s="25">
        <v>147.48</v>
      </c>
      <c r="D96" s="25">
        <v>9.634258126383688</v>
      </c>
      <c r="E96" s="25">
        <v>9.956363404235493</v>
      </c>
      <c r="F96" s="25">
        <v>16.318525659612508</v>
      </c>
      <c r="G96" s="25" t="s">
        <v>59</v>
      </c>
      <c r="H96" s="25">
        <v>18.449222305997907</v>
      </c>
      <c r="I96" s="25">
        <v>40.32922230599791</v>
      </c>
      <c r="J96" s="25" t="s">
        <v>73</v>
      </c>
      <c r="K96" s="25">
        <v>0.5402583582052065</v>
      </c>
      <c r="M96" s="25" t="s">
        <v>68</v>
      </c>
      <c r="N96" s="25">
        <v>0.3504050988004375</v>
      </c>
      <c r="X96" s="25">
        <v>110</v>
      </c>
    </row>
    <row r="97" spans="1:24" ht="12.75" hidden="1">
      <c r="A97" s="25">
        <v>618</v>
      </c>
      <c r="B97" s="25">
        <v>144.67999267578125</v>
      </c>
      <c r="C97" s="25">
        <v>148.97999572753906</v>
      </c>
      <c r="D97" s="25">
        <v>8.896299362182617</v>
      </c>
      <c r="E97" s="25">
        <v>9.30805492401123</v>
      </c>
      <c r="F97" s="25">
        <v>14.23046875903844</v>
      </c>
      <c r="G97" s="25" t="s">
        <v>56</v>
      </c>
      <c r="H97" s="25">
        <v>3.4266277953592947</v>
      </c>
      <c r="I97" s="25">
        <v>38.10662047114055</v>
      </c>
      <c r="J97" s="25" t="s">
        <v>62</v>
      </c>
      <c r="K97" s="25">
        <v>0.6078060394773801</v>
      </c>
      <c r="L97" s="25">
        <v>0.37474979669363784</v>
      </c>
      <c r="M97" s="25">
        <v>0.1438893145708103</v>
      </c>
      <c r="N97" s="25">
        <v>0.09468952846594376</v>
      </c>
      <c r="O97" s="25">
        <v>0.024410406839951465</v>
      </c>
      <c r="P97" s="25">
        <v>0.010750287323535468</v>
      </c>
      <c r="Q97" s="25">
        <v>0.002971304093074507</v>
      </c>
      <c r="R97" s="25">
        <v>0.0014575214575381812</v>
      </c>
      <c r="S97" s="25">
        <v>0.00032027776909760195</v>
      </c>
      <c r="T97" s="25">
        <v>0.0001581919456263219</v>
      </c>
      <c r="U97" s="25">
        <v>6.500348165914978E-05</v>
      </c>
      <c r="V97" s="25">
        <v>5.4092577218109264E-05</v>
      </c>
      <c r="W97" s="25">
        <v>1.9972501906603963E-05</v>
      </c>
      <c r="X97" s="25">
        <v>110</v>
      </c>
    </row>
    <row r="98" spans="1:24" ht="12.75" hidden="1">
      <c r="A98" s="25">
        <v>619</v>
      </c>
      <c r="B98" s="25">
        <v>141.27999877929688</v>
      </c>
      <c r="C98" s="25">
        <v>130.67999267578125</v>
      </c>
      <c r="D98" s="25">
        <v>9.62933349609375</v>
      </c>
      <c r="E98" s="25">
        <v>10.250975608825684</v>
      </c>
      <c r="F98" s="25">
        <v>13.958642307476548</v>
      </c>
      <c r="G98" s="25" t="s">
        <v>57</v>
      </c>
      <c r="H98" s="25">
        <v>3.248331728673051</v>
      </c>
      <c r="I98" s="25">
        <v>34.52833050796993</v>
      </c>
      <c r="J98" s="25" t="s">
        <v>60</v>
      </c>
      <c r="K98" s="25">
        <v>0.5840074736801901</v>
      </c>
      <c r="L98" s="25">
        <v>0.002040161304813068</v>
      </c>
      <c r="M98" s="25">
        <v>-0.13869969297224333</v>
      </c>
      <c r="N98" s="25">
        <v>-0.0009791044510562774</v>
      </c>
      <c r="O98" s="25">
        <v>0.023380316275454168</v>
      </c>
      <c r="P98" s="25">
        <v>0.00023325336556498597</v>
      </c>
      <c r="Q98" s="25">
        <v>-0.0028838848018494117</v>
      </c>
      <c r="R98" s="25">
        <v>-7.868976513819299E-05</v>
      </c>
      <c r="S98" s="25">
        <v>0.0002998526362338769</v>
      </c>
      <c r="T98" s="25">
        <v>1.6598510743584845E-05</v>
      </c>
      <c r="U98" s="25">
        <v>-6.413123364522536E-05</v>
      </c>
      <c r="V98" s="25">
        <v>-6.203223898457559E-06</v>
      </c>
      <c r="W98" s="25">
        <v>1.8457710724737783E-05</v>
      </c>
      <c r="X98" s="25">
        <v>110</v>
      </c>
    </row>
    <row r="99" spans="1:24" ht="12.75" hidden="1">
      <c r="A99" s="25">
        <v>382</v>
      </c>
      <c r="B99" s="25">
        <v>132.27999877929688</v>
      </c>
      <c r="C99" s="25">
        <v>166.8800048828125</v>
      </c>
      <c r="D99" s="25">
        <v>10.340746879577637</v>
      </c>
      <c r="E99" s="25">
        <v>10.125041961669922</v>
      </c>
      <c r="F99" s="25">
        <v>9.288354248440879</v>
      </c>
      <c r="G99" s="25" t="s">
        <v>58</v>
      </c>
      <c r="H99" s="25">
        <v>-0.8929251028293663</v>
      </c>
      <c r="I99" s="25">
        <v>21.387073676467526</v>
      </c>
      <c r="J99" s="25" t="s">
        <v>61</v>
      </c>
      <c r="K99" s="25">
        <v>-0.16841452523716782</v>
      </c>
      <c r="L99" s="25">
        <v>0.3747442432696908</v>
      </c>
      <c r="M99" s="25">
        <v>-0.03829530019549441</v>
      </c>
      <c r="N99" s="25">
        <v>-0.0946844662844793</v>
      </c>
      <c r="O99" s="25">
        <v>-0.007016321896241811</v>
      </c>
      <c r="P99" s="25">
        <v>0.010747756528970127</v>
      </c>
      <c r="Q99" s="25">
        <v>-0.0007154414463695108</v>
      </c>
      <c r="R99" s="25">
        <v>-0.0014553957262705974</v>
      </c>
      <c r="S99" s="25">
        <v>-0.00011254441755027703</v>
      </c>
      <c r="T99" s="25">
        <v>0.000157318724575736</v>
      </c>
      <c r="U99" s="25">
        <v>-1.0613081501285892E-05</v>
      </c>
      <c r="V99" s="25">
        <v>-5.3735713667566734E-05</v>
      </c>
      <c r="W99" s="25">
        <v>-7.629793392431986E-06</v>
      </c>
      <c r="X99" s="25">
        <v>110</v>
      </c>
    </row>
    <row r="100" ht="12.75" hidden="1">
      <c r="A100" s="25" t="s">
        <v>100</v>
      </c>
    </row>
    <row r="101" spans="1:24" ht="12.75" hidden="1">
      <c r="A101" s="25">
        <v>620</v>
      </c>
      <c r="B101" s="25">
        <v>131.88</v>
      </c>
      <c r="C101" s="25">
        <v>147.48</v>
      </c>
      <c r="D101" s="25">
        <v>9.634258126383688</v>
      </c>
      <c r="E101" s="25">
        <v>9.956363404235493</v>
      </c>
      <c r="F101" s="25">
        <v>12.096516078411259</v>
      </c>
      <c r="G101" s="25" t="s">
        <v>59</v>
      </c>
      <c r="H101" s="25">
        <v>8.015046662316522</v>
      </c>
      <c r="I101" s="25">
        <v>29.89504666231654</v>
      </c>
      <c r="J101" s="25" t="s">
        <v>73</v>
      </c>
      <c r="K101" s="25">
        <v>0.3445889584823404</v>
      </c>
      <c r="M101" s="25" t="s">
        <v>68</v>
      </c>
      <c r="N101" s="25">
        <v>0.2082285150444504</v>
      </c>
      <c r="X101" s="25">
        <v>110</v>
      </c>
    </row>
    <row r="102" spans="1:24" ht="12.75" hidden="1">
      <c r="A102" s="25">
        <v>619</v>
      </c>
      <c r="B102" s="25">
        <v>141.27999877929688</v>
      </c>
      <c r="C102" s="25">
        <v>130.67999267578125</v>
      </c>
      <c r="D102" s="25">
        <v>9.62933349609375</v>
      </c>
      <c r="E102" s="25">
        <v>10.250975608825684</v>
      </c>
      <c r="F102" s="25">
        <v>14.128940447526542</v>
      </c>
      <c r="G102" s="25" t="s">
        <v>56</v>
      </c>
      <c r="H102" s="25">
        <v>3.6695840492794076</v>
      </c>
      <c r="I102" s="25">
        <v>34.949582828576304</v>
      </c>
      <c r="J102" s="25" t="s">
        <v>62</v>
      </c>
      <c r="K102" s="25">
        <v>0.5257028939121283</v>
      </c>
      <c r="L102" s="25">
        <v>0.2069633848187026</v>
      </c>
      <c r="M102" s="25">
        <v>0.12445314824355033</v>
      </c>
      <c r="N102" s="25">
        <v>0.09702088320069063</v>
      </c>
      <c r="O102" s="25">
        <v>0.021113260241437982</v>
      </c>
      <c r="P102" s="25">
        <v>0.005937166397065379</v>
      </c>
      <c r="Q102" s="25">
        <v>0.0025699051416457107</v>
      </c>
      <c r="R102" s="25">
        <v>0.0014934071530276166</v>
      </c>
      <c r="S102" s="25">
        <v>0.0002770072241612169</v>
      </c>
      <c r="T102" s="25">
        <v>8.735742229454892E-05</v>
      </c>
      <c r="U102" s="25">
        <v>5.620510755528496E-05</v>
      </c>
      <c r="V102" s="25">
        <v>5.542885865659328E-05</v>
      </c>
      <c r="W102" s="25">
        <v>1.727603934079204E-05</v>
      </c>
      <c r="X102" s="25">
        <v>110</v>
      </c>
    </row>
    <row r="103" spans="1:24" ht="12.75" hidden="1">
      <c r="A103" s="25">
        <v>382</v>
      </c>
      <c r="B103" s="25">
        <v>132.27999877929688</v>
      </c>
      <c r="C103" s="25">
        <v>166.8800048828125</v>
      </c>
      <c r="D103" s="25">
        <v>10.340746879577637</v>
      </c>
      <c r="E103" s="25">
        <v>10.125041961669922</v>
      </c>
      <c r="F103" s="25">
        <v>9.288354248440879</v>
      </c>
      <c r="G103" s="25" t="s">
        <v>57</v>
      </c>
      <c r="H103" s="25">
        <v>-0.8929251028293663</v>
      </c>
      <c r="I103" s="25">
        <v>21.387073676467526</v>
      </c>
      <c r="J103" s="25" t="s">
        <v>60</v>
      </c>
      <c r="K103" s="25">
        <v>0.3441681895846809</v>
      </c>
      <c r="L103" s="25">
        <v>-0.0011251254810488737</v>
      </c>
      <c r="M103" s="25">
        <v>-0.0804024106914791</v>
      </c>
      <c r="N103" s="25">
        <v>-0.0010032086462914364</v>
      </c>
      <c r="O103" s="25">
        <v>0.013993747674911333</v>
      </c>
      <c r="P103" s="25">
        <v>-0.00012887558483260409</v>
      </c>
      <c r="Q103" s="25">
        <v>-0.0016082391879444547</v>
      </c>
      <c r="R103" s="25">
        <v>-8.064928189081114E-05</v>
      </c>
      <c r="S103" s="25">
        <v>0.0001971928721693016</v>
      </c>
      <c r="T103" s="25">
        <v>-9.186017878422575E-06</v>
      </c>
      <c r="U103" s="25">
        <v>-3.1590471658404953E-05</v>
      </c>
      <c r="V103" s="25">
        <v>-6.360228148839756E-06</v>
      </c>
      <c r="W103" s="25">
        <v>1.2692839389467089E-05</v>
      </c>
      <c r="X103" s="25">
        <v>110</v>
      </c>
    </row>
    <row r="104" spans="1:24" ht="12.75" hidden="1">
      <c r="A104" s="25">
        <v>618</v>
      </c>
      <c r="B104" s="25">
        <v>144.67999267578125</v>
      </c>
      <c r="C104" s="25">
        <v>148.97999572753906</v>
      </c>
      <c r="D104" s="25">
        <v>8.896299362182617</v>
      </c>
      <c r="E104" s="25">
        <v>9.30805492401123</v>
      </c>
      <c r="F104" s="25">
        <v>18.19244178039277</v>
      </c>
      <c r="G104" s="25" t="s">
        <v>58</v>
      </c>
      <c r="H104" s="25">
        <v>14.036074665881713</v>
      </c>
      <c r="I104" s="25">
        <v>48.71606734166298</v>
      </c>
      <c r="J104" s="25" t="s">
        <v>61</v>
      </c>
      <c r="K104" s="25">
        <v>0.3973811645581476</v>
      </c>
      <c r="L104" s="25">
        <v>-0.20696032650792343</v>
      </c>
      <c r="M104" s="25">
        <v>0.09499493914272403</v>
      </c>
      <c r="N104" s="25">
        <v>-0.09701569640761262</v>
      </c>
      <c r="O104" s="25">
        <v>0.015809642122249307</v>
      </c>
      <c r="P104" s="25">
        <v>-0.005935767508088263</v>
      </c>
      <c r="Q104" s="25">
        <v>0.0020044897483940446</v>
      </c>
      <c r="R104" s="25">
        <v>-0.0014912278893732332</v>
      </c>
      <c r="S104" s="25">
        <v>0.0001945455561125058</v>
      </c>
      <c r="T104" s="25">
        <v>-8.687310461521134E-05</v>
      </c>
      <c r="U104" s="25">
        <v>4.64871618374435E-05</v>
      </c>
      <c r="V104" s="25">
        <v>-5.506274484501569E-05</v>
      </c>
      <c r="W104" s="25">
        <v>1.1719785131894995E-05</v>
      </c>
      <c r="X104" s="25">
        <v>110</v>
      </c>
    </row>
    <row r="105" ht="12.75" hidden="1">
      <c r="A105" s="25" t="s">
        <v>99</v>
      </c>
    </row>
    <row r="106" spans="1:24" ht="12.75" hidden="1">
      <c r="A106" s="25">
        <v>620</v>
      </c>
      <c r="B106" s="25">
        <v>131.88</v>
      </c>
      <c r="C106" s="25">
        <v>147.48</v>
      </c>
      <c r="D106" s="25">
        <v>9.634258126383688</v>
      </c>
      <c r="E106" s="25">
        <v>9.956363404235493</v>
      </c>
      <c r="F106" s="25">
        <v>16.318525659612508</v>
      </c>
      <c r="G106" s="25" t="s">
        <v>59</v>
      </c>
      <c r="H106" s="25">
        <v>18.449222305997907</v>
      </c>
      <c r="I106" s="25">
        <v>40.32922230599791</v>
      </c>
      <c r="J106" s="25" t="s">
        <v>73</v>
      </c>
      <c r="K106" s="25">
        <v>0.8896123383807675</v>
      </c>
      <c r="M106" s="25" t="s">
        <v>68</v>
      </c>
      <c r="N106" s="25">
        <v>0.47216543302426256</v>
      </c>
      <c r="X106" s="25">
        <v>110</v>
      </c>
    </row>
    <row r="107" spans="1:24" ht="12.75" hidden="1">
      <c r="A107" s="25">
        <v>619</v>
      </c>
      <c r="B107" s="25">
        <v>141.27999877929688</v>
      </c>
      <c r="C107" s="25">
        <v>130.67999267578125</v>
      </c>
      <c r="D107" s="25">
        <v>9.62933349609375</v>
      </c>
      <c r="E107" s="25">
        <v>10.250975608825684</v>
      </c>
      <c r="F107" s="25">
        <v>14.128940447526542</v>
      </c>
      <c r="G107" s="25" t="s">
        <v>56</v>
      </c>
      <c r="H107" s="25">
        <v>3.6695840492794076</v>
      </c>
      <c r="I107" s="25">
        <v>34.949582828576304</v>
      </c>
      <c r="J107" s="25" t="s">
        <v>62</v>
      </c>
      <c r="K107" s="25">
        <v>0.9108315293566006</v>
      </c>
      <c r="L107" s="25">
        <v>0.05898898137098354</v>
      </c>
      <c r="M107" s="25">
        <v>0.21562681910124573</v>
      </c>
      <c r="N107" s="25">
        <v>0.09306190310194189</v>
      </c>
      <c r="O107" s="25">
        <v>0.036580528926734905</v>
      </c>
      <c r="P107" s="25">
        <v>0.001692123253005068</v>
      </c>
      <c r="Q107" s="25">
        <v>0.00445265264257843</v>
      </c>
      <c r="R107" s="25">
        <v>0.0014324789722847903</v>
      </c>
      <c r="S107" s="25">
        <v>0.0004799431811258958</v>
      </c>
      <c r="T107" s="25">
        <v>2.4917691892402304E-05</v>
      </c>
      <c r="U107" s="25">
        <v>9.738820858167214E-05</v>
      </c>
      <c r="V107" s="25">
        <v>5.3170619466174666E-05</v>
      </c>
      <c r="W107" s="25">
        <v>2.9927739833512544E-05</v>
      </c>
      <c r="X107" s="25">
        <v>110</v>
      </c>
    </row>
    <row r="108" spans="1:24" ht="12.75" hidden="1">
      <c r="A108" s="25">
        <v>618</v>
      </c>
      <c r="B108" s="25">
        <v>144.67999267578125</v>
      </c>
      <c r="C108" s="25">
        <v>148.97999572753906</v>
      </c>
      <c r="D108" s="25">
        <v>8.896299362182617</v>
      </c>
      <c r="E108" s="25">
        <v>9.30805492401123</v>
      </c>
      <c r="F108" s="25">
        <v>11.071120145183174</v>
      </c>
      <c r="G108" s="25" t="s">
        <v>57</v>
      </c>
      <c r="H108" s="25">
        <v>-5.033536138997391</v>
      </c>
      <c r="I108" s="25">
        <v>29.64645653678387</v>
      </c>
      <c r="J108" s="25" t="s">
        <v>60</v>
      </c>
      <c r="K108" s="25">
        <v>0.9036474357683764</v>
      </c>
      <c r="L108" s="25">
        <v>0.0003220639685295467</v>
      </c>
      <c r="M108" s="25">
        <v>-0.21360493637479805</v>
      </c>
      <c r="N108" s="25">
        <v>-0.0009620834941749623</v>
      </c>
      <c r="O108" s="25">
        <v>0.03633934405178152</v>
      </c>
      <c r="P108" s="25">
        <v>3.661812192244588E-05</v>
      </c>
      <c r="Q108" s="25">
        <v>-0.0043934257177262025</v>
      </c>
      <c r="R108" s="25">
        <v>-7.732679716480937E-05</v>
      </c>
      <c r="S108" s="25">
        <v>0.00047940570960469566</v>
      </c>
      <c r="T108" s="25">
        <v>2.5929216029249278E-06</v>
      </c>
      <c r="U108" s="25">
        <v>-9.453795899874183E-05</v>
      </c>
      <c r="V108" s="25">
        <v>-6.0929846962552164E-06</v>
      </c>
      <c r="W108" s="25">
        <v>2.992470367148073E-05</v>
      </c>
      <c r="X108" s="25">
        <v>110</v>
      </c>
    </row>
    <row r="109" spans="1:24" ht="12.75" hidden="1">
      <c r="A109" s="25">
        <v>382</v>
      </c>
      <c r="B109" s="25">
        <v>132.27999877929688</v>
      </c>
      <c r="C109" s="25">
        <v>166.8800048828125</v>
      </c>
      <c r="D109" s="25">
        <v>10.340746879577637</v>
      </c>
      <c r="E109" s="25">
        <v>10.125041961669922</v>
      </c>
      <c r="F109" s="25">
        <v>12.598735159202993</v>
      </c>
      <c r="G109" s="25" t="s">
        <v>58</v>
      </c>
      <c r="H109" s="25">
        <v>6.729454335113061</v>
      </c>
      <c r="I109" s="25">
        <v>29.009453114409958</v>
      </c>
      <c r="J109" s="25" t="s">
        <v>61</v>
      </c>
      <c r="K109" s="25">
        <v>0.11417261799276696</v>
      </c>
      <c r="L109" s="25">
        <v>0.058988102173119776</v>
      </c>
      <c r="M109" s="25">
        <v>0.029459400401906203</v>
      </c>
      <c r="N109" s="25">
        <v>-0.09305692991016551</v>
      </c>
      <c r="O109" s="25">
        <v>0.004193706051446614</v>
      </c>
      <c r="P109" s="25">
        <v>0.0016917269923091393</v>
      </c>
      <c r="Q109" s="25">
        <v>0.000723827340104446</v>
      </c>
      <c r="R109" s="25">
        <v>-0.0014303903566783166</v>
      </c>
      <c r="S109" s="25">
        <v>2.2707327180066674E-05</v>
      </c>
      <c r="T109" s="25">
        <v>2.4782415677366416E-05</v>
      </c>
      <c r="U109" s="25">
        <v>2.3388832358616914E-05</v>
      </c>
      <c r="V109" s="25">
        <v>-5.2820358877121914E-05</v>
      </c>
      <c r="W109" s="25">
        <v>4.262883020691533E-07</v>
      </c>
      <c r="X109" s="25">
        <v>110</v>
      </c>
    </row>
    <row r="110" s="101" customFormat="1" ht="12.75">
      <c r="A110" s="101" t="s">
        <v>112</v>
      </c>
    </row>
    <row r="111" spans="1:24" s="101" customFormat="1" ht="12.75">
      <c r="A111" s="101">
        <v>620</v>
      </c>
      <c r="B111" s="101">
        <v>131.52</v>
      </c>
      <c r="C111" s="101">
        <v>136.32</v>
      </c>
      <c r="D111" s="101">
        <v>9.703479623228823</v>
      </c>
      <c r="E111" s="101">
        <v>10.120855317721315</v>
      </c>
      <c r="F111" s="101">
        <v>8.71028061972351</v>
      </c>
      <c r="G111" s="101" t="s">
        <v>59</v>
      </c>
      <c r="H111" s="101">
        <v>-0.14750181651733385</v>
      </c>
      <c r="I111" s="101">
        <v>21.372498183482694</v>
      </c>
      <c r="J111" s="101" t="s">
        <v>73</v>
      </c>
      <c r="K111" s="101">
        <v>0.4866654335481353</v>
      </c>
      <c r="M111" s="101" t="s">
        <v>68</v>
      </c>
      <c r="N111" s="101">
        <v>0.2697813818611372</v>
      </c>
      <c r="X111" s="101">
        <v>110</v>
      </c>
    </row>
    <row r="112" spans="1:24" s="101" customFormat="1" ht="12.75">
      <c r="A112" s="101">
        <v>382</v>
      </c>
      <c r="B112" s="101">
        <v>122.58000183105469</v>
      </c>
      <c r="C112" s="101">
        <v>150.3800048828125</v>
      </c>
      <c r="D112" s="101">
        <v>10.231696128845215</v>
      </c>
      <c r="E112" s="101">
        <v>9.99691390991211</v>
      </c>
      <c r="F112" s="101">
        <v>8.313464510109538</v>
      </c>
      <c r="G112" s="101" t="s">
        <v>56</v>
      </c>
      <c r="H112" s="101">
        <v>6.758461183637763</v>
      </c>
      <c r="I112" s="101">
        <v>19.338463014692465</v>
      </c>
      <c r="J112" s="101" t="s">
        <v>62</v>
      </c>
      <c r="K112" s="101">
        <v>0.6501769524848122</v>
      </c>
      <c r="L112" s="101">
        <v>0.1944731244507359</v>
      </c>
      <c r="M112" s="101">
        <v>0.15392097790190276</v>
      </c>
      <c r="N112" s="101">
        <v>0.04123460425807499</v>
      </c>
      <c r="O112" s="101">
        <v>0.026112249712269487</v>
      </c>
      <c r="P112" s="101">
        <v>0.005578750840056469</v>
      </c>
      <c r="Q112" s="101">
        <v>0.0031785214878622074</v>
      </c>
      <c r="R112" s="101">
        <v>0.0006347123584603314</v>
      </c>
      <c r="S112" s="101">
        <v>0.00034258172137575563</v>
      </c>
      <c r="T112" s="101">
        <v>8.206769334487638E-05</v>
      </c>
      <c r="U112" s="101">
        <v>6.951912527143821E-05</v>
      </c>
      <c r="V112" s="101">
        <v>2.354678061898179E-05</v>
      </c>
      <c r="W112" s="101">
        <v>2.135809180995326E-05</v>
      </c>
      <c r="X112" s="101">
        <v>110</v>
      </c>
    </row>
    <row r="113" spans="1:24" s="101" customFormat="1" ht="12.75">
      <c r="A113" s="101">
        <v>618</v>
      </c>
      <c r="B113" s="101">
        <v>132.67999267578125</v>
      </c>
      <c r="C113" s="101">
        <v>130.67999267578125</v>
      </c>
      <c r="D113" s="101">
        <v>9.05570125579834</v>
      </c>
      <c r="E113" s="101">
        <v>9.41353988647461</v>
      </c>
      <c r="F113" s="101">
        <v>12.57946516033638</v>
      </c>
      <c r="G113" s="101" t="s">
        <v>57</v>
      </c>
      <c r="H113" s="101">
        <v>10.395923915437791</v>
      </c>
      <c r="I113" s="101">
        <v>33.07591659121905</v>
      </c>
      <c r="J113" s="101" t="s">
        <v>60</v>
      </c>
      <c r="K113" s="101">
        <v>-0.4074963566719137</v>
      </c>
      <c r="L113" s="101">
        <v>0.0010586579940328107</v>
      </c>
      <c r="M113" s="101">
        <v>0.09509997140179804</v>
      </c>
      <c r="N113" s="101">
        <v>-0.0004265738061185034</v>
      </c>
      <c r="O113" s="101">
        <v>-0.016584312151920008</v>
      </c>
      <c r="P113" s="101">
        <v>0.00012117257979343016</v>
      </c>
      <c r="Q113" s="101">
        <v>0.0018975525151465327</v>
      </c>
      <c r="R113" s="101">
        <v>-3.429088304567477E-05</v>
      </c>
      <c r="S113" s="101">
        <v>-0.00023494026336510563</v>
      </c>
      <c r="T113" s="101">
        <v>8.629577770296084E-06</v>
      </c>
      <c r="U113" s="101">
        <v>3.693851694952906E-05</v>
      </c>
      <c r="V113" s="101">
        <v>-2.7096129385644996E-06</v>
      </c>
      <c r="W113" s="101">
        <v>-1.5154923245717447E-05</v>
      </c>
      <c r="X113" s="101">
        <v>110</v>
      </c>
    </row>
    <row r="114" spans="1:24" s="101" customFormat="1" ht="12.75">
      <c r="A114" s="101">
        <v>619</v>
      </c>
      <c r="B114" s="101">
        <v>142.47999572753906</v>
      </c>
      <c r="C114" s="101">
        <v>130.27999877929688</v>
      </c>
      <c r="D114" s="101">
        <v>9.819825172424316</v>
      </c>
      <c r="E114" s="101">
        <v>10.151844024658203</v>
      </c>
      <c r="F114" s="101">
        <v>10.728664686750891</v>
      </c>
      <c r="G114" s="101" t="s">
        <v>58</v>
      </c>
      <c r="H114" s="101">
        <v>-6.454894662677148</v>
      </c>
      <c r="I114" s="101">
        <v>26.025101064861932</v>
      </c>
      <c r="J114" s="101" t="s">
        <v>61</v>
      </c>
      <c r="K114" s="101">
        <v>-0.5066327948737175</v>
      </c>
      <c r="L114" s="101">
        <v>0.19447024290847967</v>
      </c>
      <c r="M114" s="101">
        <v>-0.12102752942060427</v>
      </c>
      <c r="N114" s="101">
        <v>-0.04123239773658561</v>
      </c>
      <c r="O114" s="101">
        <v>-0.02016953582717253</v>
      </c>
      <c r="P114" s="101">
        <v>0.005577434727662617</v>
      </c>
      <c r="Q114" s="101">
        <v>-0.0025499594704745505</v>
      </c>
      <c r="R114" s="101">
        <v>-0.0006337853842762738</v>
      </c>
      <c r="S114" s="101">
        <v>-0.00024932971838653864</v>
      </c>
      <c r="T114" s="101">
        <v>8.161272375343859E-05</v>
      </c>
      <c r="U114" s="101">
        <v>-5.889358831040331E-05</v>
      </c>
      <c r="V114" s="101">
        <v>-2.3390358595832178E-05</v>
      </c>
      <c r="W114" s="101">
        <v>-1.5049796914869167E-05</v>
      </c>
      <c r="X114" s="101">
        <v>110</v>
      </c>
    </row>
    <row r="115" ht="12.75" hidden="1">
      <c r="A115" s="25" t="s">
        <v>98</v>
      </c>
    </row>
    <row r="116" spans="1:24" ht="12.75" hidden="1">
      <c r="A116" s="25">
        <v>620</v>
      </c>
      <c r="B116" s="25">
        <v>131.52</v>
      </c>
      <c r="C116" s="25">
        <v>136.32</v>
      </c>
      <c r="D116" s="25">
        <v>9.703479623228823</v>
      </c>
      <c r="E116" s="25">
        <v>10.120855317721315</v>
      </c>
      <c r="F116" s="25">
        <v>8.468954404476236</v>
      </c>
      <c r="G116" s="25" t="s">
        <v>59</v>
      </c>
      <c r="H116" s="25">
        <v>-0.7396462401217718</v>
      </c>
      <c r="I116" s="25">
        <v>20.78035375987825</v>
      </c>
      <c r="J116" s="25" t="s">
        <v>73</v>
      </c>
      <c r="K116" s="25">
        <v>0.11584243707556162</v>
      </c>
      <c r="M116" s="25" t="s">
        <v>68</v>
      </c>
      <c r="N116" s="25">
        <v>0.06364625431490503</v>
      </c>
      <c r="X116" s="25">
        <v>110</v>
      </c>
    </row>
    <row r="117" spans="1:24" ht="12.75" hidden="1">
      <c r="A117" s="25">
        <v>382</v>
      </c>
      <c r="B117" s="25">
        <v>122.58000183105469</v>
      </c>
      <c r="C117" s="25">
        <v>150.3800048828125</v>
      </c>
      <c r="D117" s="25">
        <v>10.231696128845215</v>
      </c>
      <c r="E117" s="25">
        <v>9.99691390991211</v>
      </c>
      <c r="F117" s="25">
        <v>8.313464510109538</v>
      </c>
      <c r="G117" s="25" t="s">
        <v>56</v>
      </c>
      <c r="H117" s="25">
        <v>6.758461183637763</v>
      </c>
      <c r="I117" s="25">
        <v>19.338463014692465</v>
      </c>
      <c r="J117" s="25" t="s">
        <v>62</v>
      </c>
      <c r="K117" s="25">
        <v>0.3227279371964548</v>
      </c>
      <c r="L117" s="25">
        <v>0.06366164461256554</v>
      </c>
      <c r="M117" s="25">
        <v>0.07640167854017209</v>
      </c>
      <c r="N117" s="25">
        <v>0.040309521011910404</v>
      </c>
      <c r="O117" s="25">
        <v>0.012961310356927911</v>
      </c>
      <c r="P117" s="25">
        <v>0.001826303665366221</v>
      </c>
      <c r="Q117" s="25">
        <v>0.001577734095118777</v>
      </c>
      <c r="R117" s="25">
        <v>0.0006204800308387975</v>
      </c>
      <c r="S117" s="25">
        <v>0.00017005287654163104</v>
      </c>
      <c r="T117" s="25">
        <v>2.6885330030593746E-05</v>
      </c>
      <c r="U117" s="25">
        <v>3.4508395889952225E-05</v>
      </c>
      <c r="V117" s="25">
        <v>2.302417689494823E-05</v>
      </c>
      <c r="W117" s="25">
        <v>1.060219232526564E-05</v>
      </c>
      <c r="X117" s="25">
        <v>110</v>
      </c>
    </row>
    <row r="118" spans="1:24" ht="12.75" hidden="1">
      <c r="A118" s="25">
        <v>619</v>
      </c>
      <c r="B118" s="25">
        <v>142.47999572753906</v>
      </c>
      <c r="C118" s="25">
        <v>130.27999877929688</v>
      </c>
      <c r="D118" s="25">
        <v>9.819825172424316</v>
      </c>
      <c r="E118" s="25">
        <v>10.151844024658203</v>
      </c>
      <c r="F118" s="25">
        <v>15.149727172170397</v>
      </c>
      <c r="G118" s="25" t="s">
        <v>57</v>
      </c>
      <c r="H118" s="25">
        <v>4.269515257524873</v>
      </c>
      <c r="I118" s="25">
        <v>36.74951098506395</v>
      </c>
      <c r="J118" s="25" t="s">
        <v>60</v>
      </c>
      <c r="K118" s="25">
        <v>-0.19366854034036046</v>
      </c>
      <c r="L118" s="25">
        <v>-0.00034589839434445366</v>
      </c>
      <c r="M118" s="25">
        <v>0.04515092285649535</v>
      </c>
      <c r="N118" s="25">
        <v>-0.0004168748941471696</v>
      </c>
      <c r="O118" s="25">
        <v>-0.007889425208940287</v>
      </c>
      <c r="P118" s="25">
        <v>-3.957063091655845E-05</v>
      </c>
      <c r="Q118" s="25">
        <v>0.0008986478270070054</v>
      </c>
      <c r="R118" s="25">
        <v>-3.351627702255275E-05</v>
      </c>
      <c r="S118" s="25">
        <v>-0.00011237508827013531</v>
      </c>
      <c r="T118" s="25">
        <v>-2.819031864295425E-06</v>
      </c>
      <c r="U118" s="25">
        <v>1.734024085944957E-05</v>
      </c>
      <c r="V118" s="25">
        <v>-2.646692623655359E-06</v>
      </c>
      <c r="W118" s="25">
        <v>-7.266814881855955E-06</v>
      </c>
      <c r="X118" s="25">
        <v>110</v>
      </c>
    </row>
    <row r="119" spans="1:24" ht="12.75" hidden="1">
      <c r="A119" s="25">
        <v>618</v>
      </c>
      <c r="B119" s="25">
        <v>132.67999267578125</v>
      </c>
      <c r="C119" s="25">
        <v>130.67999267578125</v>
      </c>
      <c r="D119" s="25">
        <v>9.05570125579834</v>
      </c>
      <c r="E119" s="25">
        <v>9.41353988647461</v>
      </c>
      <c r="F119" s="25">
        <v>8.635911527794605</v>
      </c>
      <c r="G119" s="25" t="s">
        <v>58</v>
      </c>
      <c r="H119" s="25">
        <v>0.02690986273995577</v>
      </c>
      <c r="I119" s="25">
        <v>22.70690253852122</v>
      </c>
      <c r="J119" s="25" t="s">
        <v>61</v>
      </c>
      <c r="K119" s="25">
        <v>-0.25815851318427024</v>
      </c>
      <c r="L119" s="25">
        <v>-0.06366070490559608</v>
      </c>
      <c r="M119" s="25">
        <v>-0.06163286987446388</v>
      </c>
      <c r="N119" s="25">
        <v>-0.04030736532610729</v>
      </c>
      <c r="O119" s="25">
        <v>-0.010283605206402287</v>
      </c>
      <c r="P119" s="25">
        <v>-0.001825874925425879</v>
      </c>
      <c r="Q119" s="25">
        <v>-0.0012967948788902017</v>
      </c>
      <c r="R119" s="25">
        <v>-0.0006195741504003073</v>
      </c>
      <c r="S119" s="25">
        <v>-0.00012763158056046514</v>
      </c>
      <c r="T119" s="25">
        <v>-2.6737128308814936E-05</v>
      </c>
      <c r="U119" s="25">
        <v>-2.9835305157379358E-05</v>
      </c>
      <c r="V119" s="25">
        <v>-2.2871548698016847E-05</v>
      </c>
      <c r="W119" s="25">
        <v>-7.720096085850128E-06</v>
      </c>
      <c r="X119" s="25">
        <v>110</v>
      </c>
    </row>
    <row r="120" ht="12.75" hidden="1">
      <c r="A120" s="25" t="s">
        <v>97</v>
      </c>
    </row>
    <row r="121" spans="1:24" ht="12.75" hidden="1">
      <c r="A121" s="25">
        <v>620</v>
      </c>
      <c r="B121" s="25">
        <v>131.52</v>
      </c>
      <c r="C121" s="25">
        <v>136.32</v>
      </c>
      <c r="D121" s="25">
        <v>9.703479623228823</v>
      </c>
      <c r="E121" s="25">
        <v>10.120855317721315</v>
      </c>
      <c r="F121" s="25">
        <v>8.71028061972351</v>
      </c>
      <c r="G121" s="25" t="s">
        <v>59</v>
      </c>
      <c r="H121" s="25">
        <v>-0.14750181651733385</v>
      </c>
      <c r="I121" s="25">
        <v>21.372498183482694</v>
      </c>
      <c r="J121" s="25" t="s">
        <v>73</v>
      </c>
      <c r="K121" s="25">
        <v>0.0296699915712592</v>
      </c>
      <c r="M121" s="25" t="s">
        <v>68</v>
      </c>
      <c r="N121" s="25">
        <v>0.020455099408613654</v>
      </c>
      <c r="X121" s="25">
        <v>110</v>
      </c>
    </row>
    <row r="122" spans="1:24" ht="12.75" hidden="1">
      <c r="A122" s="25">
        <v>618</v>
      </c>
      <c r="B122" s="25">
        <v>132.67999267578125</v>
      </c>
      <c r="C122" s="25">
        <v>130.67999267578125</v>
      </c>
      <c r="D122" s="25">
        <v>9.05570125579834</v>
      </c>
      <c r="E122" s="25">
        <v>9.41353988647461</v>
      </c>
      <c r="F122" s="25">
        <v>9.834709659453083</v>
      </c>
      <c r="G122" s="25" t="s">
        <v>56</v>
      </c>
      <c r="H122" s="25">
        <v>3.178979247809494</v>
      </c>
      <c r="I122" s="25">
        <v>25.85897192359075</v>
      </c>
      <c r="J122" s="25" t="s">
        <v>62</v>
      </c>
      <c r="K122" s="25">
        <v>0.14107727273391113</v>
      </c>
      <c r="L122" s="25">
        <v>0.08294126051196908</v>
      </c>
      <c r="M122" s="25">
        <v>0.03339819355629425</v>
      </c>
      <c r="N122" s="25">
        <v>0.04163946204386279</v>
      </c>
      <c r="O122" s="25">
        <v>0.005665912994571343</v>
      </c>
      <c r="P122" s="25">
        <v>0.00237934466020619</v>
      </c>
      <c r="Q122" s="25">
        <v>0.0006896670851009499</v>
      </c>
      <c r="R122" s="25">
        <v>0.0006409402834370642</v>
      </c>
      <c r="S122" s="25">
        <v>7.432794885504806E-05</v>
      </c>
      <c r="T122" s="25">
        <v>3.5018277047118254E-05</v>
      </c>
      <c r="U122" s="25">
        <v>1.5080686644051196E-05</v>
      </c>
      <c r="V122" s="25">
        <v>2.3785319656149966E-05</v>
      </c>
      <c r="W122" s="25">
        <v>4.634542994135851E-06</v>
      </c>
      <c r="X122" s="25">
        <v>110</v>
      </c>
    </row>
    <row r="123" spans="1:24" ht="12.75" hidden="1">
      <c r="A123" s="25">
        <v>382</v>
      </c>
      <c r="B123" s="25">
        <v>122.58000183105469</v>
      </c>
      <c r="C123" s="25">
        <v>150.3800048828125</v>
      </c>
      <c r="D123" s="25">
        <v>10.231696128845215</v>
      </c>
      <c r="E123" s="25">
        <v>9.99691390991211</v>
      </c>
      <c r="F123" s="25">
        <v>6.850164651785431</v>
      </c>
      <c r="G123" s="25" t="s">
        <v>57</v>
      </c>
      <c r="H123" s="25">
        <v>3.3545890488383776</v>
      </c>
      <c r="I123" s="25">
        <v>15.934590879893085</v>
      </c>
      <c r="J123" s="25" t="s">
        <v>60</v>
      </c>
      <c r="K123" s="25">
        <v>-0.13453343863818557</v>
      </c>
      <c r="L123" s="25">
        <v>-0.00045087680789778086</v>
      </c>
      <c r="M123" s="25">
        <v>0.0319612794177566</v>
      </c>
      <c r="N123" s="25">
        <v>-0.00043065083175788146</v>
      </c>
      <c r="O123" s="25">
        <v>-0.005384369867692437</v>
      </c>
      <c r="P123" s="25">
        <v>-5.159848791299053E-05</v>
      </c>
      <c r="Q123" s="25">
        <v>0.0006650279763230865</v>
      </c>
      <c r="R123" s="25">
        <v>-3.462415494214483E-05</v>
      </c>
      <c r="S123" s="25">
        <v>-6.891177832094382E-05</v>
      </c>
      <c r="T123" s="25">
        <v>-3.6754574261545104E-06</v>
      </c>
      <c r="U123" s="25">
        <v>1.4813116879252889E-05</v>
      </c>
      <c r="V123" s="25">
        <v>-2.7332346977715457E-06</v>
      </c>
      <c r="W123" s="25">
        <v>-4.235993142130698E-06</v>
      </c>
      <c r="X123" s="25">
        <v>110</v>
      </c>
    </row>
    <row r="124" spans="1:24" ht="12.75" hidden="1">
      <c r="A124" s="25">
        <v>619</v>
      </c>
      <c r="B124" s="25">
        <v>142.47999572753906</v>
      </c>
      <c r="C124" s="25">
        <v>130.27999877929688</v>
      </c>
      <c r="D124" s="25">
        <v>9.819825172424316</v>
      </c>
      <c r="E124" s="25">
        <v>10.151844024658203</v>
      </c>
      <c r="F124" s="25">
        <v>15.149727172170397</v>
      </c>
      <c r="G124" s="25" t="s">
        <v>58</v>
      </c>
      <c r="H124" s="25">
        <v>4.269515257524873</v>
      </c>
      <c r="I124" s="25">
        <v>36.74951098506395</v>
      </c>
      <c r="J124" s="25" t="s">
        <v>61</v>
      </c>
      <c r="K124" s="25">
        <v>0.04246823248292662</v>
      </c>
      <c r="L124" s="25">
        <v>-0.08294003499769229</v>
      </c>
      <c r="M124" s="25">
        <v>0.009691024239149488</v>
      </c>
      <c r="N124" s="25">
        <v>-0.041637235008624145</v>
      </c>
      <c r="O124" s="25">
        <v>0.0017638398991796662</v>
      </c>
      <c r="P124" s="25">
        <v>-0.002378785111794843</v>
      </c>
      <c r="Q124" s="25">
        <v>0.00018269778044426594</v>
      </c>
      <c r="R124" s="25">
        <v>-0.0006400043865685036</v>
      </c>
      <c r="S124" s="25">
        <v>2.7853380219351086E-05</v>
      </c>
      <c r="T124" s="25">
        <v>-3.4824858076627606E-05</v>
      </c>
      <c r="U124" s="25">
        <v>2.828193412349535E-06</v>
      </c>
      <c r="V124" s="25">
        <v>-2.3627756119279113E-05</v>
      </c>
      <c r="W124" s="25">
        <v>1.8802528724390756E-06</v>
      </c>
      <c r="X124" s="25">
        <v>110</v>
      </c>
    </row>
    <row r="125" ht="12.75" hidden="1">
      <c r="A125" s="25" t="s">
        <v>96</v>
      </c>
    </row>
    <row r="126" spans="1:24" ht="12.75" hidden="1">
      <c r="A126" s="25">
        <v>620</v>
      </c>
      <c r="B126" s="25">
        <v>131.52</v>
      </c>
      <c r="C126" s="25">
        <v>136.32</v>
      </c>
      <c r="D126" s="25">
        <v>9.703479623228823</v>
      </c>
      <c r="E126" s="25">
        <v>10.120855317721315</v>
      </c>
      <c r="F126" s="25">
        <v>12.796440454926325</v>
      </c>
      <c r="G126" s="25" t="s">
        <v>59</v>
      </c>
      <c r="H126" s="25">
        <v>9.878747332969212</v>
      </c>
      <c r="I126" s="25">
        <v>31.398747332969243</v>
      </c>
      <c r="J126" s="25" t="s">
        <v>73</v>
      </c>
      <c r="K126" s="25">
        <v>0.4244426345547747</v>
      </c>
      <c r="M126" s="25" t="s">
        <v>68</v>
      </c>
      <c r="N126" s="25">
        <v>0.22347198995677842</v>
      </c>
      <c r="X126" s="25">
        <v>110</v>
      </c>
    </row>
    <row r="127" spans="1:24" ht="12.75" hidden="1">
      <c r="A127" s="25">
        <v>618</v>
      </c>
      <c r="B127" s="25">
        <v>132.67999267578125</v>
      </c>
      <c r="C127" s="25">
        <v>130.67999267578125</v>
      </c>
      <c r="D127" s="25">
        <v>9.05570125579834</v>
      </c>
      <c r="E127" s="25">
        <v>9.41353988647461</v>
      </c>
      <c r="F127" s="25">
        <v>9.834709659453083</v>
      </c>
      <c r="G127" s="25" t="s">
        <v>56</v>
      </c>
      <c r="H127" s="25">
        <v>3.178979247809494</v>
      </c>
      <c r="I127" s="25">
        <v>25.85897192359075</v>
      </c>
      <c r="J127" s="25" t="s">
        <v>62</v>
      </c>
      <c r="K127" s="25">
        <v>0.6286556587822029</v>
      </c>
      <c r="L127" s="25">
        <v>0.06918916135814175</v>
      </c>
      <c r="M127" s="25">
        <v>0.14882559660191622</v>
      </c>
      <c r="N127" s="25">
        <v>0.040585118764351044</v>
      </c>
      <c r="O127" s="25">
        <v>0.02524789753756351</v>
      </c>
      <c r="P127" s="25">
        <v>0.0019848682250391144</v>
      </c>
      <c r="Q127" s="25">
        <v>0.003073229497686343</v>
      </c>
      <c r="R127" s="25">
        <v>0.0006247281166857473</v>
      </c>
      <c r="S127" s="25">
        <v>0.00033124972994050353</v>
      </c>
      <c r="T127" s="25">
        <v>2.919169964322394E-05</v>
      </c>
      <c r="U127" s="25">
        <v>6.721397224733048E-05</v>
      </c>
      <c r="V127" s="25">
        <v>2.3191981083330002E-05</v>
      </c>
      <c r="W127" s="25">
        <v>2.0653938921613032E-05</v>
      </c>
      <c r="X127" s="25">
        <v>110</v>
      </c>
    </row>
    <row r="128" spans="1:24" ht="12.75" hidden="1">
      <c r="A128" s="25">
        <v>619</v>
      </c>
      <c r="B128" s="25">
        <v>142.47999572753906</v>
      </c>
      <c r="C128" s="25">
        <v>130.27999877929688</v>
      </c>
      <c r="D128" s="25">
        <v>9.819825172424316</v>
      </c>
      <c r="E128" s="25">
        <v>10.151844024658203</v>
      </c>
      <c r="F128" s="25">
        <v>10.728664686750891</v>
      </c>
      <c r="G128" s="25" t="s">
        <v>57</v>
      </c>
      <c r="H128" s="25">
        <v>-6.454894662677148</v>
      </c>
      <c r="I128" s="25">
        <v>26.025101064861932</v>
      </c>
      <c r="J128" s="25" t="s">
        <v>60</v>
      </c>
      <c r="K128" s="25">
        <v>0.6283119398152983</v>
      </c>
      <c r="L128" s="25">
        <v>-0.00037592017755820476</v>
      </c>
      <c r="M128" s="25">
        <v>-0.14867866341208621</v>
      </c>
      <c r="N128" s="25">
        <v>-0.0004194406967932405</v>
      </c>
      <c r="O128" s="25">
        <v>0.0252416301975778</v>
      </c>
      <c r="P128" s="25">
        <v>-4.315120654949976E-05</v>
      </c>
      <c r="Q128" s="25">
        <v>-0.0030655564015655357</v>
      </c>
      <c r="R128" s="25">
        <v>-3.371160641810924E-05</v>
      </c>
      <c r="S128" s="25">
        <v>0.00033090998768271345</v>
      </c>
      <c r="T128" s="25">
        <v>-3.081948835400635E-06</v>
      </c>
      <c r="U128" s="25">
        <v>-6.645940263763184E-05</v>
      </c>
      <c r="V128" s="25">
        <v>-2.654408344707466E-06</v>
      </c>
      <c r="W128" s="25">
        <v>2.059039723485538E-05</v>
      </c>
      <c r="X128" s="25">
        <v>110</v>
      </c>
    </row>
    <row r="129" spans="1:24" ht="12.75" hidden="1">
      <c r="A129" s="25">
        <v>382</v>
      </c>
      <c r="B129" s="25">
        <v>122.58000183105469</v>
      </c>
      <c r="C129" s="25">
        <v>150.3800048828125</v>
      </c>
      <c r="D129" s="25">
        <v>10.231696128845215</v>
      </c>
      <c r="E129" s="25">
        <v>9.99691390991211</v>
      </c>
      <c r="F129" s="25">
        <v>7.034325525430846</v>
      </c>
      <c r="G129" s="25" t="s">
        <v>58</v>
      </c>
      <c r="H129" s="25">
        <v>3.7829770258862823</v>
      </c>
      <c r="I129" s="25">
        <v>16.36297885694098</v>
      </c>
      <c r="J129" s="25" t="s">
        <v>61</v>
      </c>
      <c r="K129" s="25">
        <v>0.02078565862373343</v>
      </c>
      <c r="L129" s="25">
        <v>-0.06918814012143325</v>
      </c>
      <c r="M129" s="25">
        <v>0.006611599648487083</v>
      </c>
      <c r="N129" s="25">
        <v>-0.04058295128028952</v>
      </c>
      <c r="O129" s="25">
        <v>0.0005625255870039071</v>
      </c>
      <c r="P129" s="25">
        <v>-0.001984399114125797</v>
      </c>
      <c r="Q129" s="25">
        <v>0.00021703339436597452</v>
      </c>
      <c r="R129" s="25">
        <v>-0.0006238178799701329</v>
      </c>
      <c r="S129" s="25">
        <v>-1.4998787867123084E-05</v>
      </c>
      <c r="T129" s="25">
        <v>-2.902855351952924E-05</v>
      </c>
      <c r="U129" s="25">
        <v>1.0043200003686407E-05</v>
      </c>
      <c r="V129" s="25">
        <v>-2.303957688216266E-05</v>
      </c>
      <c r="W129" s="25">
        <v>-1.6188683357770868E-06</v>
      </c>
      <c r="X129" s="25">
        <v>110</v>
      </c>
    </row>
    <row r="130" ht="12.75" hidden="1">
      <c r="A130" s="25" t="s">
        <v>95</v>
      </c>
    </row>
    <row r="131" spans="1:24" ht="12.75" hidden="1">
      <c r="A131" s="25">
        <v>620</v>
      </c>
      <c r="B131" s="25">
        <v>131.52</v>
      </c>
      <c r="C131" s="25">
        <v>136.32</v>
      </c>
      <c r="D131" s="25">
        <v>9.703479623228823</v>
      </c>
      <c r="E131" s="25">
        <v>10.120855317721315</v>
      </c>
      <c r="F131" s="25">
        <v>8.468954404476236</v>
      </c>
      <c r="G131" s="25" t="s">
        <v>59</v>
      </c>
      <c r="H131" s="25">
        <v>-0.7396462401217718</v>
      </c>
      <c r="I131" s="25">
        <v>20.78035375987825</v>
      </c>
      <c r="J131" s="25" t="s">
        <v>73</v>
      </c>
      <c r="K131" s="25">
        <v>0.30789639812722597</v>
      </c>
      <c r="M131" s="25" t="s">
        <v>68</v>
      </c>
      <c r="N131" s="25">
        <v>0.16500485015739555</v>
      </c>
      <c r="X131" s="25">
        <v>110</v>
      </c>
    </row>
    <row r="132" spans="1:24" ht="12.75" hidden="1">
      <c r="A132" s="25">
        <v>619</v>
      </c>
      <c r="B132" s="25">
        <v>142.47999572753906</v>
      </c>
      <c r="C132" s="25">
        <v>130.27999877929688</v>
      </c>
      <c r="D132" s="25">
        <v>9.819825172424316</v>
      </c>
      <c r="E132" s="25">
        <v>10.151844024658203</v>
      </c>
      <c r="F132" s="25">
        <v>12.304475157294435</v>
      </c>
      <c r="G132" s="25" t="s">
        <v>56</v>
      </c>
      <c r="H132" s="25">
        <v>-2.6323661418996807</v>
      </c>
      <c r="I132" s="25">
        <v>29.8476295856394</v>
      </c>
      <c r="J132" s="25" t="s">
        <v>62</v>
      </c>
      <c r="K132" s="25">
        <v>0.5304303891608465</v>
      </c>
      <c r="L132" s="25">
        <v>0.09230464064874237</v>
      </c>
      <c r="M132" s="25">
        <v>0.1255721096858858</v>
      </c>
      <c r="N132" s="25">
        <v>0.0422306967352653</v>
      </c>
      <c r="O132" s="25">
        <v>0.0213031843984916</v>
      </c>
      <c r="P132" s="25">
        <v>0.002647898387058965</v>
      </c>
      <c r="Q132" s="25">
        <v>0.0025930529547286206</v>
      </c>
      <c r="R132" s="25">
        <v>0.0006500202311143235</v>
      </c>
      <c r="S132" s="25">
        <v>0.0002794943077395874</v>
      </c>
      <c r="T132" s="25">
        <v>3.896617557223788E-05</v>
      </c>
      <c r="U132" s="25">
        <v>5.671338489957918E-05</v>
      </c>
      <c r="V132" s="25">
        <v>2.412349229297093E-05</v>
      </c>
      <c r="W132" s="25">
        <v>1.742992703016635E-05</v>
      </c>
      <c r="X132" s="25">
        <v>110</v>
      </c>
    </row>
    <row r="133" spans="1:24" ht="12.75" hidden="1">
      <c r="A133" s="25">
        <v>382</v>
      </c>
      <c r="B133" s="25">
        <v>122.58000183105469</v>
      </c>
      <c r="C133" s="25">
        <v>150.3800048828125</v>
      </c>
      <c r="D133" s="25">
        <v>10.231696128845215</v>
      </c>
      <c r="E133" s="25">
        <v>9.99691390991211</v>
      </c>
      <c r="F133" s="25">
        <v>7.034325525430846</v>
      </c>
      <c r="G133" s="25" t="s">
        <v>57</v>
      </c>
      <c r="H133" s="25">
        <v>3.7829770258862823</v>
      </c>
      <c r="I133" s="25">
        <v>16.36297885694098</v>
      </c>
      <c r="J133" s="25" t="s">
        <v>60</v>
      </c>
      <c r="K133" s="25">
        <v>-0.17199870044540674</v>
      </c>
      <c r="L133" s="25">
        <v>-0.0005019811369731355</v>
      </c>
      <c r="M133" s="25">
        <v>0.0420659194973575</v>
      </c>
      <c r="N133" s="25">
        <v>-0.0004368576085095493</v>
      </c>
      <c r="O133" s="25">
        <v>-0.006689994456605291</v>
      </c>
      <c r="P133" s="25">
        <v>-5.744817631109906E-05</v>
      </c>
      <c r="Q133" s="25">
        <v>0.0009324818160585357</v>
      </c>
      <c r="R133" s="25">
        <v>-3.512502838598087E-05</v>
      </c>
      <c r="S133" s="25">
        <v>-6.964665022267764E-05</v>
      </c>
      <c r="T133" s="25">
        <v>-4.090414758753783E-06</v>
      </c>
      <c r="U133" s="25">
        <v>2.4523449044334765E-05</v>
      </c>
      <c r="V133" s="25">
        <v>-2.772532846856484E-06</v>
      </c>
      <c r="W133" s="25">
        <v>-3.77820968212705E-06</v>
      </c>
      <c r="X133" s="25">
        <v>110</v>
      </c>
    </row>
    <row r="134" spans="1:24" ht="12.75" hidden="1">
      <c r="A134" s="25">
        <v>618</v>
      </c>
      <c r="B134" s="25">
        <v>132.67999267578125</v>
      </c>
      <c r="C134" s="25">
        <v>130.67999267578125</v>
      </c>
      <c r="D134" s="25">
        <v>9.05570125579834</v>
      </c>
      <c r="E134" s="25">
        <v>9.41353988647461</v>
      </c>
      <c r="F134" s="25">
        <v>12.57946516033638</v>
      </c>
      <c r="G134" s="25" t="s">
        <v>58</v>
      </c>
      <c r="H134" s="25">
        <v>10.395923915437791</v>
      </c>
      <c r="I134" s="25">
        <v>33.07591659121905</v>
      </c>
      <c r="J134" s="25" t="s">
        <v>61</v>
      </c>
      <c r="K134" s="25">
        <v>0.5017697129066464</v>
      </c>
      <c r="L134" s="25">
        <v>-0.09230327567443956</v>
      </c>
      <c r="M134" s="25">
        <v>0.11831658018978564</v>
      </c>
      <c r="N134" s="25">
        <v>-0.04222843712684421</v>
      </c>
      <c r="O134" s="25">
        <v>0.020225470073319096</v>
      </c>
      <c r="P134" s="25">
        <v>-0.0026472751226927654</v>
      </c>
      <c r="Q134" s="25">
        <v>0.002419587007889364</v>
      </c>
      <c r="R134" s="25">
        <v>-0.0006490705148431891</v>
      </c>
      <c r="S134" s="25">
        <v>0.0002706776905686747</v>
      </c>
      <c r="T134" s="25">
        <v>-3.875088832308025E-05</v>
      </c>
      <c r="U134" s="25">
        <v>5.113715355529414E-05</v>
      </c>
      <c r="V134" s="25">
        <v>-2.396363791293237E-05</v>
      </c>
      <c r="W134" s="25">
        <v>1.7015507276446535E-05</v>
      </c>
      <c r="X134" s="25">
        <v>110</v>
      </c>
    </row>
    <row r="135" ht="12.75" hidden="1">
      <c r="A135" s="25" t="s">
        <v>94</v>
      </c>
    </row>
    <row r="136" spans="1:24" ht="12.75" hidden="1">
      <c r="A136" s="25">
        <v>620</v>
      </c>
      <c r="B136" s="25">
        <v>131.52</v>
      </c>
      <c r="C136" s="25">
        <v>136.32</v>
      </c>
      <c r="D136" s="25">
        <v>9.703479623228823</v>
      </c>
      <c r="E136" s="25">
        <v>10.120855317721315</v>
      </c>
      <c r="F136" s="25">
        <v>12.796440454926325</v>
      </c>
      <c r="G136" s="25" t="s">
        <v>59</v>
      </c>
      <c r="H136" s="25">
        <v>9.878747332969212</v>
      </c>
      <c r="I136" s="25">
        <v>31.398747332969243</v>
      </c>
      <c r="J136" s="25" t="s">
        <v>73</v>
      </c>
      <c r="K136" s="25">
        <v>0.24194872074230578</v>
      </c>
      <c r="M136" s="25" t="s">
        <v>68</v>
      </c>
      <c r="N136" s="25">
        <v>0.14096758173438467</v>
      </c>
      <c r="X136" s="25">
        <v>110</v>
      </c>
    </row>
    <row r="137" spans="1:24" ht="12.75" hidden="1">
      <c r="A137" s="25">
        <v>619</v>
      </c>
      <c r="B137" s="25">
        <v>142.47999572753906</v>
      </c>
      <c r="C137" s="25">
        <v>130.27999877929688</v>
      </c>
      <c r="D137" s="25">
        <v>9.819825172424316</v>
      </c>
      <c r="E137" s="25">
        <v>10.151844024658203</v>
      </c>
      <c r="F137" s="25">
        <v>12.304475157294435</v>
      </c>
      <c r="G137" s="25" t="s">
        <v>56</v>
      </c>
      <c r="H137" s="25">
        <v>-2.6323661418996807</v>
      </c>
      <c r="I137" s="25">
        <v>29.8476295856394</v>
      </c>
      <c r="J137" s="25" t="s">
        <v>62</v>
      </c>
      <c r="K137" s="25">
        <v>0.4434034611029754</v>
      </c>
      <c r="L137" s="25">
        <v>0.17958222754284087</v>
      </c>
      <c r="M137" s="25">
        <v>0.10496982600879239</v>
      </c>
      <c r="N137" s="25">
        <v>0.041530965980233606</v>
      </c>
      <c r="O137" s="25">
        <v>0.017807853035515252</v>
      </c>
      <c r="P137" s="25">
        <v>0.005151632549638637</v>
      </c>
      <c r="Q137" s="25">
        <v>0.002167603309506687</v>
      </c>
      <c r="R137" s="25">
        <v>0.000639259533375751</v>
      </c>
      <c r="S137" s="25">
        <v>0.00023364971981402062</v>
      </c>
      <c r="T137" s="25">
        <v>7.581353342947831E-05</v>
      </c>
      <c r="U137" s="25">
        <v>4.7409680149090457E-05</v>
      </c>
      <c r="V137" s="25">
        <v>2.3726911347132657E-05</v>
      </c>
      <c r="W137" s="25">
        <v>1.4572059508372278E-05</v>
      </c>
      <c r="X137" s="25">
        <v>110</v>
      </c>
    </row>
    <row r="138" spans="1:24" ht="12.75" hidden="1">
      <c r="A138" s="25">
        <v>618</v>
      </c>
      <c r="B138" s="25">
        <v>132.67999267578125</v>
      </c>
      <c r="C138" s="25">
        <v>130.67999267578125</v>
      </c>
      <c r="D138" s="25">
        <v>9.05570125579834</v>
      </c>
      <c r="E138" s="25">
        <v>9.41353988647461</v>
      </c>
      <c r="F138" s="25">
        <v>8.635911527794605</v>
      </c>
      <c r="G138" s="25" t="s">
        <v>57</v>
      </c>
      <c r="H138" s="25">
        <v>0.02690986273995577</v>
      </c>
      <c r="I138" s="25">
        <v>22.70690253852122</v>
      </c>
      <c r="J138" s="25" t="s">
        <v>60</v>
      </c>
      <c r="K138" s="25">
        <v>0.37981534711449405</v>
      </c>
      <c r="L138" s="25">
        <v>0.0009775273051384364</v>
      </c>
      <c r="M138" s="25">
        <v>-0.089294546775056</v>
      </c>
      <c r="N138" s="25">
        <v>-0.00042944519389580336</v>
      </c>
      <c r="O138" s="25">
        <v>0.01535220306167096</v>
      </c>
      <c r="P138" s="25">
        <v>0.00011174182474445944</v>
      </c>
      <c r="Q138" s="25">
        <v>-0.0018133772747595085</v>
      </c>
      <c r="R138" s="25">
        <v>-3.4512646632810534E-05</v>
      </c>
      <c r="S138" s="25">
        <v>0.00020896255499353142</v>
      </c>
      <c r="T138" s="25">
        <v>7.951665289528548E-06</v>
      </c>
      <c r="U138" s="25">
        <v>-3.748285319375093E-05</v>
      </c>
      <c r="V138" s="25">
        <v>-2.7191706387862547E-06</v>
      </c>
      <c r="W138" s="25">
        <v>1.324103552444808E-05</v>
      </c>
      <c r="X138" s="25">
        <v>110</v>
      </c>
    </row>
    <row r="139" spans="1:24" ht="12.75" hidden="1">
      <c r="A139" s="25">
        <v>382</v>
      </c>
      <c r="B139" s="25">
        <v>122.58000183105469</v>
      </c>
      <c r="C139" s="25">
        <v>150.3800048828125</v>
      </c>
      <c r="D139" s="25">
        <v>10.231696128845215</v>
      </c>
      <c r="E139" s="25">
        <v>9.99691390991211</v>
      </c>
      <c r="F139" s="25">
        <v>6.850164651785431</v>
      </c>
      <c r="G139" s="25" t="s">
        <v>58</v>
      </c>
      <c r="H139" s="25">
        <v>3.3545890488383776</v>
      </c>
      <c r="I139" s="25">
        <v>15.934590879893085</v>
      </c>
      <c r="J139" s="25" t="s">
        <v>61</v>
      </c>
      <c r="K139" s="25">
        <v>0.2287945178853597</v>
      </c>
      <c r="L139" s="25">
        <v>0.17957956701589517</v>
      </c>
      <c r="M139" s="25">
        <v>0.05518286227220805</v>
      </c>
      <c r="N139" s="25">
        <v>-0.04152874561164545</v>
      </c>
      <c r="O139" s="25">
        <v>0.009023829059092964</v>
      </c>
      <c r="P139" s="25">
        <v>0.005150420535363988</v>
      </c>
      <c r="Q139" s="25">
        <v>0.0011875045123156882</v>
      </c>
      <c r="R139" s="25">
        <v>-0.0006383272109460646</v>
      </c>
      <c r="S139" s="25">
        <v>0.00010453153677118543</v>
      </c>
      <c r="T139" s="25">
        <v>7.539537698152276E-05</v>
      </c>
      <c r="U139" s="25">
        <v>2.9029527868960903E-05</v>
      </c>
      <c r="V139" s="25">
        <v>-2.3570584063867725E-05</v>
      </c>
      <c r="W139" s="25">
        <v>6.084397797304751E-06</v>
      </c>
      <c r="X139" s="25">
        <v>110</v>
      </c>
    </row>
    <row r="140" s="101" customFormat="1" ht="12.75">
      <c r="A140" s="101" t="s">
        <v>111</v>
      </c>
    </row>
    <row r="141" spans="1:24" s="101" customFormat="1" ht="12.75">
      <c r="A141" s="101">
        <v>620</v>
      </c>
      <c r="B141" s="101">
        <v>141.58</v>
      </c>
      <c r="C141" s="101">
        <v>138.88</v>
      </c>
      <c r="D141" s="101">
        <v>9.686658522069488</v>
      </c>
      <c r="E141" s="101">
        <v>10.189516991673216</v>
      </c>
      <c r="F141" s="101">
        <v>10.225046280443557</v>
      </c>
      <c r="G141" s="101" t="s">
        <v>59</v>
      </c>
      <c r="H141" s="101">
        <v>-6.436519683663491</v>
      </c>
      <c r="I141" s="101">
        <v>25.14348031633654</v>
      </c>
      <c r="J141" s="101" t="s">
        <v>73</v>
      </c>
      <c r="K141" s="101">
        <v>0.4223567151946684</v>
      </c>
      <c r="M141" s="101" t="s">
        <v>68</v>
      </c>
      <c r="N141" s="101">
        <v>0.2269018250347424</v>
      </c>
      <c r="X141" s="101">
        <v>110</v>
      </c>
    </row>
    <row r="142" spans="1:24" s="101" customFormat="1" ht="12.75">
      <c r="A142" s="101">
        <v>382</v>
      </c>
      <c r="B142" s="101">
        <v>140.44000244140625</v>
      </c>
      <c r="C142" s="101">
        <v>157.13999938964844</v>
      </c>
      <c r="D142" s="101">
        <v>10.050349235534668</v>
      </c>
      <c r="E142" s="101">
        <v>10.052249908447266</v>
      </c>
      <c r="F142" s="101">
        <v>12.601698486512394</v>
      </c>
      <c r="G142" s="101" t="s">
        <v>56</v>
      </c>
      <c r="H142" s="101">
        <v>-0.5750900591964552</v>
      </c>
      <c r="I142" s="101">
        <v>29.864912382209802</v>
      </c>
      <c r="J142" s="101" t="s">
        <v>62</v>
      </c>
      <c r="K142" s="101">
        <v>0.6166448226172452</v>
      </c>
      <c r="L142" s="101">
        <v>0.14183149614597745</v>
      </c>
      <c r="M142" s="101">
        <v>0.14598240711360774</v>
      </c>
      <c r="N142" s="101">
        <v>0.006304344121821835</v>
      </c>
      <c r="O142" s="101">
        <v>0.024765531564239593</v>
      </c>
      <c r="P142" s="101">
        <v>0.0040687116207704125</v>
      </c>
      <c r="Q142" s="101">
        <v>0.0030145290480284655</v>
      </c>
      <c r="R142" s="101">
        <v>9.705556657460772E-05</v>
      </c>
      <c r="S142" s="101">
        <v>0.0003249133026893343</v>
      </c>
      <c r="T142" s="101">
        <v>5.985092556433243E-05</v>
      </c>
      <c r="U142" s="101">
        <v>6.5926104827135E-05</v>
      </c>
      <c r="V142" s="101">
        <v>3.6102826910993586E-06</v>
      </c>
      <c r="W142" s="101">
        <v>2.0257566363530608E-05</v>
      </c>
      <c r="X142" s="101">
        <v>110</v>
      </c>
    </row>
    <row r="143" spans="1:24" s="101" customFormat="1" ht="12.75">
      <c r="A143" s="101">
        <v>618</v>
      </c>
      <c r="B143" s="101">
        <v>144.05999755859375</v>
      </c>
      <c r="C143" s="101">
        <v>130.16000366210938</v>
      </c>
      <c r="D143" s="101">
        <v>8.786702156066895</v>
      </c>
      <c r="E143" s="101">
        <v>9.38303279876709</v>
      </c>
      <c r="F143" s="101">
        <v>15.977099305759632</v>
      </c>
      <c r="G143" s="101" t="s">
        <v>57</v>
      </c>
      <c r="H143" s="101">
        <v>9.256301490641945</v>
      </c>
      <c r="I143" s="101">
        <v>43.3162990492357</v>
      </c>
      <c r="J143" s="101" t="s">
        <v>60</v>
      </c>
      <c r="K143" s="101">
        <v>-0.604065611413811</v>
      </c>
      <c r="L143" s="101">
        <v>0.0007715667933459878</v>
      </c>
      <c r="M143" s="101">
        <v>0.1426616675762841</v>
      </c>
      <c r="N143" s="101">
        <v>6.492595152086104E-05</v>
      </c>
      <c r="O143" s="101">
        <v>-0.0243126099539852</v>
      </c>
      <c r="P143" s="101">
        <v>8.838953610475722E-05</v>
      </c>
      <c r="Q143" s="101">
        <v>0.002928160280351241</v>
      </c>
      <c r="R143" s="101">
        <v>5.215146261296176E-06</v>
      </c>
      <c r="S143" s="101">
        <v>-0.00032241980639734924</v>
      </c>
      <c r="T143" s="101">
        <v>6.300944320667884E-06</v>
      </c>
      <c r="U143" s="101">
        <v>6.259287915986816E-05</v>
      </c>
      <c r="V143" s="101">
        <v>4.06160924329677E-07</v>
      </c>
      <c r="W143" s="101">
        <v>-2.0174228370872052E-05</v>
      </c>
      <c r="X143" s="101">
        <v>110</v>
      </c>
    </row>
    <row r="144" spans="1:24" s="101" customFormat="1" ht="12.75">
      <c r="A144" s="101">
        <v>619</v>
      </c>
      <c r="B144" s="101">
        <v>137.47999572753906</v>
      </c>
      <c r="C144" s="101">
        <v>127.87999725341797</v>
      </c>
      <c r="D144" s="101">
        <v>9.543261528015137</v>
      </c>
      <c r="E144" s="101">
        <v>10.010324478149414</v>
      </c>
      <c r="F144" s="101">
        <v>9.465731729116786</v>
      </c>
      <c r="G144" s="101" t="s">
        <v>58</v>
      </c>
      <c r="H144" s="101">
        <v>-3.857993545378335</v>
      </c>
      <c r="I144" s="101">
        <v>23.62200218216075</v>
      </c>
      <c r="J144" s="101" t="s">
        <v>61</v>
      </c>
      <c r="K144" s="101">
        <v>-0.12391761120967637</v>
      </c>
      <c r="L144" s="101">
        <v>0.1418293974593766</v>
      </c>
      <c r="M144" s="101">
        <v>-0.030959841586108358</v>
      </c>
      <c r="N144" s="101">
        <v>0.0063040097895838195</v>
      </c>
      <c r="O144" s="101">
        <v>-0.004714716416151385</v>
      </c>
      <c r="P144" s="101">
        <v>0.0040677514111483485</v>
      </c>
      <c r="Q144" s="101">
        <v>-0.0007164235855838008</v>
      </c>
      <c r="R144" s="101">
        <v>9.6915350964599E-05</v>
      </c>
      <c r="S144" s="101">
        <v>-4.01761459971811E-05</v>
      </c>
      <c r="T144" s="101">
        <v>5.951832819875828E-05</v>
      </c>
      <c r="U144" s="101">
        <v>-2.069740989004505E-05</v>
      </c>
      <c r="V144" s="101">
        <v>3.5873631560241137E-06</v>
      </c>
      <c r="W144" s="101">
        <v>-1.8356210427939226E-06</v>
      </c>
      <c r="X144" s="101">
        <v>110</v>
      </c>
    </row>
    <row r="145" ht="12.75" hidden="1">
      <c r="A145" s="25" t="s">
        <v>93</v>
      </c>
    </row>
    <row r="146" spans="1:24" ht="12.75" hidden="1">
      <c r="A146" s="25">
        <v>620</v>
      </c>
      <c r="B146" s="25">
        <v>141.58</v>
      </c>
      <c r="C146" s="25">
        <v>138.88</v>
      </c>
      <c r="D146" s="25">
        <v>9.686658522069488</v>
      </c>
      <c r="E146" s="25">
        <v>10.189516991673216</v>
      </c>
      <c r="F146" s="25">
        <v>10.35551485252335</v>
      </c>
      <c r="G146" s="25" t="s">
        <v>59</v>
      </c>
      <c r="H146" s="25">
        <v>-6.115696297243915</v>
      </c>
      <c r="I146" s="25">
        <v>25.464303702756116</v>
      </c>
      <c r="J146" s="25" t="s">
        <v>73</v>
      </c>
      <c r="K146" s="25">
        <v>0.5516515575508321</v>
      </c>
      <c r="M146" s="25" t="s">
        <v>68</v>
      </c>
      <c r="N146" s="25">
        <v>0.30726486439136746</v>
      </c>
      <c r="X146" s="25">
        <v>110</v>
      </c>
    </row>
    <row r="147" spans="1:24" ht="12.75" hidden="1">
      <c r="A147" s="25">
        <v>382</v>
      </c>
      <c r="B147" s="25">
        <v>140.44000244140625</v>
      </c>
      <c r="C147" s="25">
        <v>157.13999938964844</v>
      </c>
      <c r="D147" s="25">
        <v>10.050349235534668</v>
      </c>
      <c r="E147" s="25">
        <v>10.052249908447266</v>
      </c>
      <c r="F147" s="25">
        <v>12.601698486512394</v>
      </c>
      <c r="G147" s="25" t="s">
        <v>56</v>
      </c>
      <c r="H147" s="25">
        <v>-0.5750900591964552</v>
      </c>
      <c r="I147" s="25">
        <v>29.864912382209802</v>
      </c>
      <c r="J147" s="25" t="s">
        <v>62</v>
      </c>
      <c r="K147" s="25">
        <v>0.6873981403785296</v>
      </c>
      <c r="L147" s="25">
        <v>0.22750099076809924</v>
      </c>
      <c r="M147" s="25">
        <v>0.1627323881463863</v>
      </c>
      <c r="N147" s="25">
        <v>0.008978859698181796</v>
      </c>
      <c r="O147" s="25">
        <v>0.027607117192361717</v>
      </c>
      <c r="P147" s="25">
        <v>0.006526292941895499</v>
      </c>
      <c r="Q147" s="25">
        <v>0.0033604192331323376</v>
      </c>
      <c r="R147" s="25">
        <v>0.0001382245746540416</v>
      </c>
      <c r="S147" s="25">
        <v>0.00036219228748564044</v>
      </c>
      <c r="T147" s="25">
        <v>9.601095571823178E-05</v>
      </c>
      <c r="U147" s="25">
        <v>7.349019813476125E-05</v>
      </c>
      <c r="V147" s="25">
        <v>5.139732235648349E-06</v>
      </c>
      <c r="W147" s="25">
        <v>2.258150169474807E-05</v>
      </c>
      <c r="X147" s="25">
        <v>110</v>
      </c>
    </row>
    <row r="148" spans="1:24" ht="12.75" hidden="1">
      <c r="A148" s="25">
        <v>619</v>
      </c>
      <c r="B148" s="25">
        <v>137.47999572753906</v>
      </c>
      <c r="C148" s="25">
        <v>127.87999725341797</v>
      </c>
      <c r="D148" s="25">
        <v>9.543261528015137</v>
      </c>
      <c r="E148" s="25">
        <v>10.010324478149414</v>
      </c>
      <c r="F148" s="25">
        <v>15.332917898815165</v>
      </c>
      <c r="G148" s="25" t="s">
        <v>57</v>
      </c>
      <c r="H148" s="25">
        <v>10.783736060948698</v>
      </c>
      <c r="I148" s="25">
        <v>38.26373178848778</v>
      </c>
      <c r="J148" s="25" t="s">
        <v>60</v>
      </c>
      <c r="K148" s="25">
        <v>-0.6508530725781888</v>
      </c>
      <c r="L148" s="25">
        <v>0.00123768728113338</v>
      </c>
      <c r="M148" s="25">
        <v>0.15347564120945598</v>
      </c>
      <c r="N148" s="25">
        <v>9.255317435200035E-05</v>
      </c>
      <c r="O148" s="25">
        <v>-0.026233703090079285</v>
      </c>
      <c r="P148" s="25">
        <v>0.0001417328224464013</v>
      </c>
      <c r="Q148" s="25">
        <v>0.003138850325888687</v>
      </c>
      <c r="R148" s="25">
        <v>7.438146670884783E-06</v>
      </c>
      <c r="S148" s="25">
        <v>-0.0003510060416623761</v>
      </c>
      <c r="T148" s="25">
        <v>1.0100094044799654E-05</v>
      </c>
      <c r="U148" s="25">
        <v>6.634587466419078E-05</v>
      </c>
      <c r="V148" s="25">
        <v>5.811622749137282E-07</v>
      </c>
      <c r="W148" s="25">
        <v>-2.2056934346025392E-05</v>
      </c>
      <c r="X148" s="25">
        <v>110</v>
      </c>
    </row>
    <row r="149" spans="1:24" ht="12.75" hidden="1">
      <c r="A149" s="25">
        <v>618</v>
      </c>
      <c r="B149" s="25">
        <v>144.05999755859375</v>
      </c>
      <c r="C149" s="25">
        <v>130.16000366210938</v>
      </c>
      <c r="D149" s="25">
        <v>8.786702156066895</v>
      </c>
      <c r="E149" s="25">
        <v>9.38303279876709</v>
      </c>
      <c r="F149" s="25">
        <v>10.205761131358742</v>
      </c>
      <c r="G149" s="25" t="s">
        <v>58</v>
      </c>
      <c r="H149" s="25">
        <v>-6.390657039965575</v>
      </c>
      <c r="I149" s="25">
        <v>27.669340518628196</v>
      </c>
      <c r="J149" s="25" t="s">
        <v>61</v>
      </c>
      <c r="K149" s="25">
        <v>-0.22114809814102332</v>
      </c>
      <c r="L149" s="25">
        <v>0.22749762401102325</v>
      </c>
      <c r="M149" s="25">
        <v>-0.05410228929696474</v>
      </c>
      <c r="N149" s="25">
        <v>0.008978382671146885</v>
      </c>
      <c r="O149" s="25">
        <v>-0.008599170998088037</v>
      </c>
      <c r="P149" s="25">
        <v>0.0065247537402170494</v>
      </c>
      <c r="Q149" s="25">
        <v>-0.0012000150224368903</v>
      </c>
      <c r="R149" s="25">
        <v>0.00013802429863032497</v>
      </c>
      <c r="S149" s="25">
        <v>-8.931971691956446E-05</v>
      </c>
      <c r="T149" s="25">
        <v>9.547822640903248E-05</v>
      </c>
      <c r="U149" s="25">
        <v>-3.1607501276278574E-05</v>
      </c>
      <c r="V149" s="25">
        <v>5.106769807263676E-06</v>
      </c>
      <c r="W149" s="25">
        <v>-4.838994321657699E-06</v>
      </c>
      <c r="X149" s="25">
        <v>110</v>
      </c>
    </row>
    <row r="150" ht="12.75" hidden="1">
      <c r="A150" s="25" t="s">
        <v>92</v>
      </c>
    </row>
    <row r="151" spans="1:24" ht="12.75" hidden="1">
      <c r="A151" s="25">
        <v>620</v>
      </c>
      <c r="B151" s="25">
        <v>141.58</v>
      </c>
      <c r="C151" s="25">
        <v>138.88</v>
      </c>
      <c r="D151" s="25">
        <v>9.686658522069488</v>
      </c>
      <c r="E151" s="25">
        <v>10.189516991673216</v>
      </c>
      <c r="F151" s="25">
        <v>10.225046280443557</v>
      </c>
      <c r="G151" s="25" t="s">
        <v>59</v>
      </c>
      <c r="H151" s="25">
        <v>-6.436519683663491</v>
      </c>
      <c r="I151" s="25">
        <v>25.14348031633654</v>
      </c>
      <c r="J151" s="25" t="s">
        <v>73</v>
      </c>
      <c r="K151" s="25">
        <v>0.3930032597813814</v>
      </c>
      <c r="M151" s="25" t="s">
        <v>68</v>
      </c>
      <c r="N151" s="25">
        <v>0.28915933637133656</v>
      </c>
      <c r="X151" s="25">
        <v>110</v>
      </c>
    </row>
    <row r="152" spans="1:24" ht="12.75" hidden="1">
      <c r="A152" s="25">
        <v>618</v>
      </c>
      <c r="B152" s="25">
        <v>144.05999755859375</v>
      </c>
      <c r="C152" s="25">
        <v>130.16000366210938</v>
      </c>
      <c r="D152" s="25">
        <v>8.786702156066895</v>
      </c>
      <c r="E152" s="25">
        <v>9.38303279876709</v>
      </c>
      <c r="F152" s="25">
        <v>12.466971105634148</v>
      </c>
      <c r="G152" s="25" t="s">
        <v>56</v>
      </c>
      <c r="H152" s="25">
        <v>-0.26017956189677705</v>
      </c>
      <c r="I152" s="25">
        <v>33.79981799669699</v>
      </c>
      <c r="J152" s="25" t="s">
        <v>62</v>
      </c>
      <c r="K152" s="25">
        <v>0.4251003160679831</v>
      </c>
      <c r="L152" s="25">
        <v>0.4490515790385904</v>
      </c>
      <c r="M152" s="25">
        <v>0.10063670681068346</v>
      </c>
      <c r="N152" s="25">
        <v>0.007488145124694529</v>
      </c>
      <c r="O152" s="25">
        <v>0.017072768679898303</v>
      </c>
      <c r="P152" s="25">
        <v>0.012881825627704483</v>
      </c>
      <c r="Q152" s="25">
        <v>0.0020781787138321297</v>
      </c>
      <c r="R152" s="25">
        <v>0.00011525797043611628</v>
      </c>
      <c r="S152" s="25">
        <v>0.00022398098800086318</v>
      </c>
      <c r="T152" s="25">
        <v>0.00018954535583088519</v>
      </c>
      <c r="U152" s="25">
        <v>4.546281929787256E-05</v>
      </c>
      <c r="V152" s="25">
        <v>4.2719828127153E-06</v>
      </c>
      <c r="W152" s="25">
        <v>1.3964741495403058E-05</v>
      </c>
      <c r="X152" s="25">
        <v>110</v>
      </c>
    </row>
    <row r="153" spans="1:24" ht="12.75" hidden="1">
      <c r="A153" s="25">
        <v>382</v>
      </c>
      <c r="B153" s="25">
        <v>140.44000244140625</v>
      </c>
      <c r="C153" s="25">
        <v>157.13999938964844</v>
      </c>
      <c r="D153" s="25">
        <v>10.050349235534668</v>
      </c>
      <c r="E153" s="25">
        <v>10.052249908447266</v>
      </c>
      <c r="F153" s="25">
        <v>10.311223584427117</v>
      </c>
      <c r="G153" s="25" t="s">
        <v>57</v>
      </c>
      <c r="H153" s="25">
        <v>-6.003313273522778</v>
      </c>
      <c r="I153" s="25">
        <v>24.436689167883483</v>
      </c>
      <c r="J153" s="25" t="s">
        <v>60</v>
      </c>
      <c r="K153" s="25">
        <v>-0.015009199074395694</v>
      </c>
      <c r="L153" s="25">
        <v>-0.002443496756160469</v>
      </c>
      <c r="M153" s="25">
        <v>0.004695975236669418</v>
      </c>
      <c r="N153" s="25">
        <v>7.751434423276273E-05</v>
      </c>
      <c r="O153" s="25">
        <v>-0.00041862297352974294</v>
      </c>
      <c r="P153" s="25">
        <v>-0.000279572934927502</v>
      </c>
      <c r="Q153" s="25">
        <v>0.0001514091858109241</v>
      </c>
      <c r="R153" s="25">
        <v>6.216957934859953E-06</v>
      </c>
      <c r="S153" s="25">
        <v>9.628282859924512E-06</v>
      </c>
      <c r="T153" s="25">
        <v>-1.990759961934575E-05</v>
      </c>
      <c r="U153" s="25">
        <v>6.90630587050425E-06</v>
      </c>
      <c r="V153" s="25">
        <v>4.901972950764774E-07</v>
      </c>
      <c r="W153" s="25">
        <v>1.0603980779726113E-06</v>
      </c>
      <c r="X153" s="25">
        <v>110</v>
      </c>
    </row>
    <row r="154" spans="1:24" ht="12.75" hidden="1">
      <c r="A154" s="25">
        <v>619</v>
      </c>
      <c r="B154" s="25">
        <v>137.47999572753906</v>
      </c>
      <c r="C154" s="25">
        <v>127.87999725341797</v>
      </c>
      <c r="D154" s="25">
        <v>9.543261528015137</v>
      </c>
      <c r="E154" s="25">
        <v>10.010324478149414</v>
      </c>
      <c r="F154" s="25">
        <v>15.332917898815165</v>
      </c>
      <c r="G154" s="25" t="s">
        <v>58</v>
      </c>
      <c r="H154" s="25">
        <v>10.783736060948698</v>
      </c>
      <c r="I154" s="25">
        <v>38.26373178848778</v>
      </c>
      <c r="J154" s="25" t="s">
        <v>61</v>
      </c>
      <c r="K154" s="25">
        <v>0.42483526532556626</v>
      </c>
      <c r="L154" s="25">
        <v>-0.4490449308929497</v>
      </c>
      <c r="M154" s="25">
        <v>0.10052708378479926</v>
      </c>
      <c r="N154" s="25">
        <v>0.00748774391488682</v>
      </c>
      <c r="O154" s="25">
        <v>0.017067635606707494</v>
      </c>
      <c r="P154" s="25">
        <v>-0.012878791499074749</v>
      </c>
      <c r="Q154" s="25">
        <v>0.002072655790303117</v>
      </c>
      <c r="R154" s="25">
        <v>0.00011509017848230506</v>
      </c>
      <c r="S154" s="25">
        <v>0.0002237739465510051</v>
      </c>
      <c r="T154" s="25">
        <v>-0.00018849702754805632</v>
      </c>
      <c r="U154" s="25">
        <v>4.493518529764901E-05</v>
      </c>
      <c r="V154" s="25">
        <v>4.24376528144932E-06</v>
      </c>
      <c r="W154" s="25">
        <v>1.3924423181936981E-05</v>
      </c>
      <c r="X154" s="25">
        <v>110</v>
      </c>
    </row>
    <row r="155" ht="12.75" hidden="1">
      <c r="A155" s="25" t="s">
        <v>91</v>
      </c>
    </row>
    <row r="156" spans="1:24" ht="12.75" hidden="1">
      <c r="A156" s="25">
        <v>620</v>
      </c>
      <c r="B156" s="25">
        <v>141.58</v>
      </c>
      <c r="C156" s="25">
        <v>138.88</v>
      </c>
      <c r="D156" s="25">
        <v>9.686658522069488</v>
      </c>
      <c r="E156" s="25">
        <v>10.189516991673216</v>
      </c>
      <c r="F156" s="25">
        <v>16.29768489510767</v>
      </c>
      <c r="G156" s="25" t="s">
        <v>59</v>
      </c>
      <c r="H156" s="25">
        <v>8.496153019056905</v>
      </c>
      <c r="I156" s="25">
        <v>40.07615301905694</v>
      </c>
      <c r="J156" s="25" t="s">
        <v>73</v>
      </c>
      <c r="K156" s="25">
        <v>0.34453722402869275</v>
      </c>
      <c r="M156" s="25" t="s">
        <v>68</v>
      </c>
      <c r="N156" s="25">
        <v>0.19865747657681307</v>
      </c>
      <c r="X156" s="25">
        <v>110</v>
      </c>
    </row>
    <row r="157" spans="1:24" ht="12.75" hidden="1">
      <c r="A157" s="25">
        <v>618</v>
      </c>
      <c r="B157" s="25">
        <v>144.05999755859375</v>
      </c>
      <c r="C157" s="25">
        <v>130.16000366210938</v>
      </c>
      <c r="D157" s="25">
        <v>8.786702156066895</v>
      </c>
      <c r="E157" s="25">
        <v>9.38303279876709</v>
      </c>
      <c r="F157" s="25">
        <v>12.466971105634148</v>
      </c>
      <c r="G157" s="25" t="s">
        <v>56</v>
      </c>
      <c r="H157" s="25">
        <v>-0.26017956189677705</v>
      </c>
      <c r="I157" s="25">
        <v>33.79981799669699</v>
      </c>
      <c r="J157" s="25" t="s">
        <v>62</v>
      </c>
      <c r="K157" s="25">
        <v>0.5292824103536925</v>
      </c>
      <c r="L157" s="25">
        <v>0.2194111224496692</v>
      </c>
      <c r="M157" s="25">
        <v>0.12530019845886362</v>
      </c>
      <c r="N157" s="25">
        <v>0.007596279823024068</v>
      </c>
      <c r="O157" s="25">
        <v>0.02125688562244869</v>
      </c>
      <c r="P157" s="25">
        <v>0.006294178534953207</v>
      </c>
      <c r="Q157" s="25">
        <v>0.0025874396144663116</v>
      </c>
      <c r="R157" s="25">
        <v>0.00011691736417131495</v>
      </c>
      <c r="S157" s="25">
        <v>0.00027888351566069297</v>
      </c>
      <c r="T157" s="25">
        <v>9.262792949607387E-05</v>
      </c>
      <c r="U157" s="25">
        <v>5.659409616645006E-05</v>
      </c>
      <c r="V157" s="25">
        <v>4.336423244178506E-06</v>
      </c>
      <c r="W157" s="25">
        <v>1.7389794499234562E-05</v>
      </c>
      <c r="X157" s="25">
        <v>110</v>
      </c>
    </row>
    <row r="158" spans="1:24" ht="12.75" hidden="1">
      <c r="A158" s="25">
        <v>619</v>
      </c>
      <c r="B158" s="25">
        <v>137.47999572753906</v>
      </c>
      <c r="C158" s="25">
        <v>127.87999725341797</v>
      </c>
      <c r="D158" s="25">
        <v>9.543261528015137</v>
      </c>
      <c r="E158" s="25">
        <v>10.010324478149414</v>
      </c>
      <c r="F158" s="25">
        <v>9.465731729116786</v>
      </c>
      <c r="G158" s="25" t="s">
        <v>57</v>
      </c>
      <c r="H158" s="25">
        <v>-3.857993545378335</v>
      </c>
      <c r="I158" s="25">
        <v>23.62200218216075</v>
      </c>
      <c r="J158" s="25" t="s">
        <v>60</v>
      </c>
      <c r="K158" s="25">
        <v>0.4742557064793391</v>
      </c>
      <c r="L158" s="25">
        <v>0.0011938904193338964</v>
      </c>
      <c r="M158" s="25">
        <v>-0.11289860110345976</v>
      </c>
      <c r="N158" s="25">
        <v>7.871390314443045E-05</v>
      </c>
      <c r="O158" s="25">
        <v>0.0189439699040671</v>
      </c>
      <c r="P158" s="25">
        <v>0.0001365289657388352</v>
      </c>
      <c r="Q158" s="25">
        <v>-0.0023599966086029684</v>
      </c>
      <c r="R158" s="25">
        <v>6.3415203011742965E-06</v>
      </c>
      <c r="S158" s="25">
        <v>0.00023943280790803808</v>
      </c>
      <c r="T158" s="25">
        <v>9.71750783962001E-06</v>
      </c>
      <c r="U158" s="25">
        <v>-5.3295026677145604E-05</v>
      </c>
      <c r="V158" s="25">
        <v>5.04675434850324E-07</v>
      </c>
      <c r="W158" s="25">
        <v>1.4625349009122592E-05</v>
      </c>
      <c r="X158" s="25">
        <v>110</v>
      </c>
    </row>
    <row r="159" spans="1:24" ht="12.75" hidden="1">
      <c r="A159" s="25">
        <v>382</v>
      </c>
      <c r="B159" s="25">
        <v>140.44000244140625</v>
      </c>
      <c r="C159" s="25">
        <v>157.13999938964844</v>
      </c>
      <c r="D159" s="25">
        <v>10.050349235534668</v>
      </c>
      <c r="E159" s="25">
        <v>10.052249908447266</v>
      </c>
      <c r="F159" s="25">
        <v>10.17682141290086</v>
      </c>
      <c r="G159" s="25" t="s">
        <v>58</v>
      </c>
      <c r="H159" s="25">
        <v>-6.3218345491196</v>
      </c>
      <c r="I159" s="25">
        <v>24.11816789228667</v>
      </c>
      <c r="J159" s="25" t="s">
        <v>61</v>
      </c>
      <c r="K159" s="25">
        <v>-0.2349923291973538</v>
      </c>
      <c r="L159" s="25">
        <v>0.2194078742440443</v>
      </c>
      <c r="M159" s="25">
        <v>-0.05435113248785608</v>
      </c>
      <c r="N159" s="25">
        <v>0.007595871988859103</v>
      </c>
      <c r="O159" s="25">
        <v>-0.009642675491774354</v>
      </c>
      <c r="P159" s="25">
        <v>0.006292697614805592</v>
      </c>
      <c r="Q159" s="25">
        <v>-0.0010607826195277057</v>
      </c>
      <c r="R159" s="25">
        <v>0.00011674525756979456</v>
      </c>
      <c r="S159" s="25">
        <v>-0.00014299631395438319</v>
      </c>
      <c r="T159" s="25">
        <v>9.21167919769059E-05</v>
      </c>
      <c r="U159" s="25">
        <v>-1.9040269230757633E-05</v>
      </c>
      <c r="V159" s="25">
        <v>4.306955915505785E-06</v>
      </c>
      <c r="W159" s="25">
        <v>-9.407662785568231E-06</v>
      </c>
      <c r="X159" s="25">
        <v>110</v>
      </c>
    </row>
    <row r="160" ht="12.75" hidden="1">
      <c r="A160" s="25" t="s">
        <v>90</v>
      </c>
    </row>
    <row r="161" spans="1:24" ht="12.75" hidden="1">
      <c r="A161" s="25">
        <v>620</v>
      </c>
      <c r="B161" s="25">
        <v>141.58</v>
      </c>
      <c r="C161" s="25">
        <v>138.88</v>
      </c>
      <c r="D161" s="25">
        <v>9.686658522069488</v>
      </c>
      <c r="E161" s="25">
        <v>10.189516991673216</v>
      </c>
      <c r="F161" s="25">
        <v>10.35551485252335</v>
      </c>
      <c r="G161" s="25" t="s">
        <v>59</v>
      </c>
      <c r="H161" s="25">
        <v>-6.115696297243915</v>
      </c>
      <c r="I161" s="25">
        <v>25.464303702756116</v>
      </c>
      <c r="J161" s="25" t="s">
        <v>73</v>
      </c>
      <c r="K161" s="25">
        <v>0.2993521313692657</v>
      </c>
      <c r="M161" s="25" t="s">
        <v>68</v>
      </c>
      <c r="N161" s="25">
        <v>0.2433967932069145</v>
      </c>
      <c r="X161" s="25">
        <v>110</v>
      </c>
    </row>
    <row r="162" spans="1:24" ht="12.75" hidden="1">
      <c r="A162" s="25">
        <v>619</v>
      </c>
      <c r="B162" s="25">
        <v>137.47999572753906</v>
      </c>
      <c r="C162" s="25">
        <v>127.87999725341797</v>
      </c>
      <c r="D162" s="25">
        <v>9.543261528015137</v>
      </c>
      <c r="E162" s="25">
        <v>10.010324478149414</v>
      </c>
      <c r="F162" s="25">
        <v>11.661688796351498</v>
      </c>
      <c r="G162" s="25" t="s">
        <v>56</v>
      </c>
      <c r="H162" s="25">
        <v>1.6220796405738582</v>
      </c>
      <c r="I162" s="25">
        <v>29.10207536811293</v>
      </c>
      <c r="J162" s="25" t="s">
        <v>62</v>
      </c>
      <c r="K162" s="25">
        <v>0.2937363504057603</v>
      </c>
      <c r="L162" s="25">
        <v>0.45594522222356404</v>
      </c>
      <c r="M162" s="25">
        <v>0.06953809248607758</v>
      </c>
      <c r="N162" s="25">
        <v>0.006092568676236694</v>
      </c>
      <c r="O162" s="25">
        <v>0.011796932113578828</v>
      </c>
      <c r="P162" s="25">
        <v>0.013079599103456218</v>
      </c>
      <c r="Q162" s="25">
        <v>0.001435986253580035</v>
      </c>
      <c r="R162" s="25">
        <v>9.376967033191896E-05</v>
      </c>
      <c r="S162" s="25">
        <v>0.00015475977695248697</v>
      </c>
      <c r="T162" s="25">
        <v>0.00019245632795983152</v>
      </c>
      <c r="U162" s="25">
        <v>3.141564230589925E-05</v>
      </c>
      <c r="V162" s="25">
        <v>3.4746393498420736E-06</v>
      </c>
      <c r="W162" s="25">
        <v>9.648027455998415E-06</v>
      </c>
      <c r="X162" s="25">
        <v>110</v>
      </c>
    </row>
    <row r="163" spans="1:24" ht="12.75" hidden="1">
      <c r="A163" s="25">
        <v>382</v>
      </c>
      <c r="B163" s="25">
        <v>140.44000244140625</v>
      </c>
      <c r="C163" s="25">
        <v>157.13999938964844</v>
      </c>
      <c r="D163" s="25">
        <v>10.050349235534668</v>
      </c>
      <c r="E163" s="25">
        <v>10.052249908447266</v>
      </c>
      <c r="F163" s="25">
        <v>10.17682141290086</v>
      </c>
      <c r="G163" s="25" t="s">
        <v>57</v>
      </c>
      <c r="H163" s="25">
        <v>-6.3218345491196</v>
      </c>
      <c r="I163" s="25">
        <v>24.11816789228667</v>
      </c>
      <c r="J163" s="25" t="s">
        <v>60</v>
      </c>
      <c r="K163" s="25">
        <v>0.009070965162390764</v>
      </c>
      <c r="L163" s="25">
        <v>-0.0024809404586846186</v>
      </c>
      <c r="M163" s="25">
        <v>-0.0013574239233479634</v>
      </c>
      <c r="N163" s="25">
        <v>6.311700927207196E-05</v>
      </c>
      <c r="O163" s="25">
        <v>0.0004915743288902316</v>
      </c>
      <c r="P163" s="25">
        <v>-0.00028385987512312796</v>
      </c>
      <c r="Q163" s="25">
        <v>9.649633257041282E-06</v>
      </c>
      <c r="R163" s="25">
        <v>5.060025808393741E-06</v>
      </c>
      <c r="S163" s="25">
        <v>1.6864099040461372E-05</v>
      </c>
      <c r="T163" s="25">
        <v>-2.021358503289369E-05</v>
      </c>
      <c r="U163" s="25">
        <v>2.711572098255351E-06</v>
      </c>
      <c r="V163" s="25">
        <v>3.989525052679064E-07</v>
      </c>
      <c r="W163" s="25">
        <v>1.3662373823314897E-06</v>
      </c>
      <c r="X163" s="25">
        <v>110</v>
      </c>
    </row>
    <row r="164" spans="1:24" ht="12.75" hidden="1">
      <c r="A164" s="25">
        <v>618</v>
      </c>
      <c r="B164" s="25">
        <v>144.05999755859375</v>
      </c>
      <c r="C164" s="25">
        <v>130.16000366210938</v>
      </c>
      <c r="D164" s="25">
        <v>8.786702156066895</v>
      </c>
      <c r="E164" s="25">
        <v>9.38303279876709</v>
      </c>
      <c r="F164" s="25">
        <v>15.977099305759632</v>
      </c>
      <c r="G164" s="25" t="s">
        <v>58</v>
      </c>
      <c r="H164" s="25">
        <v>9.256301490641945</v>
      </c>
      <c r="I164" s="25">
        <v>43.3162990492357</v>
      </c>
      <c r="J164" s="25" t="s">
        <v>61</v>
      </c>
      <c r="K164" s="25">
        <v>0.29359625532475425</v>
      </c>
      <c r="L164" s="25">
        <v>-0.4559384723873778</v>
      </c>
      <c r="M164" s="25">
        <v>0.06952484237231035</v>
      </c>
      <c r="N164" s="25">
        <v>0.006092241731727418</v>
      </c>
      <c r="O164" s="25">
        <v>0.011786685792518759</v>
      </c>
      <c r="P164" s="25">
        <v>-0.013076518507554974</v>
      </c>
      <c r="Q164" s="25">
        <v>0.001435953831099325</v>
      </c>
      <c r="R164" s="25">
        <v>9.363304551799622E-05</v>
      </c>
      <c r="S164" s="25">
        <v>0.0001538381965765883</v>
      </c>
      <c r="T164" s="25">
        <v>-0.00019139187326503758</v>
      </c>
      <c r="U164" s="25">
        <v>3.1298401848148254E-05</v>
      </c>
      <c r="V164" s="25">
        <v>3.451659819566727E-06</v>
      </c>
      <c r="W164" s="25">
        <v>9.55080254255208E-06</v>
      </c>
      <c r="X164" s="25">
        <v>110</v>
      </c>
    </row>
    <row r="165" ht="12.75" hidden="1">
      <c r="A165" s="25" t="s">
        <v>89</v>
      </c>
    </row>
    <row r="166" spans="1:24" ht="12.75" hidden="1">
      <c r="A166" s="25">
        <v>620</v>
      </c>
      <c r="B166" s="25">
        <v>141.58</v>
      </c>
      <c r="C166" s="25">
        <v>138.88</v>
      </c>
      <c r="D166" s="25">
        <v>9.686658522069488</v>
      </c>
      <c r="E166" s="25">
        <v>10.189516991673216</v>
      </c>
      <c r="F166" s="25">
        <v>16.29768489510767</v>
      </c>
      <c r="G166" s="25" t="s">
        <v>59</v>
      </c>
      <c r="H166" s="25">
        <v>8.496153019056905</v>
      </c>
      <c r="I166" s="25">
        <v>40.07615301905694</v>
      </c>
      <c r="J166" s="25" t="s">
        <v>73</v>
      </c>
      <c r="K166" s="25">
        <v>0.45391967068984845</v>
      </c>
      <c r="M166" s="25" t="s">
        <v>68</v>
      </c>
      <c r="N166" s="25">
        <v>0.24154650567199482</v>
      </c>
      <c r="X166" s="25">
        <v>110</v>
      </c>
    </row>
    <row r="167" spans="1:24" ht="12.75" hidden="1">
      <c r="A167" s="25">
        <v>619</v>
      </c>
      <c r="B167" s="25">
        <v>137.47999572753906</v>
      </c>
      <c r="C167" s="25">
        <v>127.87999725341797</v>
      </c>
      <c r="D167" s="25">
        <v>9.543261528015137</v>
      </c>
      <c r="E167" s="25">
        <v>10.010324478149414</v>
      </c>
      <c r="F167" s="25">
        <v>11.661688796351498</v>
      </c>
      <c r="G167" s="25" t="s">
        <v>56</v>
      </c>
      <c r="H167" s="25">
        <v>1.6220796405738582</v>
      </c>
      <c r="I167" s="25">
        <v>29.10207536811293</v>
      </c>
      <c r="J167" s="25" t="s">
        <v>62</v>
      </c>
      <c r="K167" s="25">
        <v>0.6433231954992217</v>
      </c>
      <c r="L167" s="25">
        <v>0.12684798440828596</v>
      </c>
      <c r="M167" s="25">
        <v>0.15229777760852808</v>
      </c>
      <c r="N167" s="25">
        <v>0.0088931597832163</v>
      </c>
      <c r="O167" s="25">
        <v>0.025837007055593053</v>
      </c>
      <c r="P167" s="25">
        <v>0.0036388237066525</v>
      </c>
      <c r="Q167" s="25">
        <v>0.0031449385624275103</v>
      </c>
      <c r="R167" s="25">
        <v>0.00013687011116924355</v>
      </c>
      <c r="S167" s="25">
        <v>0.00033897319272729474</v>
      </c>
      <c r="T167" s="25">
        <v>5.355790680276226E-05</v>
      </c>
      <c r="U167" s="25">
        <v>6.878468818127809E-05</v>
      </c>
      <c r="V167" s="25">
        <v>5.0751649483388865E-06</v>
      </c>
      <c r="W167" s="25">
        <v>2.1136093129247084E-05</v>
      </c>
      <c r="X167" s="25">
        <v>110</v>
      </c>
    </row>
    <row r="168" spans="1:24" ht="12.75" hidden="1">
      <c r="A168" s="25">
        <v>618</v>
      </c>
      <c r="B168" s="25">
        <v>144.05999755859375</v>
      </c>
      <c r="C168" s="25">
        <v>130.16000366210938</v>
      </c>
      <c r="D168" s="25">
        <v>8.786702156066895</v>
      </c>
      <c r="E168" s="25">
        <v>9.38303279876709</v>
      </c>
      <c r="F168" s="25">
        <v>10.205761131358742</v>
      </c>
      <c r="G168" s="25" t="s">
        <v>57</v>
      </c>
      <c r="H168" s="25">
        <v>-6.390657039965575</v>
      </c>
      <c r="I168" s="25">
        <v>27.669340518628196</v>
      </c>
      <c r="J168" s="25" t="s">
        <v>60</v>
      </c>
      <c r="K168" s="25">
        <v>0.571432585739462</v>
      </c>
      <c r="L168" s="25">
        <v>0.0006902831724527821</v>
      </c>
      <c r="M168" s="25">
        <v>-0.13606528773058554</v>
      </c>
      <c r="N168" s="25">
        <v>9.220758489157568E-05</v>
      </c>
      <c r="O168" s="25">
        <v>0.02282033911684398</v>
      </c>
      <c r="P168" s="25">
        <v>7.88941197192125E-05</v>
      </c>
      <c r="Q168" s="25">
        <v>-0.0028458456005283515</v>
      </c>
      <c r="R168" s="25">
        <v>7.425098484252032E-06</v>
      </c>
      <c r="S168" s="25">
        <v>0.0002879802155119695</v>
      </c>
      <c r="T168" s="25">
        <v>5.612013533238809E-06</v>
      </c>
      <c r="U168" s="25">
        <v>-6.436675561538637E-05</v>
      </c>
      <c r="V168" s="25">
        <v>5.90815854210702E-07</v>
      </c>
      <c r="W168" s="25">
        <v>1.757559366342874E-05</v>
      </c>
      <c r="X168" s="25">
        <v>110</v>
      </c>
    </row>
    <row r="169" spans="1:24" ht="12.75" hidden="1">
      <c r="A169" s="25">
        <v>382</v>
      </c>
      <c r="B169" s="25">
        <v>140.44000244140625</v>
      </c>
      <c r="C169" s="25">
        <v>157.13999938964844</v>
      </c>
      <c r="D169" s="25">
        <v>10.050349235534668</v>
      </c>
      <c r="E169" s="25">
        <v>10.052249908447266</v>
      </c>
      <c r="F169" s="25">
        <v>10.311223584427117</v>
      </c>
      <c r="G169" s="25" t="s">
        <v>58</v>
      </c>
      <c r="H169" s="25">
        <v>-6.003313273522778</v>
      </c>
      <c r="I169" s="25">
        <v>24.436689167883483</v>
      </c>
      <c r="J169" s="25" t="s">
        <v>61</v>
      </c>
      <c r="K169" s="25">
        <v>-0.2955157082499038</v>
      </c>
      <c r="L169" s="25">
        <v>0.1268461061979696</v>
      </c>
      <c r="M169" s="25">
        <v>-0.06841674165940412</v>
      </c>
      <c r="N169" s="25">
        <v>0.008892681749118444</v>
      </c>
      <c r="O169" s="25">
        <v>-0.012115405737448732</v>
      </c>
      <c r="P169" s="25">
        <v>0.0036379683459274313</v>
      </c>
      <c r="Q169" s="25">
        <v>-0.0013385818538277899</v>
      </c>
      <c r="R169" s="25">
        <v>0.00013666855982258776</v>
      </c>
      <c r="S169" s="25">
        <v>-0.00017880218360359946</v>
      </c>
      <c r="T169" s="25">
        <v>5.326307055733938E-05</v>
      </c>
      <c r="U169" s="25">
        <v>-2.425395018847001E-05</v>
      </c>
      <c r="V169" s="25">
        <v>5.0406582783661236E-06</v>
      </c>
      <c r="W169" s="25">
        <v>-1.1740227431623689E-05</v>
      </c>
      <c r="X169" s="25">
        <v>110</v>
      </c>
    </row>
    <row r="170" s="101" customFormat="1" ht="12.75">
      <c r="A170" s="101" t="s">
        <v>110</v>
      </c>
    </row>
    <row r="171" spans="1:24" s="101" customFormat="1" ht="12.75">
      <c r="A171" s="101">
        <v>620</v>
      </c>
      <c r="B171" s="101">
        <v>120.66</v>
      </c>
      <c r="C171" s="101">
        <v>138.36</v>
      </c>
      <c r="D171" s="101">
        <v>10.047973730678606</v>
      </c>
      <c r="E171" s="101">
        <v>10.510976549727543</v>
      </c>
      <c r="F171" s="101">
        <v>6.325965251871304</v>
      </c>
      <c r="G171" s="101" t="s">
        <v>59</v>
      </c>
      <c r="H171" s="101">
        <v>4.323070242454932</v>
      </c>
      <c r="I171" s="101">
        <v>14.983070242454936</v>
      </c>
      <c r="J171" s="101" t="s">
        <v>73</v>
      </c>
      <c r="K171" s="101">
        <v>0.499928591284008</v>
      </c>
      <c r="M171" s="101" t="s">
        <v>68</v>
      </c>
      <c r="N171" s="101">
        <v>0.2883690279144391</v>
      </c>
      <c r="X171" s="101">
        <v>110</v>
      </c>
    </row>
    <row r="172" spans="1:24" s="101" customFormat="1" ht="12.75">
      <c r="A172" s="101">
        <v>382</v>
      </c>
      <c r="B172" s="101">
        <v>111.73999786376953</v>
      </c>
      <c r="C172" s="101">
        <v>159.63999938964844</v>
      </c>
      <c r="D172" s="101">
        <v>10.331831932067871</v>
      </c>
      <c r="E172" s="101">
        <v>9.943872451782227</v>
      </c>
      <c r="F172" s="101">
        <v>6.588705640739807</v>
      </c>
      <c r="G172" s="101" t="s">
        <v>56</v>
      </c>
      <c r="H172" s="101">
        <v>13.430941341034853</v>
      </c>
      <c r="I172" s="101">
        <v>15.170939204804396</v>
      </c>
      <c r="J172" s="101" t="s">
        <v>62</v>
      </c>
      <c r="K172" s="101">
        <v>0.6640596631297276</v>
      </c>
      <c r="L172" s="101">
        <v>0.12119517843065286</v>
      </c>
      <c r="M172" s="101">
        <v>0.15720771052693025</v>
      </c>
      <c r="N172" s="101">
        <v>0.1371580317992467</v>
      </c>
      <c r="O172" s="101">
        <v>0.026669718462888323</v>
      </c>
      <c r="P172" s="101">
        <v>0.003476573370041125</v>
      </c>
      <c r="Q172" s="101">
        <v>0.0032464537413559396</v>
      </c>
      <c r="R172" s="101">
        <v>0.002111227293995824</v>
      </c>
      <c r="S172" s="101">
        <v>0.0003498867472444854</v>
      </c>
      <c r="T172" s="101">
        <v>5.1124938696296E-05</v>
      </c>
      <c r="U172" s="101">
        <v>7.100417858885358E-05</v>
      </c>
      <c r="V172" s="101">
        <v>7.83418421019577E-05</v>
      </c>
      <c r="W172" s="101">
        <v>2.1809151094655726E-05</v>
      </c>
      <c r="X172" s="101">
        <v>110</v>
      </c>
    </row>
    <row r="173" spans="1:24" s="101" customFormat="1" ht="12.75">
      <c r="A173" s="101">
        <v>618</v>
      </c>
      <c r="B173" s="101">
        <v>130.9199981689453</v>
      </c>
      <c r="C173" s="101">
        <v>138.02000427246094</v>
      </c>
      <c r="D173" s="101">
        <v>8.883800506591797</v>
      </c>
      <c r="E173" s="101">
        <v>9.43443775177002</v>
      </c>
      <c r="F173" s="101">
        <v>13.897268176452897</v>
      </c>
      <c r="G173" s="101" t="s">
        <v>57</v>
      </c>
      <c r="H173" s="101">
        <v>16.325204034858487</v>
      </c>
      <c r="I173" s="101">
        <v>37.245202203803814</v>
      </c>
      <c r="J173" s="101" t="s">
        <v>60</v>
      </c>
      <c r="K173" s="101">
        <v>-0.46348062709910787</v>
      </c>
      <c r="L173" s="101">
        <v>0.0006609519718140531</v>
      </c>
      <c r="M173" s="101">
        <v>0.10843649518959919</v>
      </c>
      <c r="N173" s="101">
        <v>-0.001418576391274573</v>
      </c>
      <c r="O173" s="101">
        <v>-0.01881914571518874</v>
      </c>
      <c r="P173" s="101">
        <v>7.560090416561324E-05</v>
      </c>
      <c r="Q173" s="101">
        <v>0.002176774232085801</v>
      </c>
      <c r="R173" s="101">
        <v>-0.0001140402568880417</v>
      </c>
      <c r="S173" s="101">
        <v>-0.00026305099597488966</v>
      </c>
      <c r="T173" s="101">
        <v>5.379210332868903E-06</v>
      </c>
      <c r="U173" s="101">
        <v>4.326333127249503E-05</v>
      </c>
      <c r="V173" s="101">
        <v>-9.002655639151556E-06</v>
      </c>
      <c r="W173" s="101">
        <v>-1.6865904851075888E-05</v>
      </c>
      <c r="X173" s="101">
        <v>110</v>
      </c>
    </row>
    <row r="174" spans="1:24" s="101" customFormat="1" ht="12.75">
      <c r="A174" s="101">
        <v>619</v>
      </c>
      <c r="B174" s="101">
        <v>135.47999572753906</v>
      </c>
      <c r="C174" s="101">
        <v>129.0800018310547</v>
      </c>
      <c r="D174" s="101">
        <v>9.611637115478516</v>
      </c>
      <c r="E174" s="101">
        <v>10.205560684204102</v>
      </c>
      <c r="F174" s="101">
        <v>10.695853400323436</v>
      </c>
      <c r="G174" s="101" t="s">
        <v>58</v>
      </c>
      <c r="H174" s="101">
        <v>1.019703327438819</v>
      </c>
      <c r="I174" s="101">
        <v>26.4996990549779</v>
      </c>
      <c r="J174" s="101" t="s">
        <v>61</v>
      </c>
      <c r="K174" s="101">
        <v>-0.47556381748382104</v>
      </c>
      <c r="L174" s="101">
        <v>0.12119337612810668</v>
      </c>
      <c r="M174" s="101">
        <v>-0.11382350706297506</v>
      </c>
      <c r="N174" s="101">
        <v>-0.13715069568932303</v>
      </c>
      <c r="O174" s="101">
        <v>-0.01889745055398266</v>
      </c>
      <c r="P174" s="101">
        <v>0.0034757512713898915</v>
      </c>
      <c r="Q174" s="101">
        <v>-0.002408550567725587</v>
      </c>
      <c r="R174" s="101">
        <v>-0.002108145039299203</v>
      </c>
      <c r="S174" s="101">
        <v>-0.0002307052435770479</v>
      </c>
      <c r="T174" s="101">
        <v>5.0841159043581815E-05</v>
      </c>
      <c r="U174" s="101">
        <v>-5.630166555515181E-05</v>
      </c>
      <c r="V174" s="101">
        <v>-7.782285278355533E-05</v>
      </c>
      <c r="W174" s="101">
        <v>-1.382679735238706E-05</v>
      </c>
      <c r="X174" s="101">
        <v>110</v>
      </c>
    </row>
    <row r="175" ht="12.75" hidden="1">
      <c r="A175" s="25" t="s">
        <v>88</v>
      </c>
    </row>
    <row r="176" spans="1:24" ht="12.75" hidden="1">
      <c r="A176" s="25">
        <v>620</v>
      </c>
      <c r="B176" s="25">
        <v>120.66</v>
      </c>
      <c r="C176" s="25">
        <v>138.36</v>
      </c>
      <c r="D176" s="25">
        <v>10.047973730678606</v>
      </c>
      <c r="E176" s="25">
        <v>10.510976549727543</v>
      </c>
      <c r="F176" s="25">
        <v>7.905374622894578</v>
      </c>
      <c r="G176" s="25" t="s">
        <v>59</v>
      </c>
      <c r="H176" s="25">
        <v>8.063906716482833</v>
      </c>
      <c r="I176" s="25">
        <v>18.723906716482837</v>
      </c>
      <c r="J176" s="25" t="s">
        <v>73</v>
      </c>
      <c r="K176" s="25">
        <v>0.3330317379245579</v>
      </c>
      <c r="M176" s="25" t="s">
        <v>68</v>
      </c>
      <c r="N176" s="25">
        <v>0.20295064660700335</v>
      </c>
      <c r="X176" s="25">
        <v>110</v>
      </c>
    </row>
    <row r="177" spans="1:24" ht="12.75" hidden="1">
      <c r="A177" s="25">
        <v>382</v>
      </c>
      <c r="B177" s="25">
        <v>111.73999786376953</v>
      </c>
      <c r="C177" s="25">
        <v>159.63999938964844</v>
      </c>
      <c r="D177" s="25">
        <v>10.331831932067871</v>
      </c>
      <c r="E177" s="25">
        <v>9.943872451782227</v>
      </c>
      <c r="F177" s="25">
        <v>6.588705640739807</v>
      </c>
      <c r="G177" s="25" t="s">
        <v>56</v>
      </c>
      <c r="H177" s="25">
        <v>13.430941341034853</v>
      </c>
      <c r="I177" s="25">
        <v>15.170939204804396</v>
      </c>
      <c r="J177" s="25" t="s">
        <v>62</v>
      </c>
      <c r="K177" s="25">
        <v>0.5295860450278673</v>
      </c>
      <c r="L177" s="25">
        <v>0.13427392397665064</v>
      </c>
      <c r="M177" s="25">
        <v>0.12537259484270855</v>
      </c>
      <c r="N177" s="25">
        <v>0.13544089847718113</v>
      </c>
      <c r="O177" s="25">
        <v>0.021269023712071528</v>
      </c>
      <c r="P177" s="25">
        <v>0.003851750405576794</v>
      </c>
      <c r="Q177" s="25">
        <v>0.0025890800153286833</v>
      </c>
      <c r="R177" s="25">
        <v>0.0020848026121210736</v>
      </c>
      <c r="S177" s="25">
        <v>0.00027904302969314473</v>
      </c>
      <c r="T177" s="25">
        <v>5.66536500921373E-05</v>
      </c>
      <c r="U177" s="25">
        <v>5.6637846834850493E-05</v>
      </c>
      <c r="V177" s="25">
        <v>7.736416062704632E-05</v>
      </c>
      <c r="W177" s="25">
        <v>1.7392409503292182E-05</v>
      </c>
      <c r="X177" s="25">
        <v>110</v>
      </c>
    </row>
    <row r="178" spans="1:24" ht="12.75" hidden="1">
      <c r="A178" s="25">
        <v>619</v>
      </c>
      <c r="B178" s="25">
        <v>135.47999572753906</v>
      </c>
      <c r="C178" s="25">
        <v>129.0800018310547</v>
      </c>
      <c r="D178" s="25">
        <v>9.611637115478516</v>
      </c>
      <c r="E178" s="25">
        <v>10.205560684204102</v>
      </c>
      <c r="F178" s="25">
        <v>15.409904550269019</v>
      </c>
      <c r="G178" s="25" t="s">
        <v>57</v>
      </c>
      <c r="H178" s="25">
        <v>12.699083375743598</v>
      </c>
      <c r="I178" s="25">
        <v>38.17907910328268</v>
      </c>
      <c r="J178" s="25" t="s">
        <v>60</v>
      </c>
      <c r="K178" s="25">
        <v>-0.18021704502149782</v>
      </c>
      <c r="L178" s="25">
        <v>0.0007321527635223464</v>
      </c>
      <c r="M178" s="25">
        <v>0.0413217121737752</v>
      </c>
      <c r="N178" s="25">
        <v>-0.001400704927014072</v>
      </c>
      <c r="O178" s="25">
        <v>-0.007453169134647755</v>
      </c>
      <c r="P178" s="25">
        <v>8.370083202574774E-05</v>
      </c>
      <c r="Q178" s="25">
        <v>0.0007888742368655694</v>
      </c>
      <c r="R178" s="25">
        <v>-0.0001125990920015468</v>
      </c>
      <c r="S178" s="25">
        <v>-0.0001151797229461549</v>
      </c>
      <c r="T178" s="25">
        <v>5.9530844619685975E-06</v>
      </c>
      <c r="U178" s="25">
        <v>1.2905499949112538E-05</v>
      </c>
      <c r="V178" s="25">
        <v>-8.886414592142344E-06</v>
      </c>
      <c r="W178" s="25">
        <v>-7.699794860272795E-06</v>
      </c>
      <c r="X178" s="25">
        <v>110</v>
      </c>
    </row>
    <row r="179" spans="1:24" ht="12.75" hidden="1">
      <c r="A179" s="25">
        <v>618</v>
      </c>
      <c r="B179" s="25">
        <v>130.9199981689453</v>
      </c>
      <c r="C179" s="25">
        <v>138.02000427246094</v>
      </c>
      <c r="D179" s="25">
        <v>8.883800506591797</v>
      </c>
      <c r="E179" s="25">
        <v>9.43443775177002</v>
      </c>
      <c r="F179" s="25">
        <v>7.979582828561147</v>
      </c>
      <c r="G179" s="25" t="s">
        <v>58</v>
      </c>
      <c r="H179" s="25">
        <v>0.46558439146961916</v>
      </c>
      <c r="I179" s="25">
        <v>21.38558256041495</v>
      </c>
      <c r="J179" s="25" t="s">
        <v>61</v>
      </c>
      <c r="K179" s="25">
        <v>-0.4979791117827913</v>
      </c>
      <c r="L179" s="25">
        <v>0.13427192786438355</v>
      </c>
      <c r="M179" s="25">
        <v>-0.1183672405719658</v>
      </c>
      <c r="N179" s="25">
        <v>-0.13543365536680135</v>
      </c>
      <c r="O179" s="25">
        <v>-0.01992038251427404</v>
      </c>
      <c r="P179" s="25">
        <v>0.0038508408637048606</v>
      </c>
      <c r="Q179" s="25">
        <v>-0.0024659709576927585</v>
      </c>
      <c r="R179" s="25">
        <v>-0.002081759682573202</v>
      </c>
      <c r="S179" s="25">
        <v>-0.00025416263266337215</v>
      </c>
      <c r="T179" s="25">
        <v>5.634001113019944E-05</v>
      </c>
      <c r="U179" s="25">
        <v>-5.514792620898306E-05</v>
      </c>
      <c r="V179" s="25">
        <v>-7.685209811855487E-05</v>
      </c>
      <c r="W179" s="25">
        <v>-1.5595161667643105E-05</v>
      </c>
      <c r="X179" s="25">
        <v>110</v>
      </c>
    </row>
    <row r="180" ht="12.75" hidden="1">
      <c r="A180" s="25" t="s">
        <v>87</v>
      </c>
    </row>
    <row r="181" spans="1:24" ht="12.75" hidden="1">
      <c r="A181" s="25">
        <v>620</v>
      </c>
      <c r="B181" s="25">
        <v>120.66</v>
      </c>
      <c r="C181" s="25">
        <v>138.36</v>
      </c>
      <c r="D181" s="25">
        <v>10.047973730678606</v>
      </c>
      <c r="E181" s="25">
        <v>10.510976549727543</v>
      </c>
      <c r="F181" s="25">
        <v>6.325965251871304</v>
      </c>
      <c r="G181" s="25" t="s">
        <v>59</v>
      </c>
      <c r="H181" s="25">
        <v>4.323070242454932</v>
      </c>
      <c r="I181" s="25">
        <v>14.983070242454936</v>
      </c>
      <c r="J181" s="25" t="s">
        <v>73</v>
      </c>
      <c r="K181" s="25">
        <v>0.19843478322065267</v>
      </c>
      <c r="M181" s="25" t="s">
        <v>68</v>
      </c>
      <c r="N181" s="25">
        <v>0.12698783991465595</v>
      </c>
      <c r="X181" s="25">
        <v>110</v>
      </c>
    </row>
    <row r="182" spans="1:24" ht="12.75" hidden="1">
      <c r="A182" s="25">
        <v>618</v>
      </c>
      <c r="B182" s="25">
        <v>130.9199981689453</v>
      </c>
      <c r="C182" s="25">
        <v>138.02000427246094</v>
      </c>
      <c r="D182" s="25">
        <v>8.883800506591797</v>
      </c>
      <c r="E182" s="25">
        <v>9.43443775177002</v>
      </c>
      <c r="F182" s="25">
        <v>9.963820653908764</v>
      </c>
      <c r="G182" s="25" t="s">
        <v>56</v>
      </c>
      <c r="H182" s="25">
        <v>5.783416506901304</v>
      </c>
      <c r="I182" s="25">
        <v>26.703414675846634</v>
      </c>
      <c r="J182" s="25" t="s">
        <v>62</v>
      </c>
      <c r="K182" s="25">
        <v>0.4106180598595172</v>
      </c>
      <c r="L182" s="25">
        <v>0.0333063288063669</v>
      </c>
      <c r="M182" s="25">
        <v>0.09720839464373462</v>
      </c>
      <c r="N182" s="25">
        <v>0.13779458777445666</v>
      </c>
      <c r="O182" s="25">
        <v>0.016491330013862823</v>
      </c>
      <c r="P182" s="25">
        <v>0.0009555121377291522</v>
      </c>
      <c r="Q182" s="25">
        <v>0.002007301173499986</v>
      </c>
      <c r="R182" s="25">
        <v>0.0021210039985607547</v>
      </c>
      <c r="S182" s="25">
        <v>0.00021634149093065322</v>
      </c>
      <c r="T182" s="25">
        <v>1.407890277817589E-05</v>
      </c>
      <c r="U182" s="25">
        <v>4.388552163168255E-05</v>
      </c>
      <c r="V182" s="25">
        <v>7.871025559848918E-05</v>
      </c>
      <c r="W182" s="25">
        <v>1.349156158595785E-05</v>
      </c>
      <c r="X182" s="25">
        <v>110</v>
      </c>
    </row>
    <row r="183" spans="1:24" ht="12.75" hidden="1">
      <c r="A183" s="25">
        <v>382</v>
      </c>
      <c r="B183" s="25">
        <v>111.73999786376953</v>
      </c>
      <c r="C183" s="25">
        <v>159.63999938964844</v>
      </c>
      <c r="D183" s="25">
        <v>10.331831932067871</v>
      </c>
      <c r="E183" s="25">
        <v>9.943872451782227</v>
      </c>
      <c r="F183" s="25">
        <v>6.165399265106571</v>
      </c>
      <c r="G183" s="25" t="s">
        <v>57</v>
      </c>
      <c r="H183" s="25">
        <v>12.4562498553462</v>
      </c>
      <c r="I183" s="25">
        <v>14.19624771911574</v>
      </c>
      <c r="J183" s="25" t="s">
        <v>60</v>
      </c>
      <c r="K183" s="25">
        <v>-0.31178167212278135</v>
      </c>
      <c r="L183" s="25">
        <v>-0.00017990552655098023</v>
      </c>
      <c r="M183" s="25">
        <v>0.0745246634044583</v>
      </c>
      <c r="N183" s="25">
        <v>-0.001425175037675653</v>
      </c>
      <c r="O183" s="25">
        <v>-0.012405227608323346</v>
      </c>
      <c r="P183" s="25">
        <v>-2.064625622876684E-05</v>
      </c>
      <c r="Q183" s="25">
        <v>0.0015722430109467178</v>
      </c>
      <c r="R183" s="25">
        <v>-0.00011457484915152541</v>
      </c>
      <c r="S183" s="25">
        <v>-0.00015273013156345879</v>
      </c>
      <c r="T183" s="25">
        <v>-1.474491279997358E-06</v>
      </c>
      <c r="U183" s="25">
        <v>3.642837356561267E-05</v>
      </c>
      <c r="V183" s="25">
        <v>-9.042804953424297E-06</v>
      </c>
      <c r="W183" s="25">
        <v>-9.196074522035207E-06</v>
      </c>
      <c r="X183" s="25">
        <v>110</v>
      </c>
    </row>
    <row r="184" spans="1:24" ht="12.75" hidden="1">
      <c r="A184" s="25">
        <v>619</v>
      </c>
      <c r="B184" s="25">
        <v>135.47999572753906</v>
      </c>
      <c r="C184" s="25">
        <v>129.0800018310547</v>
      </c>
      <c r="D184" s="25">
        <v>9.611637115478516</v>
      </c>
      <c r="E184" s="25">
        <v>10.205560684204102</v>
      </c>
      <c r="F184" s="25">
        <v>15.409904550269019</v>
      </c>
      <c r="G184" s="25" t="s">
        <v>58</v>
      </c>
      <c r="H184" s="25">
        <v>12.699083375743598</v>
      </c>
      <c r="I184" s="25">
        <v>38.17907910328268</v>
      </c>
      <c r="J184" s="25" t="s">
        <v>61</v>
      </c>
      <c r="K184" s="25">
        <v>0.2672066241901883</v>
      </c>
      <c r="L184" s="25">
        <v>-0.03330584291921377</v>
      </c>
      <c r="M184" s="25">
        <v>0.062414313531947506</v>
      </c>
      <c r="N184" s="25">
        <v>-0.1377872174624498</v>
      </c>
      <c r="O184" s="25">
        <v>0.010866199593778176</v>
      </c>
      <c r="P184" s="25">
        <v>-0.0009552890543973958</v>
      </c>
      <c r="Q184" s="25">
        <v>0.0012479222394298534</v>
      </c>
      <c r="R184" s="25">
        <v>-0.0021179071192695435</v>
      </c>
      <c r="S184" s="25">
        <v>0.0001532225427628274</v>
      </c>
      <c r="T184" s="25">
        <v>-1.400147773995804E-05</v>
      </c>
      <c r="U184" s="25">
        <v>2.4472691070845662E-05</v>
      </c>
      <c r="V184" s="25">
        <v>-7.818907861686197E-05</v>
      </c>
      <c r="W184" s="25">
        <v>9.871901914670163E-06</v>
      </c>
      <c r="X184" s="25">
        <v>110</v>
      </c>
    </row>
    <row r="185" ht="12.75" hidden="1">
      <c r="A185" s="25" t="s">
        <v>86</v>
      </c>
    </row>
    <row r="186" spans="1:24" ht="12.75" hidden="1">
      <c r="A186" s="25">
        <v>620</v>
      </c>
      <c r="B186" s="25">
        <v>120.66</v>
      </c>
      <c r="C186" s="25">
        <v>138.36</v>
      </c>
      <c r="D186" s="25">
        <v>10.047973730678606</v>
      </c>
      <c r="E186" s="25">
        <v>10.510976549727543</v>
      </c>
      <c r="F186" s="25">
        <v>12.652856005285448</v>
      </c>
      <c r="G186" s="25" t="s">
        <v>59</v>
      </c>
      <c r="H186" s="25">
        <v>19.30833253846592</v>
      </c>
      <c r="I186" s="25">
        <v>29.968332538465926</v>
      </c>
      <c r="J186" s="25" t="s">
        <v>73</v>
      </c>
      <c r="K186" s="25">
        <v>0.5676911726526751</v>
      </c>
      <c r="M186" s="25" t="s">
        <v>68</v>
      </c>
      <c r="N186" s="25">
        <v>0.32236465090751243</v>
      </c>
      <c r="X186" s="25">
        <v>110</v>
      </c>
    </row>
    <row r="187" spans="1:24" ht="12.75" hidden="1">
      <c r="A187" s="25">
        <v>618</v>
      </c>
      <c r="B187" s="25">
        <v>130.9199981689453</v>
      </c>
      <c r="C187" s="25">
        <v>138.02000427246094</v>
      </c>
      <c r="D187" s="25">
        <v>8.883800506591797</v>
      </c>
      <c r="E187" s="25">
        <v>9.43443775177002</v>
      </c>
      <c r="F187" s="25">
        <v>9.963820653908764</v>
      </c>
      <c r="G187" s="25" t="s">
        <v>56</v>
      </c>
      <c r="H187" s="25">
        <v>5.783416506901304</v>
      </c>
      <c r="I187" s="25">
        <v>26.703414675846634</v>
      </c>
      <c r="J187" s="25" t="s">
        <v>62</v>
      </c>
      <c r="K187" s="25">
        <v>0.711725084713031</v>
      </c>
      <c r="L187" s="25">
        <v>0.1162026786522176</v>
      </c>
      <c r="M187" s="25">
        <v>0.1684909363017875</v>
      </c>
      <c r="N187" s="25">
        <v>0.13565226604131775</v>
      </c>
      <c r="O187" s="25">
        <v>0.02858406576866013</v>
      </c>
      <c r="P187" s="25">
        <v>0.0033333798866476386</v>
      </c>
      <c r="Q187" s="25">
        <v>0.0034792848219930518</v>
      </c>
      <c r="R187" s="25">
        <v>0.0020880496340688493</v>
      </c>
      <c r="S187" s="25">
        <v>0.0003750414595162329</v>
      </c>
      <c r="T187" s="25">
        <v>4.905817685892773E-05</v>
      </c>
      <c r="U187" s="25">
        <v>7.610446794074686E-05</v>
      </c>
      <c r="V187" s="25">
        <v>7.74967083500534E-05</v>
      </c>
      <c r="W187" s="25">
        <v>2.3388938743320935E-05</v>
      </c>
      <c r="X187" s="25">
        <v>110</v>
      </c>
    </row>
    <row r="188" spans="1:24" ht="12.75" hidden="1">
      <c r="A188" s="25">
        <v>619</v>
      </c>
      <c r="B188" s="25">
        <v>135.47999572753906</v>
      </c>
      <c r="C188" s="25">
        <v>129.0800018310547</v>
      </c>
      <c r="D188" s="25">
        <v>9.611637115478516</v>
      </c>
      <c r="E188" s="25">
        <v>10.205560684204102</v>
      </c>
      <c r="F188" s="25">
        <v>10.695853400323436</v>
      </c>
      <c r="G188" s="25" t="s">
        <v>57</v>
      </c>
      <c r="H188" s="25">
        <v>1.019703327438819</v>
      </c>
      <c r="I188" s="25">
        <v>26.4996990549779</v>
      </c>
      <c r="J188" s="25" t="s">
        <v>60</v>
      </c>
      <c r="K188" s="25">
        <v>0.7038358241863211</v>
      </c>
      <c r="L188" s="25">
        <v>0.000633779663230659</v>
      </c>
      <c r="M188" s="25">
        <v>-0.1663280320974831</v>
      </c>
      <c r="N188" s="25">
        <v>-0.0014026341106178845</v>
      </c>
      <c r="O188" s="25">
        <v>0.028311332966180096</v>
      </c>
      <c r="P188" s="25">
        <v>7.228327573764162E-05</v>
      </c>
      <c r="Q188" s="25">
        <v>-0.0034188715282651837</v>
      </c>
      <c r="R188" s="25">
        <v>-0.00011274350354488609</v>
      </c>
      <c r="S188" s="25">
        <v>0.0003741049827678189</v>
      </c>
      <c r="T188" s="25">
        <v>5.132307158572317E-06</v>
      </c>
      <c r="U188" s="25">
        <v>-7.343259250495879E-05</v>
      </c>
      <c r="V188" s="25">
        <v>-8.889172635044576E-06</v>
      </c>
      <c r="W188" s="25">
        <v>2.3372296811033466E-05</v>
      </c>
      <c r="X188" s="25">
        <v>110</v>
      </c>
    </row>
    <row r="189" spans="1:24" ht="12.75" hidden="1">
      <c r="A189" s="25">
        <v>382</v>
      </c>
      <c r="B189" s="25">
        <v>111.73999786376953</v>
      </c>
      <c r="C189" s="25">
        <v>159.63999938964844</v>
      </c>
      <c r="D189" s="25">
        <v>10.331831932067871</v>
      </c>
      <c r="E189" s="25">
        <v>9.943872451782227</v>
      </c>
      <c r="F189" s="25">
        <v>4.491596144992412</v>
      </c>
      <c r="G189" s="25" t="s">
        <v>58</v>
      </c>
      <c r="H189" s="25">
        <v>8.602205258323863</v>
      </c>
      <c r="I189" s="25">
        <v>10.342203122093409</v>
      </c>
      <c r="J189" s="25" t="s">
        <v>61</v>
      </c>
      <c r="K189" s="25">
        <v>0.10567747537547058</v>
      </c>
      <c r="L189" s="25">
        <v>0.11620095029425975</v>
      </c>
      <c r="M189" s="25">
        <v>0.026910617875322916</v>
      </c>
      <c r="N189" s="25">
        <v>-0.1356450142824873</v>
      </c>
      <c r="O189" s="25">
        <v>0.003939193006844426</v>
      </c>
      <c r="P189" s="25">
        <v>0.0033325960746474603</v>
      </c>
      <c r="Q189" s="25">
        <v>0.0006455542934323247</v>
      </c>
      <c r="R189" s="25">
        <v>-0.0020850036395036534</v>
      </c>
      <c r="S189" s="25">
        <v>2.6486944413353738E-05</v>
      </c>
      <c r="T189" s="25">
        <v>4.878897559850892E-05</v>
      </c>
      <c r="U189" s="25">
        <v>1.998860671844932E-05</v>
      </c>
      <c r="V189" s="25">
        <v>-7.69852090661421E-05</v>
      </c>
      <c r="W189" s="25">
        <v>8.821549273080613E-07</v>
      </c>
      <c r="X189" s="25">
        <v>110</v>
      </c>
    </row>
    <row r="190" ht="12.75" hidden="1">
      <c r="A190" s="25" t="s">
        <v>85</v>
      </c>
    </row>
    <row r="191" spans="1:24" ht="12.75" hidden="1">
      <c r="A191" s="25">
        <v>620</v>
      </c>
      <c r="B191" s="25">
        <v>120.66</v>
      </c>
      <c r="C191" s="25">
        <v>138.36</v>
      </c>
      <c r="D191" s="25">
        <v>10.047973730678606</v>
      </c>
      <c r="E191" s="25">
        <v>10.510976549727543</v>
      </c>
      <c r="F191" s="25">
        <v>7.905374622894578</v>
      </c>
      <c r="G191" s="25" t="s">
        <v>59</v>
      </c>
      <c r="H191" s="25">
        <v>8.063906716482833</v>
      </c>
      <c r="I191" s="25">
        <v>18.723906716482837</v>
      </c>
      <c r="J191" s="25" t="s">
        <v>73</v>
      </c>
      <c r="K191" s="25">
        <v>0.31484632703241855</v>
      </c>
      <c r="M191" s="25" t="s">
        <v>68</v>
      </c>
      <c r="N191" s="25">
        <v>0.18804637602212157</v>
      </c>
      <c r="X191" s="25">
        <v>110</v>
      </c>
    </row>
    <row r="192" spans="1:24" ht="12.75" hidden="1">
      <c r="A192" s="25">
        <v>619</v>
      </c>
      <c r="B192" s="25">
        <v>135.47999572753906</v>
      </c>
      <c r="C192" s="25">
        <v>129.0800018310547</v>
      </c>
      <c r="D192" s="25">
        <v>9.611637115478516</v>
      </c>
      <c r="E192" s="25">
        <v>10.205560684204102</v>
      </c>
      <c r="F192" s="25">
        <v>11.350450713104147</v>
      </c>
      <c r="G192" s="25" t="s">
        <v>56</v>
      </c>
      <c r="H192" s="25">
        <v>2.641512372648947</v>
      </c>
      <c r="I192" s="25">
        <v>28.121508100188027</v>
      </c>
      <c r="J192" s="25" t="s">
        <v>62</v>
      </c>
      <c r="K192" s="25">
        <v>0.5267112803708662</v>
      </c>
      <c r="L192" s="25">
        <v>0.044989494138741135</v>
      </c>
      <c r="M192" s="25">
        <v>0.12469182392183172</v>
      </c>
      <c r="N192" s="25">
        <v>0.13924432649522506</v>
      </c>
      <c r="O192" s="25">
        <v>0.02115395505903125</v>
      </c>
      <c r="P192" s="25">
        <v>0.0012906476523466483</v>
      </c>
      <c r="Q192" s="25">
        <v>0.002574800148700313</v>
      </c>
      <c r="R192" s="25">
        <v>0.0021433148183690946</v>
      </c>
      <c r="S192" s="25">
        <v>0.0002775382048954826</v>
      </c>
      <c r="T192" s="25">
        <v>1.8999121389851976E-05</v>
      </c>
      <c r="U192" s="25">
        <v>5.6304430150797016E-05</v>
      </c>
      <c r="V192" s="25">
        <v>7.95424759585429E-05</v>
      </c>
      <c r="W192" s="25">
        <v>1.7313146921218513E-05</v>
      </c>
      <c r="X192" s="25">
        <v>110</v>
      </c>
    </row>
    <row r="193" spans="1:24" ht="12.75" hidden="1">
      <c r="A193" s="25">
        <v>382</v>
      </c>
      <c r="B193" s="25">
        <v>111.73999786376953</v>
      </c>
      <c r="C193" s="25">
        <v>159.63999938964844</v>
      </c>
      <c r="D193" s="25">
        <v>10.331831932067871</v>
      </c>
      <c r="E193" s="25">
        <v>9.943872451782227</v>
      </c>
      <c r="F193" s="25">
        <v>4.491596144992412</v>
      </c>
      <c r="G193" s="25" t="s">
        <v>57</v>
      </c>
      <c r="H193" s="25">
        <v>8.602205258323863</v>
      </c>
      <c r="I193" s="25">
        <v>10.342203122093409</v>
      </c>
      <c r="J193" s="25" t="s">
        <v>60</v>
      </c>
      <c r="K193" s="25">
        <v>-0.01865608552161513</v>
      </c>
      <c r="L193" s="25">
        <v>-0.0002434948048807973</v>
      </c>
      <c r="M193" s="25">
        <v>0.005833000638737065</v>
      </c>
      <c r="N193" s="25">
        <v>-0.0014400909040406561</v>
      </c>
      <c r="O193" s="25">
        <v>-0.0005212179053444663</v>
      </c>
      <c r="P193" s="25">
        <v>-2.797781302084395E-05</v>
      </c>
      <c r="Q193" s="25">
        <v>0.00018792942063596455</v>
      </c>
      <c r="R193" s="25">
        <v>-0.00011577069380606926</v>
      </c>
      <c r="S193" s="25">
        <v>1.1936679451850654E-05</v>
      </c>
      <c r="T193" s="25">
        <v>-1.9990684921454374E-06</v>
      </c>
      <c r="U193" s="25">
        <v>8.537781777669847E-06</v>
      </c>
      <c r="V193" s="25">
        <v>-9.134232720602772E-06</v>
      </c>
      <c r="W193" s="25">
        <v>1.3225164385095858E-06</v>
      </c>
      <c r="X193" s="25">
        <v>110</v>
      </c>
    </row>
    <row r="194" spans="1:24" ht="12.75" hidden="1">
      <c r="A194" s="25">
        <v>618</v>
      </c>
      <c r="B194" s="25">
        <v>130.9199981689453</v>
      </c>
      <c r="C194" s="25">
        <v>138.02000427246094</v>
      </c>
      <c r="D194" s="25">
        <v>8.883800506591797</v>
      </c>
      <c r="E194" s="25">
        <v>9.43443775177002</v>
      </c>
      <c r="F194" s="25">
        <v>13.897268176452897</v>
      </c>
      <c r="G194" s="25" t="s">
        <v>58</v>
      </c>
      <c r="H194" s="25">
        <v>16.325204034858487</v>
      </c>
      <c r="I194" s="25">
        <v>37.245202203803814</v>
      </c>
      <c r="J194" s="25" t="s">
        <v>61</v>
      </c>
      <c r="K194" s="25">
        <v>0.5263807779003024</v>
      </c>
      <c r="L194" s="25">
        <v>-0.04498883520541312</v>
      </c>
      <c r="M194" s="25">
        <v>0.12455531725503162</v>
      </c>
      <c r="N194" s="25">
        <v>-0.13923687945116026</v>
      </c>
      <c r="O194" s="25">
        <v>0.021147532871109626</v>
      </c>
      <c r="P194" s="25">
        <v>-0.001290344374377044</v>
      </c>
      <c r="Q194" s="25">
        <v>0.002567932697444889</v>
      </c>
      <c r="R194" s="25">
        <v>-0.0021401858697543555</v>
      </c>
      <c r="S194" s="25">
        <v>0.0002772813929211094</v>
      </c>
      <c r="T194" s="25">
        <v>-1.889365869147747E-05</v>
      </c>
      <c r="U194" s="25">
        <v>5.5653347939929625E-05</v>
      </c>
      <c r="V194" s="25">
        <v>-7.901627221162262E-05</v>
      </c>
      <c r="W194" s="25">
        <v>1.7262560835101204E-05</v>
      </c>
      <c r="X194" s="25">
        <v>110</v>
      </c>
    </row>
    <row r="195" ht="12.75" hidden="1">
      <c r="A195" s="25" t="s">
        <v>84</v>
      </c>
    </row>
    <row r="196" spans="1:24" ht="12.75" hidden="1">
      <c r="A196" s="25">
        <v>620</v>
      </c>
      <c r="B196" s="25">
        <v>120.66</v>
      </c>
      <c r="C196" s="25">
        <v>138.36</v>
      </c>
      <c r="D196" s="25">
        <v>10.047973730678606</v>
      </c>
      <c r="E196" s="25">
        <v>10.510976549727543</v>
      </c>
      <c r="F196" s="25">
        <v>12.652856005285448</v>
      </c>
      <c r="G196" s="25" t="s">
        <v>59</v>
      </c>
      <c r="H196" s="25">
        <v>19.30833253846592</v>
      </c>
      <c r="I196" s="25">
        <v>29.968332538465926</v>
      </c>
      <c r="J196" s="25" t="s">
        <v>73</v>
      </c>
      <c r="K196" s="25">
        <v>0.7331965504344358</v>
      </c>
      <c r="M196" s="25" t="s">
        <v>68</v>
      </c>
      <c r="N196" s="25">
        <v>0.40591743446356177</v>
      </c>
      <c r="X196" s="25">
        <v>110</v>
      </c>
    </row>
    <row r="197" spans="1:24" ht="12.75" hidden="1">
      <c r="A197" s="25">
        <v>619</v>
      </c>
      <c r="B197" s="25">
        <v>135.47999572753906</v>
      </c>
      <c r="C197" s="25">
        <v>129.0800018310547</v>
      </c>
      <c r="D197" s="25">
        <v>9.611637115478516</v>
      </c>
      <c r="E197" s="25">
        <v>10.205560684204102</v>
      </c>
      <c r="F197" s="25">
        <v>11.350450713104147</v>
      </c>
      <c r="G197" s="25" t="s">
        <v>56</v>
      </c>
      <c r="H197" s="25">
        <v>2.641512372648947</v>
      </c>
      <c r="I197" s="25">
        <v>28.121508100188027</v>
      </c>
      <c r="J197" s="25" t="s">
        <v>62</v>
      </c>
      <c r="K197" s="25">
        <v>0.8171526153777057</v>
      </c>
      <c r="L197" s="25">
        <v>0.09144076765611563</v>
      </c>
      <c r="M197" s="25">
        <v>0.19344976949863316</v>
      </c>
      <c r="N197" s="25">
        <v>0.13626975710730843</v>
      </c>
      <c r="O197" s="25">
        <v>0.03281829912099436</v>
      </c>
      <c r="P197" s="25">
        <v>0.002623067316457009</v>
      </c>
      <c r="Q197" s="25">
        <v>0.003994665922456057</v>
      </c>
      <c r="R197" s="25">
        <v>0.002097544293078234</v>
      </c>
      <c r="S197" s="25">
        <v>0.0004305944821968256</v>
      </c>
      <c r="T197" s="25">
        <v>3.860971263237784E-05</v>
      </c>
      <c r="U197" s="25">
        <v>8.737091318747301E-05</v>
      </c>
      <c r="V197" s="25">
        <v>7.785044122215021E-05</v>
      </c>
      <c r="W197" s="25">
        <v>2.6855009625644753E-05</v>
      </c>
      <c r="X197" s="25">
        <v>110</v>
      </c>
    </row>
    <row r="198" spans="1:24" ht="12.75" hidden="1">
      <c r="A198" s="25">
        <v>618</v>
      </c>
      <c r="B198" s="25">
        <v>130.9199981689453</v>
      </c>
      <c r="C198" s="25">
        <v>138.02000427246094</v>
      </c>
      <c r="D198" s="25">
        <v>8.883800506591797</v>
      </c>
      <c r="E198" s="25">
        <v>9.43443775177002</v>
      </c>
      <c r="F198" s="25">
        <v>7.979582828561147</v>
      </c>
      <c r="G198" s="25" t="s">
        <v>57</v>
      </c>
      <c r="H198" s="25">
        <v>0.46558439146961916</v>
      </c>
      <c r="I198" s="25">
        <v>21.38558256041495</v>
      </c>
      <c r="J198" s="25" t="s">
        <v>60</v>
      </c>
      <c r="K198" s="25">
        <v>0.7261950639277747</v>
      </c>
      <c r="L198" s="25">
        <v>0.0004989691407661699</v>
      </c>
      <c r="M198" s="25">
        <v>-0.17089716723843373</v>
      </c>
      <c r="N198" s="25">
        <v>-0.0014090495607589897</v>
      </c>
      <c r="O198" s="25">
        <v>0.02932579199766168</v>
      </c>
      <c r="P198" s="25">
        <v>5.684959677167802E-05</v>
      </c>
      <c r="Q198" s="25">
        <v>-0.003478651557523943</v>
      </c>
      <c r="R198" s="25">
        <v>-0.0001132602878733952</v>
      </c>
      <c r="S198" s="25">
        <v>0.0003969452292054653</v>
      </c>
      <c r="T198" s="25">
        <v>4.033685207554704E-06</v>
      </c>
      <c r="U198" s="25">
        <v>-7.244929313756077E-05</v>
      </c>
      <c r="V198" s="25">
        <v>-8.929453284274502E-06</v>
      </c>
      <c r="W198" s="25">
        <v>2.508659481683238E-05</v>
      </c>
      <c r="X198" s="25">
        <v>110</v>
      </c>
    </row>
    <row r="199" spans="1:24" ht="12.75" hidden="1">
      <c r="A199" s="25">
        <v>382</v>
      </c>
      <c r="B199" s="25">
        <v>111.73999786376953</v>
      </c>
      <c r="C199" s="25">
        <v>159.63999938964844</v>
      </c>
      <c r="D199" s="25">
        <v>10.331831932067871</v>
      </c>
      <c r="E199" s="25">
        <v>9.943872451782227</v>
      </c>
      <c r="F199" s="25">
        <v>6.165399265106571</v>
      </c>
      <c r="G199" s="25" t="s">
        <v>58</v>
      </c>
      <c r="H199" s="25">
        <v>12.4562498553462</v>
      </c>
      <c r="I199" s="25">
        <v>14.19624771911574</v>
      </c>
      <c r="J199" s="25" t="s">
        <v>61</v>
      </c>
      <c r="K199" s="25">
        <v>0.37467202450351134</v>
      </c>
      <c r="L199" s="25">
        <v>0.09143940627178354</v>
      </c>
      <c r="M199" s="25">
        <v>0.0906475126462558</v>
      </c>
      <c r="N199" s="25">
        <v>-0.13626247202153702</v>
      </c>
      <c r="O199" s="25">
        <v>0.014732232719616583</v>
      </c>
      <c r="P199" s="25">
        <v>0.0026224511949723434</v>
      </c>
      <c r="Q199" s="25">
        <v>0.001963756393590598</v>
      </c>
      <c r="R199" s="25">
        <v>-0.002094484224962294</v>
      </c>
      <c r="S199" s="25">
        <v>0.00016687148680758195</v>
      </c>
      <c r="T199" s="25">
        <v>3.839842826472396E-05</v>
      </c>
      <c r="U199" s="25">
        <v>4.8834172411137816E-05</v>
      </c>
      <c r="V199" s="25">
        <v>-7.733664113812692E-05</v>
      </c>
      <c r="W199" s="25">
        <v>9.58406502949303E-06</v>
      </c>
      <c r="X199" s="25">
        <v>110</v>
      </c>
    </row>
    <row r="200" s="101" customFormat="1" ht="12.75">
      <c r="A200" s="101" t="s">
        <v>109</v>
      </c>
    </row>
    <row r="201" spans="1:24" s="101" customFormat="1" ht="12.75">
      <c r="A201" s="101">
        <v>620</v>
      </c>
      <c r="B201" s="101">
        <v>121.46</v>
      </c>
      <c r="C201" s="101">
        <v>146.16</v>
      </c>
      <c r="D201" s="101">
        <v>9.967883530210203</v>
      </c>
      <c r="E201" s="101">
        <v>10.383346245066178</v>
      </c>
      <c r="F201" s="101">
        <v>6.977470888539597</v>
      </c>
      <c r="G201" s="101" t="s">
        <v>59</v>
      </c>
      <c r="H201" s="101">
        <v>5.199508391091783</v>
      </c>
      <c r="I201" s="101">
        <v>16.659508391091794</v>
      </c>
      <c r="J201" s="101" t="s">
        <v>73</v>
      </c>
      <c r="K201" s="101">
        <v>0.44344028410973985</v>
      </c>
      <c r="M201" s="101" t="s">
        <v>68</v>
      </c>
      <c r="N201" s="101">
        <v>0.2339513159535788</v>
      </c>
      <c r="X201" s="101">
        <v>110</v>
      </c>
    </row>
    <row r="202" spans="1:24" s="101" customFormat="1" ht="12.75">
      <c r="A202" s="101">
        <v>382</v>
      </c>
      <c r="B202" s="101">
        <v>121.19999694824219</v>
      </c>
      <c r="C202" s="101">
        <v>149.3000030517578</v>
      </c>
      <c r="D202" s="101">
        <v>10.53880500793457</v>
      </c>
      <c r="E202" s="101">
        <v>10.493172645568848</v>
      </c>
      <c r="F202" s="101">
        <v>10.402609716039967</v>
      </c>
      <c r="G202" s="101" t="s">
        <v>56</v>
      </c>
      <c r="H202" s="101">
        <v>12.291640759812566</v>
      </c>
      <c r="I202" s="101">
        <v>23.491637708054764</v>
      </c>
      <c r="J202" s="101" t="s">
        <v>62</v>
      </c>
      <c r="K202" s="101">
        <v>0.6440390363984411</v>
      </c>
      <c r="L202" s="101">
        <v>0.037642907301941836</v>
      </c>
      <c r="M202" s="101">
        <v>0.1524673410333355</v>
      </c>
      <c r="N202" s="101">
        <v>0.05752997100170798</v>
      </c>
      <c r="O202" s="101">
        <v>0.02586584931387746</v>
      </c>
      <c r="P202" s="101">
        <v>0.0010799732707258245</v>
      </c>
      <c r="Q202" s="101">
        <v>0.003148516332111047</v>
      </c>
      <c r="R202" s="101">
        <v>0.0008855705422904999</v>
      </c>
      <c r="S202" s="101">
        <v>0.0003393701656388073</v>
      </c>
      <c r="T202" s="101">
        <v>1.589890044529615E-05</v>
      </c>
      <c r="U202" s="101">
        <v>6.887204978545332E-05</v>
      </c>
      <c r="V202" s="101">
        <v>3.2864323526239364E-05</v>
      </c>
      <c r="W202" s="101">
        <v>2.1160149883643485E-05</v>
      </c>
      <c r="X202" s="101">
        <v>110</v>
      </c>
    </row>
    <row r="203" spans="1:24" s="101" customFormat="1" ht="12.75">
      <c r="A203" s="101">
        <v>618</v>
      </c>
      <c r="B203" s="101">
        <v>154.17999267578125</v>
      </c>
      <c r="C203" s="101">
        <v>138.67999267578125</v>
      </c>
      <c r="D203" s="101">
        <v>8.812050819396973</v>
      </c>
      <c r="E203" s="101">
        <v>9.677261352539062</v>
      </c>
      <c r="F203" s="101">
        <v>16.779082922288392</v>
      </c>
      <c r="G203" s="101" t="s">
        <v>57</v>
      </c>
      <c r="H203" s="101">
        <v>1.1990152886069865</v>
      </c>
      <c r="I203" s="101">
        <v>45.37900796438826</v>
      </c>
      <c r="J203" s="101" t="s">
        <v>60</v>
      </c>
      <c r="K203" s="101">
        <v>0.15143338915906418</v>
      </c>
      <c r="L203" s="101">
        <v>-0.0002039610488969354</v>
      </c>
      <c r="M203" s="101">
        <v>-0.037531619848324656</v>
      </c>
      <c r="N203" s="101">
        <v>-0.0005947669272486343</v>
      </c>
      <c r="O203" s="101">
        <v>0.005810314401249318</v>
      </c>
      <c r="P203" s="101">
        <v>-2.339671647663855E-05</v>
      </c>
      <c r="Q203" s="101">
        <v>-0.0008548309967532697</v>
      </c>
      <c r="R203" s="101">
        <v>-4.7810300610103966E-05</v>
      </c>
      <c r="S203" s="101">
        <v>5.373552385574577E-05</v>
      </c>
      <c r="T203" s="101">
        <v>-1.6729109732360291E-06</v>
      </c>
      <c r="U203" s="101">
        <v>-2.3896536777646193E-05</v>
      </c>
      <c r="V203" s="101">
        <v>-3.771860457894978E-06</v>
      </c>
      <c r="W203" s="101">
        <v>2.6548995085095586E-06</v>
      </c>
      <c r="X203" s="101">
        <v>110</v>
      </c>
    </row>
    <row r="204" spans="1:24" s="101" customFormat="1" ht="12.75">
      <c r="A204" s="101">
        <v>619</v>
      </c>
      <c r="B204" s="101">
        <v>147</v>
      </c>
      <c r="C204" s="101">
        <v>131.5</v>
      </c>
      <c r="D204" s="101">
        <v>9.568204879760742</v>
      </c>
      <c r="E204" s="101">
        <v>10.191722869873047</v>
      </c>
      <c r="F204" s="101">
        <v>13.26569761597233</v>
      </c>
      <c r="G204" s="101" t="s">
        <v>58</v>
      </c>
      <c r="H204" s="101">
        <v>-3.9681774510200825</v>
      </c>
      <c r="I204" s="101">
        <v>33.03182254897994</v>
      </c>
      <c r="J204" s="101" t="s">
        <v>61</v>
      </c>
      <c r="K204" s="101">
        <v>-0.625982594848157</v>
      </c>
      <c r="L204" s="101">
        <v>-0.037642354735498665</v>
      </c>
      <c r="M204" s="101">
        <v>-0.14777573411536912</v>
      </c>
      <c r="N204" s="101">
        <v>-0.05752689645513316</v>
      </c>
      <c r="O204" s="101">
        <v>-0.02520480920949115</v>
      </c>
      <c r="P204" s="101">
        <v>-0.0010797198058479555</v>
      </c>
      <c r="Q204" s="101">
        <v>-0.003030250659691342</v>
      </c>
      <c r="R204" s="101">
        <v>-0.0008842790060429239</v>
      </c>
      <c r="S204" s="101">
        <v>-0.0003350889475969926</v>
      </c>
      <c r="T204" s="101">
        <v>-1.5810642119947708E-05</v>
      </c>
      <c r="U204" s="101">
        <v>-6.459345765388755E-05</v>
      </c>
      <c r="V204" s="101">
        <v>-3.264715653044685E-05</v>
      </c>
      <c r="W204" s="101">
        <v>-2.0992938138764025E-05</v>
      </c>
      <c r="X204" s="101">
        <v>110</v>
      </c>
    </row>
    <row r="205" ht="12.75" hidden="1">
      <c r="A205" s="25" t="s">
        <v>83</v>
      </c>
    </row>
    <row r="206" spans="1:24" ht="12.75" hidden="1">
      <c r="A206" s="25">
        <v>620</v>
      </c>
      <c r="B206" s="25">
        <v>121.46</v>
      </c>
      <c r="C206" s="25">
        <v>146.16</v>
      </c>
      <c r="D206" s="25">
        <v>9.967883530210203</v>
      </c>
      <c r="E206" s="25">
        <v>10.383346245066178</v>
      </c>
      <c r="F206" s="25">
        <v>8.278486857075206</v>
      </c>
      <c r="G206" s="25" t="s">
        <v>59</v>
      </c>
      <c r="H206" s="25">
        <v>8.305832557970533</v>
      </c>
      <c r="I206" s="25">
        <v>19.765832557970533</v>
      </c>
      <c r="J206" s="25" t="s">
        <v>73</v>
      </c>
      <c r="K206" s="25">
        <v>0.7778419928567779</v>
      </c>
      <c r="M206" s="25" t="s">
        <v>68</v>
      </c>
      <c r="N206" s="25">
        <v>0.41615465418262454</v>
      </c>
      <c r="X206" s="25">
        <v>110</v>
      </c>
    </row>
    <row r="207" spans="1:24" ht="12.75" hidden="1">
      <c r="A207" s="25">
        <v>382</v>
      </c>
      <c r="B207" s="25">
        <v>121.19999694824219</v>
      </c>
      <c r="C207" s="25">
        <v>149.3000030517578</v>
      </c>
      <c r="D207" s="25">
        <v>10.53880500793457</v>
      </c>
      <c r="E207" s="25">
        <v>10.493172645568848</v>
      </c>
      <c r="F207" s="25">
        <v>10.402609716039967</v>
      </c>
      <c r="G207" s="25" t="s">
        <v>56</v>
      </c>
      <c r="H207" s="25">
        <v>12.291640759812566</v>
      </c>
      <c r="I207" s="25">
        <v>23.491637708054764</v>
      </c>
      <c r="J207" s="25" t="s">
        <v>62</v>
      </c>
      <c r="K207" s="25">
        <v>0.8426120817575232</v>
      </c>
      <c r="L207" s="25">
        <v>0.1537338816468211</v>
      </c>
      <c r="M207" s="25">
        <v>0.1994767546628771</v>
      </c>
      <c r="N207" s="25">
        <v>0.0569138754235702</v>
      </c>
      <c r="O207" s="25">
        <v>0.03384089216401108</v>
      </c>
      <c r="P207" s="25">
        <v>0.004410002758113147</v>
      </c>
      <c r="Q207" s="25">
        <v>0.004119269202152583</v>
      </c>
      <c r="R207" s="25">
        <v>0.0008760868749581034</v>
      </c>
      <c r="S207" s="25">
        <v>0.0004439975285357203</v>
      </c>
      <c r="T207" s="25">
        <v>6.488313131987939E-05</v>
      </c>
      <c r="U207" s="25">
        <v>9.010853296360325E-05</v>
      </c>
      <c r="V207" s="25">
        <v>3.2510579254175955E-05</v>
      </c>
      <c r="W207" s="25">
        <v>2.7683972299453782E-05</v>
      </c>
      <c r="X207" s="25">
        <v>110</v>
      </c>
    </row>
    <row r="208" spans="1:24" ht="12.75" hidden="1">
      <c r="A208" s="25">
        <v>619</v>
      </c>
      <c r="B208" s="25">
        <v>147</v>
      </c>
      <c r="C208" s="25">
        <v>131.5</v>
      </c>
      <c r="D208" s="25">
        <v>9.568204879760742</v>
      </c>
      <c r="E208" s="25">
        <v>10.191722869873047</v>
      </c>
      <c r="F208" s="25">
        <v>16.026850430891496</v>
      </c>
      <c r="G208" s="25" t="s">
        <v>57</v>
      </c>
      <c r="H208" s="25">
        <v>2.907142072561655</v>
      </c>
      <c r="I208" s="25">
        <v>39.907142072561676</v>
      </c>
      <c r="J208" s="25" t="s">
        <v>60</v>
      </c>
      <c r="K208" s="25">
        <v>0.2044665222805439</v>
      </c>
      <c r="L208" s="25">
        <v>0.0008373798632245947</v>
      </c>
      <c r="M208" s="25">
        <v>-0.050600762230166275</v>
      </c>
      <c r="N208" s="25">
        <v>-0.0005884068978558854</v>
      </c>
      <c r="O208" s="25">
        <v>0.007857116860633806</v>
      </c>
      <c r="P208" s="25">
        <v>9.57437014782241E-05</v>
      </c>
      <c r="Q208" s="25">
        <v>-0.001149094592984156</v>
      </c>
      <c r="R208" s="25">
        <v>-4.729220873259475E-05</v>
      </c>
      <c r="S208" s="25">
        <v>7.370067163528401E-05</v>
      </c>
      <c r="T208" s="25">
        <v>6.810448153411995E-06</v>
      </c>
      <c r="U208" s="25">
        <v>-3.192119229733831E-05</v>
      </c>
      <c r="V208" s="25">
        <v>-3.7304325303947266E-06</v>
      </c>
      <c r="W208" s="25">
        <v>3.6874114656642496E-06</v>
      </c>
      <c r="X208" s="25">
        <v>110</v>
      </c>
    </row>
    <row r="209" spans="1:24" ht="12.75" hidden="1">
      <c r="A209" s="25">
        <v>618</v>
      </c>
      <c r="B209" s="25">
        <v>154.17999267578125</v>
      </c>
      <c r="C209" s="25">
        <v>138.67999267578125</v>
      </c>
      <c r="D209" s="25">
        <v>8.812050819396973</v>
      </c>
      <c r="E209" s="25">
        <v>9.677261352539062</v>
      </c>
      <c r="F209" s="25">
        <v>13.030040430170848</v>
      </c>
      <c r="G209" s="25" t="s">
        <v>58</v>
      </c>
      <c r="H209" s="25">
        <v>-8.940265260668056</v>
      </c>
      <c r="I209" s="25">
        <v>35.2397274151132</v>
      </c>
      <c r="J209" s="25" t="s">
        <v>61</v>
      </c>
      <c r="K209" s="25">
        <v>-0.8174280161520321</v>
      </c>
      <c r="L209" s="25">
        <v>0.15373160104924252</v>
      </c>
      <c r="M209" s="25">
        <v>-0.1929521663847282</v>
      </c>
      <c r="N209" s="25">
        <v>-0.05691083370547496</v>
      </c>
      <c r="O209" s="25">
        <v>-0.03291613125952943</v>
      </c>
      <c r="P209" s="25">
        <v>0.004408963310143645</v>
      </c>
      <c r="Q209" s="25">
        <v>-0.00395575029244483</v>
      </c>
      <c r="R209" s="25">
        <v>-0.0008748094989579435</v>
      </c>
      <c r="S209" s="25">
        <v>-0.00043783788820331185</v>
      </c>
      <c r="T209" s="25">
        <v>6.452471252026158E-05</v>
      </c>
      <c r="U209" s="25">
        <v>-8.426497015468007E-05</v>
      </c>
      <c r="V209" s="25">
        <v>-3.229584550028422E-05</v>
      </c>
      <c r="W209" s="25">
        <v>-2.7437297952965633E-05</v>
      </c>
      <c r="X209" s="25">
        <v>110</v>
      </c>
    </row>
    <row r="210" ht="12.75" hidden="1">
      <c r="A210" s="25" t="s">
        <v>82</v>
      </c>
    </row>
    <row r="211" spans="1:24" ht="12.75" hidden="1">
      <c r="A211" s="25">
        <v>620</v>
      </c>
      <c r="B211" s="25">
        <v>121.46</v>
      </c>
      <c r="C211" s="25">
        <v>146.16</v>
      </c>
      <c r="D211" s="25">
        <v>9.967883530210203</v>
      </c>
      <c r="E211" s="25">
        <v>10.383346245066178</v>
      </c>
      <c r="F211" s="25">
        <v>6.977470888539597</v>
      </c>
      <c r="G211" s="25" t="s">
        <v>59</v>
      </c>
      <c r="H211" s="25">
        <v>5.199508391091783</v>
      </c>
      <c r="I211" s="25">
        <v>16.659508391091794</v>
      </c>
      <c r="J211" s="25" t="s">
        <v>73</v>
      </c>
      <c r="K211" s="25">
        <v>0.08074888378774867</v>
      </c>
      <c r="M211" s="25" t="s">
        <v>68</v>
      </c>
      <c r="N211" s="25">
        <v>0.06556636768413826</v>
      </c>
      <c r="X211" s="25">
        <v>110</v>
      </c>
    </row>
    <row r="212" spans="1:24" ht="12.75" hidden="1">
      <c r="A212" s="25">
        <v>618</v>
      </c>
      <c r="B212" s="25">
        <v>154.17999267578125</v>
      </c>
      <c r="C212" s="25">
        <v>138.67999267578125</v>
      </c>
      <c r="D212" s="25">
        <v>8.812050819396973</v>
      </c>
      <c r="E212" s="25">
        <v>9.677261352539062</v>
      </c>
      <c r="F212" s="25">
        <v>16.071349460075567</v>
      </c>
      <c r="G212" s="25" t="s">
        <v>56</v>
      </c>
      <c r="H212" s="25">
        <v>-0.7150489404789937</v>
      </c>
      <c r="I212" s="25">
        <v>43.46494373530227</v>
      </c>
      <c r="J212" s="25" t="s">
        <v>62</v>
      </c>
      <c r="K212" s="25">
        <v>0.1733823171905718</v>
      </c>
      <c r="L212" s="25">
        <v>0.2129613086716885</v>
      </c>
      <c r="M212" s="25">
        <v>0.04104599143378901</v>
      </c>
      <c r="N212" s="25">
        <v>0.05968894835510024</v>
      </c>
      <c r="O212" s="25">
        <v>0.0069635155959632</v>
      </c>
      <c r="P212" s="25">
        <v>0.006109167238034096</v>
      </c>
      <c r="Q212" s="25">
        <v>0.0008475695091631122</v>
      </c>
      <c r="R212" s="25">
        <v>0.0009187502605796212</v>
      </c>
      <c r="S212" s="25">
        <v>9.135757379704799E-05</v>
      </c>
      <c r="T212" s="25">
        <v>8.988655923499874E-05</v>
      </c>
      <c r="U212" s="25">
        <v>1.8525112206210712E-05</v>
      </c>
      <c r="V212" s="25">
        <v>3.409310128007308E-05</v>
      </c>
      <c r="W212" s="25">
        <v>5.6979895429090365E-06</v>
      </c>
      <c r="X212" s="25">
        <v>110</v>
      </c>
    </row>
    <row r="213" spans="1:24" ht="12.75" hidden="1">
      <c r="A213" s="25">
        <v>382</v>
      </c>
      <c r="B213" s="25">
        <v>121.19999694824219</v>
      </c>
      <c r="C213" s="25">
        <v>149.3000030517578</v>
      </c>
      <c r="D213" s="25">
        <v>10.53880500793457</v>
      </c>
      <c r="E213" s="25">
        <v>10.493172645568848</v>
      </c>
      <c r="F213" s="25">
        <v>8.450328803539577</v>
      </c>
      <c r="G213" s="25" t="s">
        <v>57</v>
      </c>
      <c r="H213" s="25">
        <v>7.882912839347185</v>
      </c>
      <c r="I213" s="25">
        <v>19.082909787589394</v>
      </c>
      <c r="J213" s="25" t="s">
        <v>60</v>
      </c>
      <c r="K213" s="25">
        <v>-0.10266656036840636</v>
      </c>
      <c r="L213" s="25">
        <v>0.0011592785084783878</v>
      </c>
      <c r="M213" s="25">
        <v>0.024679488484056954</v>
      </c>
      <c r="N213" s="25">
        <v>-0.0006174178912356524</v>
      </c>
      <c r="O213" s="25">
        <v>-0.004062566569824969</v>
      </c>
      <c r="P213" s="25">
        <v>0.00013260636000651856</v>
      </c>
      <c r="Q213" s="25">
        <v>0.0005272392657158008</v>
      </c>
      <c r="R213" s="25">
        <v>-4.962934960764294E-05</v>
      </c>
      <c r="S213" s="25">
        <v>-4.815122741030074E-05</v>
      </c>
      <c r="T213" s="25">
        <v>9.441269034393526E-06</v>
      </c>
      <c r="U213" s="25">
        <v>1.263470549992731E-05</v>
      </c>
      <c r="V213" s="25">
        <v>-3.9162981699634175E-06</v>
      </c>
      <c r="W213" s="25">
        <v>-2.836207731026696E-06</v>
      </c>
      <c r="X213" s="25">
        <v>110</v>
      </c>
    </row>
    <row r="214" spans="1:24" ht="12.75" hidden="1">
      <c r="A214" s="25">
        <v>619</v>
      </c>
      <c r="B214" s="25">
        <v>147</v>
      </c>
      <c r="C214" s="25">
        <v>131.5</v>
      </c>
      <c r="D214" s="25">
        <v>9.568204879760742</v>
      </c>
      <c r="E214" s="25">
        <v>10.191722869873047</v>
      </c>
      <c r="F214" s="25">
        <v>16.026850430891496</v>
      </c>
      <c r="G214" s="25" t="s">
        <v>58</v>
      </c>
      <c r="H214" s="25">
        <v>2.907142072561655</v>
      </c>
      <c r="I214" s="25">
        <v>39.907142072561676</v>
      </c>
      <c r="J214" s="25" t="s">
        <v>61</v>
      </c>
      <c r="K214" s="25">
        <v>0.13971759122062052</v>
      </c>
      <c r="L214" s="25">
        <v>0.2129581533177304</v>
      </c>
      <c r="M214" s="25">
        <v>0.03279780878272177</v>
      </c>
      <c r="N214" s="25">
        <v>-0.05968575500808719</v>
      </c>
      <c r="O214" s="25">
        <v>0.005655625723203693</v>
      </c>
      <c r="P214" s="25">
        <v>0.0061077278832275235</v>
      </c>
      <c r="Q214" s="25">
        <v>0.0006636209984249009</v>
      </c>
      <c r="R214" s="25">
        <v>-0.0009174088341479192</v>
      </c>
      <c r="S214" s="25">
        <v>7.763804215051132E-05</v>
      </c>
      <c r="T214" s="25">
        <v>8.938935042904797E-05</v>
      </c>
      <c r="U214" s="25">
        <v>1.3547841126275572E-05</v>
      </c>
      <c r="V214" s="25">
        <v>-3.386742038504353E-05</v>
      </c>
      <c r="W214" s="25">
        <v>4.9419642387986915E-06</v>
      </c>
      <c r="X214" s="25">
        <v>110</v>
      </c>
    </row>
    <row r="215" ht="12.75" hidden="1">
      <c r="A215" s="25" t="s">
        <v>81</v>
      </c>
    </row>
    <row r="216" spans="1:24" ht="12.75" hidden="1">
      <c r="A216" s="25">
        <v>620</v>
      </c>
      <c r="B216" s="25">
        <v>121.46</v>
      </c>
      <c r="C216" s="25">
        <v>146.16</v>
      </c>
      <c r="D216" s="25">
        <v>9.967883530210203</v>
      </c>
      <c r="E216" s="25">
        <v>10.383346245066178</v>
      </c>
      <c r="F216" s="25">
        <v>10.896545589542786</v>
      </c>
      <c r="G216" s="25" t="s">
        <v>59</v>
      </c>
      <c r="H216" s="25">
        <v>14.556746695577715</v>
      </c>
      <c r="I216" s="25">
        <v>26.016746695577726</v>
      </c>
      <c r="J216" s="25" t="s">
        <v>73</v>
      </c>
      <c r="K216" s="25">
        <v>0.6049520590388483</v>
      </c>
      <c r="M216" s="25" t="s">
        <v>68</v>
      </c>
      <c r="N216" s="25">
        <v>0.3235733538180633</v>
      </c>
      <c r="X216" s="25">
        <v>110</v>
      </c>
    </row>
    <row r="217" spans="1:24" ht="12.75" hidden="1">
      <c r="A217" s="25">
        <v>618</v>
      </c>
      <c r="B217" s="25">
        <v>154.17999267578125</v>
      </c>
      <c r="C217" s="25">
        <v>138.67999267578125</v>
      </c>
      <c r="D217" s="25">
        <v>8.812050819396973</v>
      </c>
      <c r="E217" s="25">
        <v>9.677261352539062</v>
      </c>
      <c r="F217" s="25">
        <v>16.071349460075567</v>
      </c>
      <c r="G217" s="25" t="s">
        <v>56</v>
      </c>
      <c r="H217" s="25">
        <v>-0.7150489404789937</v>
      </c>
      <c r="I217" s="25">
        <v>43.46494373530227</v>
      </c>
      <c r="J217" s="25" t="s">
        <v>62</v>
      </c>
      <c r="K217" s="25">
        <v>0.74421509602736</v>
      </c>
      <c r="L217" s="25">
        <v>0.12575541998550577</v>
      </c>
      <c r="M217" s="25">
        <v>0.17618283682798988</v>
      </c>
      <c r="N217" s="25">
        <v>0.05762449651132262</v>
      </c>
      <c r="O217" s="25">
        <v>0.02988893142525383</v>
      </c>
      <c r="P217" s="25">
        <v>0.00360748558942977</v>
      </c>
      <c r="Q217" s="25">
        <v>0.0036381443187996814</v>
      </c>
      <c r="R217" s="25">
        <v>0.0008869921272923557</v>
      </c>
      <c r="S217" s="25">
        <v>0.00039214872505892326</v>
      </c>
      <c r="T217" s="25">
        <v>5.3100151826741266E-05</v>
      </c>
      <c r="U217" s="25">
        <v>7.95722686070935E-05</v>
      </c>
      <c r="V217" s="25">
        <v>3.292466592474122E-05</v>
      </c>
      <c r="W217" s="25">
        <v>2.445393752797874E-05</v>
      </c>
      <c r="X217" s="25">
        <v>110</v>
      </c>
    </row>
    <row r="218" spans="1:24" ht="12.75" hidden="1">
      <c r="A218" s="25">
        <v>619</v>
      </c>
      <c r="B218" s="25">
        <v>147</v>
      </c>
      <c r="C218" s="25">
        <v>131.5</v>
      </c>
      <c r="D218" s="25">
        <v>9.568204879760742</v>
      </c>
      <c r="E218" s="25">
        <v>10.191722869873047</v>
      </c>
      <c r="F218" s="25">
        <v>13.26569761597233</v>
      </c>
      <c r="G218" s="25" t="s">
        <v>57</v>
      </c>
      <c r="H218" s="25">
        <v>-3.9681774510200825</v>
      </c>
      <c r="I218" s="25">
        <v>33.03182254897994</v>
      </c>
      <c r="J218" s="25" t="s">
        <v>60</v>
      </c>
      <c r="K218" s="25">
        <v>0.7133382922873558</v>
      </c>
      <c r="L218" s="25">
        <v>0.0006848938477402633</v>
      </c>
      <c r="M218" s="25">
        <v>-0.1682912335900953</v>
      </c>
      <c r="N218" s="25">
        <v>-0.0005957217194840007</v>
      </c>
      <c r="O218" s="25">
        <v>0.028739074469690453</v>
      </c>
      <c r="P218" s="25">
        <v>7.819054032500439E-05</v>
      </c>
      <c r="Q218" s="25">
        <v>-0.003445738320142618</v>
      </c>
      <c r="R218" s="25">
        <v>-4.7876252835779975E-05</v>
      </c>
      <c r="S218" s="25">
        <v>0.00038347412812184215</v>
      </c>
      <c r="T218" s="25">
        <v>5.5578325485139E-06</v>
      </c>
      <c r="U218" s="25">
        <v>-7.310569034190427E-05</v>
      </c>
      <c r="V218" s="25">
        <v>-3.770722024550398E-06</v>
      </c>
      <c r="W218" s="25">
        <v>2.40692087163809E-05</v>
      </c>
      <c r="X218" s="25">
        <v>110</v>
      </c>
    </row>
    <row r="219" spans="1:24" ht="12.75" hidden="1">
      <c r="A219" s="25">
        <v>382</v>
      </c>
      <c r="B219" s="25">
        <v>121.19999694824219</v>
      </c>
      <c r="C219" s="25">
        <v>149.3000030517578</v>
      </c>
      <c r="D219" s="25">
        <v>10.53880500793457</v>
      </c>
      <c r="E219" s="25">
        <v>10.493172645568848</v>
      </c>
      <c r="F219" s="25">
        <v>7.1173516868594255</v>
      </c>
      <c r="G219" s="25" t="s">
        <v>58</v>
      </c>
      <c r="H219" s="25">
        <v>4.872724400777372</v>
      </c>
      <c r="I219" s="25">
        <v>16.072721349019577</v>
      </c>
      <c r="J219" s="25" t="s">
        <v>61</v>
      </c>
      <c r="K219" s="25">
        <v>0.2121428526054358</v>
      </c>
      <c r="L219" s="25">
        <v>0.12575355492449616</v>
      </c>
      <c r="M219" s="25">
        <v>0.05213878296893866</v>
      </c>
      <c r="N219" s="25">
        <v>-0.05762141714515852</v>
      </c>
      <c r="O219" s="25">
        <v>0.008210591962161581</v>
      </c>
      <c r="P219" s="25">
        <v>0.0036066381184348306</v>
      </c>
      <c r="Q219" s="25">
        <v>0.001167467992501348</v>
      </c>
      <c r="R219" s="25">
        <v>-0.0008856991014407901</v>
      </c>
      <c r="S219" s="25">
        <v>8.202570101213384E-05</v>
      </c>
      <c r="T219" s="25">
        <v>5.2808490050233906E-05</v>
      </c>
      <c r="U219" s="25">
        <v>3.142139352277428E-05</v>
      </c>
      <c r="V219" s="25">
        <v>-3.2708030843653457E-05</v>
      </c>
      <c r="W219" s="25">
        <v>4.320677306809755E-06</v>
      </c>
      <c r="X219" s="25">
        <v>110</v>
      </c>
    </row>
    <row r="220" ht="12.75" hidden="1">
      <c r="A220" s="25" t="s">
        <v>80</v>
      </c>
    </row>
    <row r="221" spans="1:24" ht="12.75" hidden="1">
      <c r="A221" s="25">
        <v>620</v>
      </c>
      <c r="B221" s="25">
        <v>121.46</v>
      </c>
      <c r="C221" s="25">
        <v>146.16</v>
      </c>
      <c r="D221" s="25">
        <v>9.967883530210203</v>
      </c>
      <c r="E221" s="25">
        <v>10.383346245066178</v>
      </c>
      <c r="F221" s="25">
        <v>8.278486857075206</v>
      </c>
      <c r="G221" s="25" t="s">
        <v>59</v>
      </c>
      <c r="H221" s="25">
        <v>8.305832557970533</v>
      </c>
      <c r="I221" s="25">
        <v>19.765832557970533</v>
      </c>
      <c r="J221" s="25" t="s">
        <v>73</v>
      </c>
      <c r="K221" s="25">
        <v>0.06761968425373749</v>
      </c>
      <c r="M221" s="25" t="s">
        <v>68</v>
      </c>
      <c r="N221" s="25">
        <v>0.058936540836595976</v>
      </c>
      <c r="X221" s="25">
        <v>110</v>
      </c>
    </row>
    <row r="222" spans="1:24" ht="12.75" hidden="1">
      <c r="A222" s="25">
        <v>619</v>
      </c>
      <c r="B222" s="25">
        <v>147</v>
      </c>
      <c r="C222" s="25">
        <v>131.5</v>
      </c>
      <c r="D222" s="25">
        <v>9.568204879760742</v>
      </c>
      <c r="E222" s="25">
        <v>10.191722869873047</v>
      </c>
      <c r="F222" s="25">
        <v>15.291118988062852</v>
      </c>
      <c r="G222" s="25" t="s">
        <v>56</v>
      </c>
      <c r="H222" s="25">
        <v>1.0751577196272422</v>
      </c>
      <c r="I222" s="25">
        <v>38.075157719627256</v>
      </c>
      <c r="J222" s="25" t="s">
        <v>62</v>
      </c>
      <c r="K222" s="25">
        <v>0.13213047789024757</v>
      </c>
      <c r="L222" s="25">
        <v>0.21323584954414876</v>
      </c>
      <c r="M222" s="25">
        <v>0.03127988359724028</v>
      </c>
      <c r="N222" s="25">
        <v>0.06038534409128577</v>
      </c>
      <c r="O222" s="25">
        <v>0.005306525922007503</v>
      </c>
      <c r="P222" s="25">
        <v>0.00611701917715024</v>
      </c>
      <c r="Q222" s="25">
        <v>0.0006459118336851374</v>
      </c>
      <c r="R222" s="25">
        <v>0.00092948075707738</v>
      </c>
      <c r="S222" s="25">
        <v>6.963589091965467E-05</v>
      </c>
      <c r="T222" s="25">
        <v>9.000741380869425E-05</v>
      </c>
      <c r="U222" s="25">
        <v>1.4135705766489634E-05</v>
      </c>
      <c r="V222" s="25">
        <v>3.4493481757043224E-05</v>
      </c>
      <c r="W222" s="25">
        <v>4.344884291788515E-06</v>
      </c>
      <c r="X222" s="25">
        <v>110</v>
      </c>
    </row>
    <row r="223" spans="1:24" ht="12.75" hidden="1">
      <c r="A223" s="25">
        <v>382</v>
      </c>
      <c r="B223" s="25">
        <v>121.19999694824219</v>
      </c>
      <c r="C223" s="25">
        <v>149.3000030517578</v>
      </c>
      <c r="D223" s="25">
        <v>10.53880500793457</v>
      </c>
      <c r="E223" s="25">
        <v>10.493172645568848</v>
      </c>
      <c r="F223" s="25">
        <v>7.1173516868594255</v>
      </c>
      <c r="G223" s="25" t="s">
        <v>57</v>
      </c>
      <c r="H223" s="25">
        <v>4.872724400777372</v>
      </c>
      <c r="I223" s="25">
        <v>16.072721349019577</v>
      </c>
      <c r="J223" s="25" t="s">
        <v>60</v>
      </c>
      <c r="K223" s="25">
        <v>0.13206212840332932</v>
      </c>
      <c r="L223" s="25">
        <v>0.0011608681067603688</v>
      </c>
      <c r="M223" s="25">
        <v>-0.03125024245066002</v>
      </c>
      <c r="N223" s="25">
        <v>-0.0006245014176005711</v>
      </c>
      <c r="O223" s="25">
        <v>0.005305310741578417</v>
      </c>
      <c r="P223" s="25">
        <v>0.00013275012840707672</v>
      </c>
      <c r="Q223" s="25">
        <v>-0.0006443431097461027</v>
      </c>
      <c r="R223" s="25">
        <v>-5.01950949861988E-05</v>
      </c>
      <c r="S223" s="25">
        <v>6.956200608883519E-05</v>
      </c>
      <c r="T223" s="25">
        <v>9.44861567020202E-06</v>
      </c>
      <c r="U223" s="25">
        <v>-1.3980333310211965E-05</v>
      </c>
      <c r="V223" s="25">
        <v>-3.9590046441818165E-06</v>
      </c>
      <c r="W223" s="25">
        <v>4.331523816963874E-06</v>
      </c>
      <c r="X223" s="25">
        <v>110</v>
      </c>
    </row>
    <row r="224" spans="1:24" ht="12.75" hidden="1">
      <c r="A224" s="25">
        <v>618</v>
      </c>
      <c r="B224" s="25">
        <v>154.17999267578125</v>
      </c>
      <c r="C224" s="25">
        <v>138.67999267578125</v>
      </c>
      <c r="D224" s="25">
        <v>8.812050819396973</v>
      </c>
      <c r="E224" s="25">
        <v>9.677261352539062</v>
      </c>
      <c r="F224" s="25">
        <v>16.779082922288392</v>
      </c>
      <c r="G224" s="25" t="s">
        <v>58</v>
      </c>
      <c r="H224" s="25">
        <v>1.1990152886069865</v>
      </c>
      <c r="I224" s="25">
        <v>45.37900796438826</v>
      </c>
      <c r="J224" s="25" t="s">
        <v>61</v>
      </c>
      <c r="K224" s="25">
        <v>0.004249403380212383</v>
      </c>
      <c r="L224" s="25">
        <v>0.21323268960469816</v>
      </c>
      <c r="M224" s="25">
        <v>0.001361420079133518</v>
      </c>
      <c r="N224" s="25">
        <v>-0.06038211472780989</v>
      </c>
      <c r="O224" s="25">
        <v>0.00011355745783628388</v>
      </c>
      <c r="P224" s="25">
        <v>0.006115578551292731</v>
      </c>
      <c r="Q224" s="25">
        <v>4.498948562962665E-05</v>
      </c>
      <c r="R224" s="25">
        <v>-0.0009281244152679456</v>
      </c>
      <c r="S224" s="25">
        <v>-3.2069632163310475E-06</v>
      </c>
      <c r="T224" s="25">
        <v>8.951010111962972E-05</v>
      </c>
      <c r="U224" s="25">
        <v>2.0900856566528593E-06</v>
      </c>
      <c r="V224" s="25">
        <v>-3.426553028848117E-05</v>
      </c>
      <c r="W224" s="25">
        <v>-3.4047163186571084E-07</v>
      </c>
      <c r="X224" s="25">
        <v>110</v>
      </c>
    </row>
    <row r="225" ht="12.75" hidden="1">
      <c r="A225" s="25" t="s">
        <v>79</v>
      </c>
    </row>
    <row r="226" spans="1:24" ht="12.75" hidden="1">
      <c r="A226" s="25">
        <v>620</v>
      </c>
      <c r="B226" s="25">
        <v>121.46</v>
      </c>
      <c r="C226" s="25">
        <v>146.16</v>
      </c>
      <c r="D226" s="25">
        <v>9.967883530210203</v>
      </c>
      <c r="E226" s="25">
        <v>10.383346245066178</v>
      </c>
      <c r="F226" s="25">
        <v>10.896545589542786</v>
      </c>
      <c r="G226" s="25" t="s">
        <v>59</v>
      </c>
      <c r="H226" s="25">
        <v>14.556746695577715</v>
      </c>
      <c r="I226" s="25">
        <v>26.016746695577726</v>
      </c>
      <c r="J226" s="25" t="s">
        <v>73</v>
      </c>
      <c r="K226" s="25">
        <v>0.943898509442552</v>
      </c>
      <c r="M226" s="25" t="s">
        <v>68</v>
      </c>
      <c r="N226" s="25">
        <v>0.49372129491921984</v>
      </c>
      <c r="X226" s="25">
        <v>110</v>
      </c>
    </row>
    <row r="227" spans="1:24" ht="12.75" hidden="1">
      <c r="A227" s="25">
        <v>619</v>
      </c>
      <c r="B227" s="25">
        <v>147</v>
      </c>
      <c r="C227" s="25">
        <v>131.5</v>
      </c>
      <c r="D227" s="25">
        <v>9.568204879760742</v>
      </c>
      <c r="E227" s="25">
        <v>10.191722869873047</v>
      </c>
      <c r="F227" s="25">
        <v>15.291118988062852</v>
      </c>
      <c r="G227" s="25" t="s">
        <v>56</v>
      </c>
      <c r="H227" s="25">
        <v>1.0751577196272422</v>
      </c>
      <c r="I227" s="25">
        <v>38.075157719627256</v>
      </c>
      <c r="J227" s="25" t="s">
        <v>62</v>
      </c>
      <c r="K227" s="25">
        <v>0.9409113665292945</v>
      </c>
      <c r="L227" s="25">
        <v>0.06534682817048774</v>
      </c>
      <c r="M227" s="25">
        <v>0.22274808123110032</v>
      </c>
      <c r="N227" s="25">
        <v>0.05695362508362797</v>
      </c>
      <c r="O227" s="25">
        <v>0.03778861982719853</v>
      </c>
      <c r="P227" s="25">
        <v>0.001874638516474674</v>
      </c>
      <c r="Q227" s="25">
        <v>0.0045997180159878265</v>
      </c>
      <c r="R227" s="25">
        <v>0.0008766777727475345</v>
      </c>
      <c r="S227" s="25">
        <v>0.0004957840869984063</v>
      </c>
      <c r="T227" s="25">
        <v>2.7560676993021992E-05</v>
      </c>
      <c r="U227" s="25">
        <v>0.00010059900212380987</v>
      </c>
      <c r="V227" s="25">
        <v>3.254592403497864E-05</v>
      </c>
      <c r="W227" s="25">
        <v>3.0914023541770044E-05</v>
      </c>
      <c r="X227" s="25">
        <v>110</v>
      </c>
    </row>
    <row r="228" spans="1:24" ht="12.75" hidden="1">
      <c r="A228" s="25">
        <v>618</v>
      </c>
      <c r="B228" s="25">
        <v>154.17999267578125</v>
      </c>
      <c r="C228" s="25">
        <v>138.67999267578125</v>
      </c>
      <c r="D228" s="25">
        <v>8.812050819396973</v>
      </c>
      <c r="E228" s="25">
        <v>9.677261352539062</v>
      </c>
      <c r="F228" s="25">
        <v>13.030040430170848</v>
      </c>
      <c r="G228" s="25" t="s">
        <v>57</v>
      </c>
      <c r="H228" s="25">
        <v>-8.940265260668056</v>
      </c>
      <c r="I228" s="25">
        <v>35.2397274151132</v>
      </c>
      <c r="J228" s="25" t="s">
        <v>60</v>
      </c>
      <c r="K228" s="25">
        <v>0.9047564241021192</v>
      </c>
      <c r="L228" s="25">
        <v>-0.0003548733776404984</v>
      </c>
      <c r="M228" s="25">
        <v>-0.21347973151139718</v>
      </c>
      <c r="N228" s="25">
        <v>-0.0005886485279659471</v>
      </c>
      <c r="O228" s="25">
        <v>0.0364463578411585</v>
      </c>
      <c r="P228" s="25">
        <v>-4.080781635749371E-05</v>
      </c>
      <c r="Q228" s="25">
        <v>-0.004372354801763969</v>
      </c>
      <c r="R228" s="25">
        <v>-4.731060116446964E-05</v>
      </c>
      <c r="S228" s="25">
        <v>0.0004859248650505344</v>
      </c>
      <c r="T228" s="25">
        <v>-2.9183126730018717E-06</v>
      </c>
      <c r="U228" s="25">
        <v>-9.285054668625492E-05</v>
      </c>
      <c r="V228" s="25">
        <v>-3.724632088288417E-06</v>
      </c>
      <c r="W228" s="25">
        <v>3.0485914062213574E-05</v>
      </c>
      <c r="X228" s="25">
        <v>110</v>
      </c>
    </row>
    <row r="229" spans="1:24" ht="12.75" hidden="1">
      <c r="A229" s="25">
        <v>382</v>
      </c>
      <c r="B229" s="25">
        <v>121.19999694824219</v>
      </c>
      <c r="C229" s="25">
        <v>149.3000030517578</v>
      </c>
      <c r="D229" s="25">
        <v>10.53880500793457</v>
      </c>
      <c r="E229" s="25">
        <v>10.493172645568848</v>
      </c>
      <c r="F229" s="25">
        <v>8.450328803539577</v>
      </c>
      <c r="G229" s="25" t="s">
        <v>58</v>
      </c>
      <c r="H229" s="25">
        <v>7.882912839347185</v>
      </c>
      <c r="I229" s="25">
        <v>19.082909787589394</v>
      </c>
      <c r="J229" s="25" t="s">
        <v>61</v>
      </c>
      <c r="K229" s="25">
        <v>0.2583215297066248</v>
      </c>
      <c r="L229" s="25">
        <v>-0.06534586457327726</v>
      </c>
      <c r="M229" s="25">
        <v>0.06358546945614735</v>
      </c>
      <c r="N229" s="25">
        <v>-0.05695058299154611</v>
      </c>
      <c r="O229" s="25">
        <v>0.009982123449385205</v>
      </c>
      <c r="P229" s="25">
        <v>-0.0018741943041143039</v>
      </c>
      <c r="Q229" s="25">
        <v>0.0014282574397126572</v>
      </c>
      <c r="R229" s="25">
        <v>-0.0008754002651627621</v>
      </c>
      <c r="S229" s="25">
        <v>9.838133179858456E-05</v>
      </c>
      <c r="T229" s="25">
        <v>-2.7405736032011407E-05</v>
      </c>
      <c r="U229" s="25">
        <v>3.871608462086395E-05</v>
      </c>
      <c r="V229" s="25">
        <v>-3.233209376297014E-05</v>
      </c>
      <c r="W229" s="25">
        <v>5.126977212007184E-06</v>
      </c>
      <c r="X229" s="25">
        <v>110</v>
      </c>
    </row>
  </sheetData>
  <mergeCells count="2">
    <mergeCell ref="A9:B9"/>
    <mergeCell ref="A13:C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2003-11-13T09:53:19Z</cp:lastPrinted>
  <dcterms:created xsi:type="dcterms:W3CDTF">2003-07-09T12:58:06Z</dcterms:created>
  <dcterms:modified xsi:type="dcterms:W3CDTF">2004-02-24T14:49:51Z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