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<sst xmlns="http://schemas.openxmlformats.org/spreadsheetml/2006/main" count="621" uniqueCount="141">
  <si>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</si>
  <si>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</si>
  <si>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</si>
  <si>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</si>
  <si>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</si>
  <si>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</si>
  <si>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</si>
  <si>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</si>
  <si>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</si>
  <si>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</si>
  <si>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</si>
  <si>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</si>
  <si>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</si>
  <si>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</si>
  <si>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</si>
  <si>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</si>
  <si>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</si>
  <si>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</si>
  <si>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</si>
  <si>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</si>
  <si>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</si>
  <si>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</si>
  <si>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</si>
  <si>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</si>
  <si>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</si>
  <si>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</si>
  <si>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</si>
  <si>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</si>
  <si>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</si>
  <si>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</si>
  <si>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</si>
  <si>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</si>
  <si>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</si>
  <si>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</si>
  <si>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</si>
  <si>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</si>
  <si>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</si>
  <si>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</si>
  <si>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</si>
  <si>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</si>
  <si>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</si>
  <si>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</si>
  <si>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</si>
  <si>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</si>
  <si>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</si>
  <si>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</si>
  <si>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</si>
  <si>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</si>
  <si>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</si>
  <si>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</si>
  <si>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</si>
  <si>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</si>
  <si>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</si>
  <si>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</si>
  <si>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</si>
  <si>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</si>
  <si>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</si>
  <si>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</si>
  <si>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</si>
  <si>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</si>
  <si>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</si>
  <si>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</si>
  <si>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</si>
  <si>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</si>
  <si>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</si>
  <si>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</si>
  <si>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</si>
  <si>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</si>
  <si>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</si>
  <si>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</si>
  <si>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</si>
  <si>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</si>
  <si>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</si>
  <si>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</si>
  <si>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</si>
  <si>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</si>
  <si>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</si>
  <si>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</si>
  <si>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</si>
  <si>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</si>
  <si>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</si>
  <si>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</si>
  <si>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</si>
  <si>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</si>
  <si>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</si>
  <si>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</si>
  <si>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</si>
  <si>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</si>
  <si>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</si>
  <si>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</si>
  <si>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</si>
  <si>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</si>
  <si>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</si>
  <si>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</si>
  <si>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</si>
  <si>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</si>
  <si>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</si>
  <si>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</si>
  <si>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</si>
  <si>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</si>
  <si>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</si>
  <si>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</si>
  <si>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</si>
  <si>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</si>
  <si>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</si>
  <si>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</si>
  <si>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</si>
  <si>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</si>
  <si>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</si>
  <si>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</si>
  <si>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</si>
  <si>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</si>
  <si>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</si>
  <si>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</si>
  <si>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</si>
  <si>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</si>
  <si>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</si>
  <si>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</si>
  <si>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</si>
  <si>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</si>
  <si>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</si>
  <si>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</si>
  <si>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</si>
  <si>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</si>
  <si>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</si>
  <si>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</si>
  <si>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</si>
  <si>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</si>
  <si>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</si>
  <si>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</si>
  <si>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</si>
  <si>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</si>
  <si>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</si>
  <si>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</si>
  <si>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</si>
  <si>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</si>
  <si>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</si>
  <si>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</si>
  <si>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3</t>
  </si>
  <si>
    <t>AP 191</t>
  </si>
  <si>
    <t>P2=444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</si>
</sst>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98.46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88.67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93.76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86.26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7.374400795060744</v>
      </c>
      <c r="C41" s="78">
        <f aca="true" t="shared" si="0" ref="C41:C55">($B$41*H41+$B$42*J41+$B$43*L41+$B$44*N41+$B$45*P41+$B$46*R41+$B$47*T41+$B$48*V41)/100</f>
        <v>-7.648328309088632E-08</v>
      </c>
      <c r="D41" s="78">
        <f aca="true" t="shared" si="1" ref="D41:D55">($B$41*I41+$B$42*K41+$B$43*M41+$B$44*O41+$B$45*Q41+$B$46*S41+$B$47*U41+$B$48*W41)/100</f>
        <v>-5.282253016177935E-08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-0.49295861436108623</v>
      </c>
      <c r="C42" s="78">
        <f t="shared" si="0"/>
        <v>-1.229390793586195E-10</v>
      </c>
      <c r="D42" s="78">
        <f t="shared" si="1"/>
        <v>-4.582270159459034E-08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-9.20359155722123</v>
      </c>
      <c r="C43" s="78">
        <f t="shared" si="0"/>
        <v>0.9180314938337573</v>
      </c>
      <c r="D43" s="78">
        <f t="shared" si="1"/>
        <v>-0.6412046479190372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23.44018716710196</v>
      </c>
      <c r="C44" s="78">
        <f t="shared" si="0"/>
        <v>0.0026374212564157155</v>
      </c>
      <c r="D44" s="78">
        <f t="shared" si="1"/>
        <v>0.4844966585634185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7.374400795060744</v>
      </c>
      <c r="C45" s="78">
        <f t="shared" si="0"/>
        <v>-0.21904235947882952</v>
      </c>
      <c r="D45" s="78">
        <f t="shared" si="1"/>
        <v>-0.14931567346356384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-0.49295861436108623</v>
      </c>
      <c r="C46" s="78">
        <f t="shared" si="0"/>
        <v>-0.0008531116331523218</v>
      </c>
      <c r="D46" s="78">
        <f t="shared" si="1"/>
        <v>-0.08251935560514562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-9.20359155722123</v>
      </c>
      <c r="C47" s="78">
        <f t="shared" si="0"/>
        <v>0.03658969033282102</v>
      </c>
      <c r="D47" s="78">
        <f t="shared" si="1"/>
        <v>-0.026148146072494348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23.44018716710196</v>
      </c>
      <c r="C48" s="78">
        <f t="shared" si="0"/>
        <v>0.0003015506036411077</v>
      </c>
      <c r="D48" s="78">
        <f t="shared" si="1"/>
        <v>0.01389545857902831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-0.004602547261044752</v>
      </c>
      <c r="D49" s="78">
        <f t="shared" si="1"/>
        <v>-0.002963691346274526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-6.855216820659014E-05</v>
      </c>
      <c r="D50" s="78">
        <f t="shared" si="1"/>
        <v>-0.0012684298450245984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0.000455810966280639</v>
      </c>
      <c r="D51" s="78">
        <f t="shared" si="1"/>
        <v>-0.00037468115834167546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2.1458099440238033E-05</v>
      </c>
      <c r="D52" s="78">
        <f t="shared" si="1"/>
        <v>0.00020339686942804432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-0.00010550072886222393</v>
      </c>
      <c r="D53" s="78">
        <f t="shared" si="1"/>
        <v>-5.665449927068762E-05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-5.40075802685734E-06</v>
      </c>
      <c r="D54" s="78">
        <f t="shared" si="1"/>
        <v>-4.683467209803929E-05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2.7633195094523545E-05</v>
      </c>
      <c r="D55" s="78">
        <f t="shared" si="1"/>
        <v>-2.4290418017924816E-05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I5" sqref="I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538</v>
      </c>
      <c r="B3" s="12">
        <v>88.67666666666668</v>
      </c>
      <c r="C3" s="12">
        <v>98.46</v>
      </c>
      <c r="D3" s="12">
        <v>10.119094426456101</v>
      </c>
      <c r="E3" s="12">
        <v>10.841014863234351</v>
      </c>
      <c r="F3" s="13" t="s">
        <v>69</v>
      </c>
    </row>
    <row r="4" spans="1:9" ht="16.5" customHeight="1">
      <c r="A4" s="14">
        <v>446</v>
      </c>
      <c r="B4" s="15">
        <v>86.2666666666667</v>
      </c>
      <c r="C4" s="15">
        <v>94.6</v>
      </c>
      <c r="D4" s="15">
        <v>10.200968884942833</v>
      </c>
      <c r="E4" s="15">
        <v>10.023631002521212</v>
      </c>
      <c r="F4" s="16" t="s">
        <v>70</v>
      </c>
      <c r="G4" s="2" t="s">
        <v>140</v>
      </c>
      <c r="H4" s="2"/>
      <c r="I4" s="75" t="s">
        <v>127</v>
      </c>
    </row>
    <row r="5" spans="1:9" s="2" customFormat="1" ht="13.5" thickBot="1">
      <c r="A5" s="26">
        <v>539</v>
      </c>
      <c r="B5" s="27">
        <v>93.76666666666667</v>
      </c>
      <c r="C5" s="27">
        <v>107.98333333333335</v>
      </c>
      <c r="D5" s="27">
        <v>10.44466383637088</v>
      </c>
      <c r="E5" s="27">
        <v>10.703375177908805</v>
      </c>
      <c r="F5" s="16" t="s">
        <v>71</v>
      </c>
      <c r="I5" s="76">
        <v>1304</v>
      </c>
    </row>
    <row r="6" spans="1:6" s="2" customFormat="1" ht="13.5" thickBot="1">
      <c r="A6" s="17">
        <v>537</v>
      </c>
      <c r="B6" s="18">
        <v>132.39</v>
      </c>
      <c r="C6" s="18">
        <v>137.19</v>
      </c>
      <c r="D6" s="18">
        <v>9.836044309187018</v>
      </c>
      <c r="E6" s="18">
        <v>9.8800189671258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1440</v>
      </c>
      <c r="K15" s="76">
        <v>1270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7.374400795060744</v>
      </c>
      <c r="C19" s="35">
        <v>43.641067461727395</v>
      </c>
      <c r="D19" s="36">
        <v>18.733217293307554</v>
      </c>
      <c r="K19" s="98" t="s">
        <v>131</v>
      </c>
    </row>
    <row r="20" spans="1:11" ht="12.75">
      <c r="A20" s="34" t="s">
        <v>57</v>
      </c>
      <c r="B20" s="35">
        <v>-0.49295861436108623</v>
      </c>
      <c r="C20" s="35">
        <v>43.27370805230554</v>
      </c>
      <c r="D20" s="36">
        <v>19.013283274118752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-9.20359155722123</v>
      </c>
      <c r="C21" s="35">
        <v>73.18640844277871</v>
      </c>
      <c r="D21" s="36">
        <v>30.233219878944876</v>
      </c>
      <c r="F21" s="25" t="s">
        <v>134</v>
      </c>
    </row>
    <row r="22" spans="1:11" ht="16.5" thickBot="1">
      <c r="A22" s="37" t="s">
        <v>59</v>
      </c>
      <c r="B22" s="38">
        <v>23.44018716710196</v>
      </c>
      <c r="C22" s="38">
        <v>62.116853833768594</v>
      </c>
      <c r="D22" s="39">
        <v>26.44737917017466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13.390335083007812</v>
      </c>
      <c r="I23" s="76">
        <v>1480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0.9180314938337573</v>
      </c>
      <c r="C27" s="45">
        <v>0.0026374212564157155</v>
      </c>
      <c r="D27" s="45">
        <v>-0.21904235947882952</v>
      </c>
      <c r="E27" s="45">
        <v>-0.0008531116331523218</v>
      </c>
      <c r="F27" s="45">
        <v>0.03658969033282102</v>
      </c>
      <c r="G27" s="45">
        <v>0.0003015506036411077</v>
      </c>
      <c r="H27" s="45">
        <v>-0.004602547261044752</v>
      </c>
      <c r="I27" s="46">
        <v>-6.855216820659014E-05</v>
      </c>
    </row>
    <row r="28" spans="1:9" ht="13.5" thickBot="1">
      <c r="A28" s="47" t="s">
        <v>61</v>
      </c>
      <c r="B28" s="48">
        <v>-0.6412046479190372</v>
      </c>
      <c r="C28" s="48">
        <v>0.4844966585634185</v>
      </c>
      <c r="D28" s="48">
        <v>-0.14931567346356384</v>
      </c>
      <c r="E28" s="48">
        <v>-0.08251935560514562</v>
      </c>
      <c r="F28" s="48">
        <v>-0.026148146072494348</v>
      </c>
      <c r="G28" s="48">
        <v>0.01389545857902831</v>
      </c>
      <c r="H28" s="48">
        <v>-0.002963691346274526</v>
      </c>
      <c r="I28" s="49">
        <v>-0.0012684298450245984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538</v>
      </c>
      <c r="B39" s="51">
        <v>88.67666666666668</v>
      </c>
      <c r="C39" s="51">
        <v>98.46</v>
      </c>
      <c r="D39" s="51">
        <v>10.119094426456101</v>
      </c>
      <c r="E39" s="51">
        <v>10.841014863234351</v>
      </c>
      <c r="F39" s="55">
        <f>I39*D39/(23678+B39)*1000</f>
        <v>26.44737917017466</v>
      </c>
      <c r="G39" s="60" t="s">
        <v>59</v>
      </c>
      <c r="H39" s="59">
        <f>I39-B39+X39</f>
        <v>23.44018716710196</v>
      </c>
      <c r="I39" s="59">
        <f>(B39+C42-2*X39)*(23678+B39)*E42/((23678+C42)*D39+E42*(23678+B39))</f>
        <v>62.116853833768594</v>
      </c>
      <c r="J39" s="25" t="s">
        <v>73</v>
      </c>
      <c r="K39" s="25">
        <f>(K40*K40+L40*L40+M40*M40+N40*N40+O40*O40+P40*P40+Q40*Q40+R40*R40+S40*S40+T40*T40+U40*U40+V40*V40+W40*W40)</f>
        <v>1.5680017838721734</v>
      </c>
      <c r="M39" s="25" t="s">
        <v>68</v>
      </c>
      <c r="N39" s="25">
        <f>(K44*K44+L44*L44+M44*M44+N44*N44+O44*O44+P44*P44+Q44*Q44+R44*R44+S44*S44+T44*T44+U44*U44+V44*V44+W44*W44)</f>
        <v>0.919034808872797</v>
      </c>
      <c r="X39" s="56">
        <f>(1-$H$2)*1000</f>
        <v>50.00000000000004</v>
      </c>
    </row>
    <row r="40" spans="1:24" ht="12.75">
      <c r="A40" s="50">
        <v>446</v>
      </c>
      <c r="B40" s="51">
        <v>86.2666666666667</v>
      </c>
      <c r="C40" s="51">
        <v>94.6</v>
      </c>
      <c r="D40" s="51">
        <v>10.200968884942833</v>
      </c>
      <c r="E40" s="51">
        <v>10.023631002521212</v>
      </c>
      <c r="F40" s="55">
        <f>I40*D40/(23678+B40)*1000</f>
        <v>18.733217293307554</v>
      </c>
      <c r="G40" s="60" t="s">
        <v>56</v>
      </c>
      <c r="H40" s="59">
        <f>I40-B40+X40</f>
        <v>7.374400795060744</v>
      </c>
      <c r="I40" s="59">
        <f>(B40+C39-2*X40)*(23678+B40)*E39/((23678+C39)*D40+E39*(23678+B40))</f>
        <v>43.641067461727395</v>
      </c>
      <c r="J40" s="25" t="s">
        <v>62</v>
      </c>
      <c r="K40" s="53">
        <f aca="true" t="shared" si="0" ref="K40:W40">SQRT(K41*K41+K42*K42)</f>
        <v>1.1197880264512639</v>
      </c>
      <c r="L40" s="53">
        <f t="shared" si="0"/>
        <v>0.4845038370849105</v>
      </c>
      <c r="M40" s="53">
        <f t="shared" si="0"/>
        <v>0.2650938052613271</v>
      </c>
      <c r="N40" s="53">
        <f t="shared" si="0"/>
        <v>0.08252376535851413</v>
      </c>
      <c r="O40" s="53">
        <f t="shared" si="0"/>
        <v>0.04497255809580147</v>
      </c>
      <c r="P40" s="53">
        <f t="shared" si="0"/>
        <v>0.013898730225745365</v>
      </c>
      <c r="Q40" s="53">
        <f t="shared" si="0"/>
        <v>0.005474203840389309</v>
      </c>
      <c r="R40" s="53">
        <f t="shared" si="0"/>
        <v>0.0012702809419632144</v>
      </c>
      <c r="S40" s="53">
        <f t="shared" si="0"/>
        <v>0.0005900420386700845</v>
      </c>
      <c r="T40" s="53">
        <f t="shared" si="0"/>
        <v>0.0002045256378176488</v>
      </c>
      <c r="U40" s="53">
        <f t="shared" si="0"/>
        <v>0.00011975030721494135</v>
      </c>
      <c r="V40" s="53">
        <f t="shared" si="0"/>
        <v>4.714503895210528E-05</v>
      </c>
      <c r="W40" s="53">
        <f t="shared" si="0"/>
        <v>3.6791546292831E-05</v>
      </c>
      <c r="X40" s="56">
        <f>(1-$H$2)*1000</f>
        <v>50.00000000000004</v>
      </c>
    </row>
    <row r="41" spans="1:24" ht="12.75">
      <c r="A41" s="50">
        <v>539</v>
      </c>
      <c r="B41" s="51">
        <v>93.76666666666667</v>
      </c>
      <c r="C41" s="51">
        <v>107.98333333333335</v>
      </c>
      <c r="D41" s="51">
        <v>10.44466383637088</v>
      </c>
      <c r="E41" s="51">
        <v>10.703375177908805</v>
      </c>
      <c r="F41" s="55">
        <f>I41*D41/(23678+B41)*1000</f>
        <v>19.013283274118752</v>
      </c>
      <c r="G41" s="60" t="s">
        <v>57</v>
      </c>
      <c r="H41" s="59">
        <f>I41-B41+X41</f>
        <v>-0.49295861436108623</v>
      </c>
      <c r="I41" s="59">
        <f>(B41+C40-2*X41)*(23678+B41)*E40/((23678+C40)*D41+E40*(23678+B41))</f>
        <v>43.27370805230554</v>
      </c>
      <c r="J41" s="25" t="s">
        <v>60</v>
      </c>
      <c r="K41" s="53">
        <f>'calcul config'!C43</f>
        <v>0.9180314938337573</v>
      </c>
      <c r="L41" s="53">
        <f>'calcul config'!C44</f>
        <v>0.0026374212564157155</v>
      </c>
      <c r="M41" s="53">
        <f>'calcul config'!C45</f>
        <v>-0.21904235947882952</v>
      </c>
      <c r="N41" s="53">
        <f>'calcul config'!C46</f>
        <v>-0.0008531116331523218</v>
      </c>
      <c r="O41" s="53">
        <f>'calcul config'!C47</f>
        <v>0.03658969033282102</v>
      </c>
      <c r="P41" s="53">
        <f>'calcul config'!C48</f>
        <v>0.0003015506036411077</v>
      </c>
      <c r="Q41" s="53">
        <f>'calcul config'!C49</f>
        <v>-0.004602547261044752</v>
      </c>
      <c r="R41" s="53">
        <f>'calcul config'!C50</f>
        <v>-6.855216820659014E-05</v>
      </c>
      <c r="S41" s="53">
        <f>'calcul config'!C51</f>
        <v>0.000455810966280639</v>
      </c>
      <c r="T41" s="53">
        <f>'calcul config'!C52</f>
        <v>2.1458099440238033E-05</v>
      </c>
      <c r="U41" s="53">
        <f>'calcul config'!C53</f>
        <v>-0.00010550072886222393</v>
      </c>
      <c r="V41" s="53">
        <f>'calcul config'!C54</f>
        <v>-5.40075802685734E-06</v>
      </c>
      <c r="W41" s="53">
        <f>'calcul config'!C55</f>
        <v>2.7633195094523545E-05</v>
      </c>
      <c r="X41" s="56">
        <f>(1-$H$2)*1000</f>
        <v>50.00000000000004</v>
      </c>
    </row>
    <row r="42" spans="1:24" ht="12.75">
      <c r="A42" s="50">
        <v>537</v>
      </c>
      <c r="B42" s="51">
        <v>132.39</v>
      </c>
      <c r="C42" s="51">
        <v>137.19</v>
      </c>
      <c r="D42" s="51">
        <v>9.836044309187018</v>
      </c>
      <c r="E42" s="51">
        <v>9.8800189671258</v>
      </c>
      <c r="F42" s="55">
        <f>I42*D42/(23678+B42)*1000</f>
        <v>30.233219878944876</v>
      </c>
      <c r="G42" s="60" t="s">
        <v>58</v>
      </c>
      <c r="H42" s="59">
        <f>I42-B42+X42</f>
        <v>-9.20359155722123</v>
      </c>
      <c r="I42" s="59">
        <f>(B42+C41-2*X42)*(23678+B42)*E41/((23678+C41)*D42+E41*(23678+B42))</f>
        <v>73.18640844277871</v>
      </c>
      <c r="J42" s="25" t="s">
        <v>61</v>
      </c>
      <c r="K42" s="53">
        <f>'calcul config'!D43</f>
        <v>-0.6412046479190372</v>
      </c>
      <c r="L42" s="53">
        <f>'calcul config'!D44</f>
        <v>0.4844966585634185</v>
      </c>
      <c r="M42" s="53">
        <f>'calcul config'!D45</f>
        <v>-0.14931567346356384</v>
      </c>
      <c r="N42" s="53">
        <f>'calcul config'!D46</f>
        <v>-0.08251935560514562</v>
      </c>
      <c r="O42" s="53">
        <f>'calcul config'!D47</f>
        <v>-0.026148146072494348</v>
      </c>
      <c r="P42" s="53">
        <f>'calcul config'!D48</f>
        <v>0.01389545857902831</v>
      </c>
      <c r="Q42" s="53">
        <f>'calcul config'!D49</f>
        <v>-0.002963691346274526</v>
      </c>
      <c r="R42" s="53">
        <f>'calcul config'!D50</f>
        <v>-0.0012684298450245984</v>
      </c>
      <c r="S42" s="53">
        <f>'calcul config'!D51</f>
        <v>-0.00037468115834167546</v>
      </c>
      <c r="T42" s="53">
        <f>'calcul config'!D52</f>
        <v>0.00020339686942804432</v>
      </c>
      <c r="U42" s="53">
        <f>'calcul config'!D53</f>
        <v>-5.665449927068762E-05</v>
      </c>
      <c r="V42" s="53">
        <f>'calcul config'!D54</f>
        <v>-4.683467209803929E-05</v>
      </c>
      <c r="W42" s="53">
        <f>'calcul config'!D55</f>
        <v>-2.4290418017924816E-05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0.7465253509675093</v>
      </c>
      <c r="L44" s="53">
        <f>L40/(L43*1.5)</f>
        <v>0.461432225795153</v>
      </c>
      <c r="M44" s="53">
        <f aca="true" t="shared" si="1" ref="M44:W44">M40/(M43*1.5)</f>
        <v>0.2945486725125857</v>
      </c>
      <c r="N44" s="53">
        <f t="shared" si="1"/>
        <v>0.11003168714468552</v>
      </c>
      <c r="O44" s="53">
        <f t="shared" si="1"/>
        <v>0.19987803598133988</v>
      </c>
      <c r="P44" s="53">
        <f t="shared" si="1"/>
        <v>0.09265820150496909</v>
      </c>
      <c r="Q44" s="53">
        <f t="shared" si="1"/>
        <v>0.03649469226926205</v>
      </c>
      <c r="R44" s="53">
        <f t="shared" si="1"/>
        <v>0.002822846537696032</v>
      </c>
      <c r="S44" s="53">
        <f t="shared" si="1"/>
        <v>0.007867227182267792</v>
      </c>
      <c r="T44" s="53">
        <f t="shared" si="1"/>
        <v>0.0027270085042353166</v>
      </c>
      <c r="U44" s="53">
        <f t="shared" si="1"/>
        <v>0.0015966707628658845</v>
      </c>
      <c r="V44" s="53">
        <f t="shared" si="1"/>
        <v>0.0006286005193614036</v>
      </c>
      <c r="W44" s="53">
        <f t="shared" si="1"/>
        <v>0.0004905539505710799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539</v>
      </c>
      <c r="B51" s="25">
        <v>103.38</v>
      </c>
      <c r="C51" s="25">
        <v>104.48</v>
      </c>
      <c r="D51" s="25">
        <v>10.220921055105023</v>
      </c>
      <c r="E51" s="25">
        <v>10.544955827789979</v>
      </c>
      <c r="F51" s="25">
        <v>25.109815089966357</v>
      </c>
      <c r="G51" s="25" t="s">
        <v>59</v>
      </c>
      <c r="H51" s="25">
        <v>5.043898508243473</v>
      </c>
      <c r="I51" s="25">
        <v>58.423898508243425</v>
      </c>
      <c r="J51" s="25" t="s">
        <v>73</v>
      </c>
      <c r="K51" s="25">
        <v>0.6548916105135418</v>
      </c>
      <c r="M51" s="25" t="s">
        <v>68</v>
      </c>
      <c r="N51" s="25">
        <v>0.41377101833681545</v>
      </c>
      <c r="X51" s="25">
        <v>50</v>
      </c>
    </row>
    <row r="52" spans="1:24" ht="12.75" hidden="1">
      <c r="A52" s="25">
        <v>446</v>
      </c>
      <c r="B52" s="25">
        <v>99.68000030517578</v>
      </c>
      <c r="C52" s="25">
        <v>110.87999725341797</v>
      </c>
      <c r="D52" s="25">
        <v>10.276453018188477</v>
      </c>
      <c r="E52" s="25">
        <v>10.103776931762695</v>
      </c>
      <c r="F52" s="25">
        <v>22.796392208392643</v>
      </c>
      <c r="G52" s="25" t="s">
        <v>56</v>
      </c>
      <c r="H52" s="25">
        <v>3.066343022939016</v>
      </c>
      <c r="I52" s="25">
        <v>52.746343328114754</v>
      </c>
      <c r="J52" s="25" t="s">
        <v>62</v>
      </c>
      <c r="K52" s="25">
        <v>0.6768814922345286</v>
      </c>
      <c r="L52" s="25">
        <v>0.40846907863496074</v>
      </c>
      <c r="M52" s="25">
        <v>0.16024277086288283</v>
      </c>
      <c r="N52" s="25">
        <v>0.057533520532025165</v>
      </c>
      <c r="O52" s="25">
        <v>0.02718481432580927</v>
      </c>
      <c r="P52" s="25">
        <v>0.011717703488989546</v>
      </c>
      <c r="Q52" s="25">
        <v>0.003308994664508596</v>
      </c>
      <c r="R52" s="25">
        <v>0.0008856047508051406</v>
      </c>
      <c r="S52" s="25">
        <v>0.00035665300173260176</v>
      </c>
      <c r="T52" s="25">
        <v>0.00017240640861584044</v>
      </c>
      <c r="U52" s="25">
        <v>7.236851983876434E-05</v>
      </c>
      <c r="V52" s="25">
        <v>3.2876552599900465E-05</v>
      </c>
      <c r="W52" s="25">
        <v>2.2238018795562247E-05</v>
      </c>
      <c r="X52" s="25">
        <v>50</v>
      </c>
    </row>
    <row r="53" spans="1:24" ht="12.75" hidden="1">
      <c r="A53" s="25">
        <v>537</v>
      </c>
      <c r="B53" s="25">
        <v>128.16000366210938</v>
      </c>
      <c r="C53" s="25">
        <v>131.25999450683594</v>
      </c>
      <c r="D53" s="25">
        <v>9.962834358215332</v>
      </c>
      <c r="E53" s="25">
        <v>9.850828170776367</v>
      </c>
      <c r="F53" s="25">
        <v>29.308903783806493</v>
      </c>
      <c r="G53" s="25" t="s">
        <v>57</v>
      </c>
      <c r="H53" s="25">
        <v>-8.126474254497879</v>
      </c>
      <c r="I53" s="25">
        <v>70.03352940761145</v>
      </c>
      <c r="J53" s="25" t="s">
        <v>60</v>
      </c>
      <c r="K53" s="25">
        <v>0.5083033097620152</v>
      </c>
      <c r="L53" s="25">
        <v>-0.0022219147309954996</v>
      </c>
      <c r="M53" s="25">
        <v>-0.11912334221635103</v>
      </c>
      <c r="N53" s="25">
        <v>-0.0005947195286940892</v>
      </c>
      <c r="O53" s="25">
        <v>0.020606855449991236</v>
      </c>
      <c r="P53" s="25">
        <v>-0.00025436240442334404</v>
      </c>
      <c r="Q53" s="25">
        <v>-0.00240095353226128</v>
      </c>
      <c r="R53" s="25">
        <v>-4.7814803038795285E-05</v>
      </c>
      <c r="S53" s="25">
        <v>0.00028544613055206283</v>
      </c>
      <c r="T53" s="25">
        <v>-1.8121615188074654E-05</v>
      </c>
      <c r="U53" s="25">
        <v>-4.8391620856259475E-05</v>
      </c>
      <c r="V53" s="25">
        <v>-3.768289660483309E-06</v>
      </c>
      <c r="W53" s="25">
        <v>1.8229710837573117E-05</v>
      </c>
      <c r="X53" s="25">
        <v>50</v>
      </c>
    </row>
    <row r="54" spans="1:24" ht="12.75" hidden="1">
      <c r="A54" s="25">
        <v>538</v>
      </c>
      <c r="B54" s="25">
        <v>100.36000061035156</v>
      </c>
      <c r="C54" s="25">
        <v>110.55999755859375</v>
      </c>
      <c r="D54" s="25">
        <v>10.05290412902832</v>
      </c>
      <c r="E54" s="25">
        <v>10.759515762329102</v>
      </c>
      <c r="F54" s="25">
        <v>27.52230356402701</v>
      </c>
      <c r="G54" s="25" t="s">
        <v>58</v>
      </c>
      <c r="H54" s="25">
        <v>14.739122368628998</v>
      </c>
      <c r="I54" s="25">
        <v>65.09912297898052</v>
      </c>
      <c r="J54" s="25" t="s">
        <v>61</v>
      </c>
      <c r="K54" s="25">
        <v>0.4469857937503417</v>
      </c>
      <c r="L54" s="25">
        <v>-0.40846303540935247</v>
      </c>
      <c r="M54" s="25">
        <v>0.10717917219786917</v>
      </c>
      <c r="N54" s="25">
        <v>-0.0575304466651455</v>
      </c>
      <c r="O54" s="25">
        <v>0.01773052842957286</v>
      </c>
      <c r="P54" s="25">
        <v>-0.011714942373869951</v>
      </c>
      <c r="Q54" s="25">
        <v>0.0022770304841324453</v>
      </c>
      <c r="R54" s="25">
        <v>-0.0008843130210841613</v>
      </c>
      <c r="S54" s="25">
        <v>0.00021382672938089368</v>
      </c>
      <c r="T54" s="25">
        <v>-0.000171451383181319</v>
      </c>
      <c r="U54" s="25">
        <v>5.3809420128427896E-05</v>
      </c>
      <c r="V54" s="25">
        <v>-3.265987911626001E-05</v>
      </c>
      <c r="W54" s="25">
        <v>1.273605601158573E-05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539</v>
      </c>
      <c r="B56" s="25">
        <v>103.38</v>
      </c>
      <c r="C56" s="25">
        <v>104.48</v>
      </c>
      <c r="D56" s="25">
        <v>10.220921055105023</v>
      </c>
      <c r="E56" s="25">
        <v>10.544955827789979</v>
      </c>
      <c r="F56" s="25">
        <v>28.382810644438678</v>
      </c>
      <c r="G56" s="25" t="s">
        <v>59</v>
      </c>
      <c r="H56" s="25">
        <v>12.659293500492254</v>
      </c>
      <c r="I56" s="25">
        <v>66.0392935004922</v>
      </c>
      <c r="J56" s="25" t="s">
        <v>73</v>
      </c>
      <c r="K56" s="25">
        <v>0.3880640915585331</v>
      </c>
      <c r="M56" s="25" t="s">
        <v>68</v>
      </c>
      <c r="N56" s="25">
        <v>0.2774100933737233</v>
      </c>
      <c r="X56" s="25">
        <v>50</v>
      </c>
    </row>
    <row r="57" spans="1:24" ht="12.75" hidden="1">
      <c r="A57" s="25">
        <v>446</v>
      </c>
      <c r="B57" s="25">
        <v>99.68000030517578</v>
      </c>
      <c r="C57" s="25">
        <v>110.87999725341797</v>
      </c>
      <c r="D57" s="25">
        <v>10.276453018188477</v>
      </c>
      <c r="E57" s="25">
        <v>10.103776931762695</v>
      </c>
      <c r="F57" s="25">
        <v>22.796392208392643</v>
      </c>
      <c r="G57" s="25" t="s">
        <v>56</v>
      </c>
      <c r="H57" s="25">
        <v>3.066343022939016</v>
      </c>
      <c r="I57" s="25">
        <v>52.746343328114754</v>
      </c>
      <c r="J57" s="25" t="s">
        <v>62</v>
      </c>
      <c r="K57" s="25">
        <v>0.4502475633431293</v>
      </c>
      <c r="L57" s="25">
        <v>0.4123937974641791</v>
      </c>
      <c r="M57" s="25">
        <v>0.10658960921089523</v>
      </c>
      <c r="N57" s="25">
        <v>0.058639148032676044</v>
      </c>
      <c r="O57" s="25">
        <v>0.01808262512426892</v>
      </c>
      <c r="P57" s="25">
        <v>0.011830191148245201</v>
      </c>
      <c r="Q57" s="25">
        <v>0.002201112058081494</v>
      </c>
      <c r="R57" s="25">
        <v>0.0009026109048524147</v>
      </c>
      <c r="S57" s="25">
        <v>0.0002372437292586175</v>
      </c>
      <c r="T57" s="25">
        <v>0.00017407470938739643</v>
      </c>
      <c r="U57" s="25">
        <v>4.816026650273331E-05</v>
      </c>
      <c r="V57" s="25">
        <v>3.349492880633787E-05</v>
      </c>
      <c r="W57" s="25">
        <v>1.4792305854410192E-05</v>
      </c>
      <c r="X57" s="25">
        <v>50</v>
      </c>
    </row>
    <row r="58" spans="1:24" ht="12.75" hidden="1">
      <c r="A58" s="25">
        <v>538</v>
      </c>
      <c r="B58" s="25">
        <v>100.36000061035156</v>
      </c>
      <c r="C58" s="25">
        <v>110.55999755859375</v>
      </c>
      <c r="D58" s="25">
        <v>10.05290412902832</v>
      </c>
      <c r="E58" s="25">
        <v>10.759515762329102</v>
      </c>
      <c r="F58" s="25">
        <v>23.56891136637908</v>
      </c>
      <c r="G58" s="25" t="s">
        <v>57</v>
      </c>
      <c r="H58" s="25">
        <v>5.388074980458697</v>
      </c>
      <c r="I58" s="25">
        <v>55.74807559081022</v>
      </c>
      <c r="J58" s="25" t="s">
        <v>60</v>
      </c>
      <c r="K58" s="25">
        <v>0.2782914330863154</v>
      </c>
      <c r="L58" s="25">
        <v>0.0022446079933920765</v>
      </c>
      <c r="M58" s="25">
        <v>-0.06682955035587682</v>
      </c>
      <c r="N58" s="25">
        <v>-0.0006063902218151725</v>
      </c>
      <c r="O58" s="25">
        <v>0.011022581541843166</v>
      </c>
      <c r="P58" s="25">
        <v>0.00025672972754887317</v>
      </c>
      <c r="Q58" s="25">
        <v>-0.0014245348012229342</v>
      </c>
      <c r="R58" s="25">
        <v>-4.873037273871581E-05</v>
      </c>
      <c r="S58" s="25">
        <v>0.00013160416384742302</v>
      </c>
      <c r="T58" s="25">
        <v>1.8275216051307392E-05</v>
      </c>
      <c r="U58" s="25">
        <v>-3.3981950444707704E-05</v>
      </c>
      <c r="V58" s="25">
        <v>-3.842245868213926E-06</v>
      </c>
      <c r="W58" s="25">
        <v>7.796473270296745E-06</v>
      </c>
      <c r="X58" s="25">
        <v>50</v>
      </c>
    </row>
    <row r="59" spans="1:24" ht="12.75" hidden="1">
      <c r="A59" s="25">
        <v>537</v>
      </c>
      <c r="B59" s="25">
        <v>128.16000366210938</v>
      </c>
      <c r="C59" s="25">
        <v>131.25999450683594</v>
      </c>
      <c r="D59" s="25">
        <v>9.962834358215332</v>
      </c>
      <c r="E59" s="25">
        <v>9.850828170776367</v>
      </c>
      <c r="F59" s="25">
        <v>30.153710292340286</v>
      </c>
      <c r="G59" s="25" t="s">
        <v>58</v>
      </c>
      <c r="H59" s="25">
        <v>-6.107811874779955</v>
      </c>
      <c r="I59" s="25">
        <v>72.05219178732938</v>
      </c>
      <c r="J59" s="25" t="s">
        <v>61</v>
      </c>
      <c r="K59" s="25">
        <v>-0.353944552955954</v>
      </c>
      <c r="L59" s="25">
        <v>0.4123876888582907</v>
      </c>
      <c r="M59" s="25">
        <v>-0.0830370760020046</v>
      </c>
      <c r="N59" s="25">
        <v>-0.05863601259377194</v>
      </c>
      <c r="O59" s="25">
        <v>-0.014334714072427807</v>
      </c>
      <c r="P59" s="25">
        <v>0.011827405144452092</v>
      </c>
      <c r="Q59" s="25">
        <v>-0.001677973448042753</v>
      </c>
      <c r="R59" s="25">
        <v>-0.0009012945114285566</v>
      </c>
      <c r="S59" s="25">
        <v>-0.0001973953675509049</v>
      </c>
      <c r="T59" s="25">
        <v>0.0001731127405091392</v>
      </c>
      <c r="U59" s="25">
        <v>-3.412679758763963E-05</v>
      </c>
      <c r="V59" s="25">
        <v>-3.327382458374504E-05</v>
      </c>
      <c r="W59" s="25">
        <v>-1.2570891656360991E-05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539</v>
      </c>
      <c r="B61" s="25">
        <v>103.38</v>
      </c>
      <c r="C61" s="25">
        <v>104.48</v>
      </c>
      <c r="D61" s="25">
        <v>10.220921055105023</v>
      </c>
      <c r="E61" s="25">
        <v>10.544955827789979</v>
      </c>
      <c r="F61" s="25">
        <v>25.109815089966357</v>
      </c>
      <c r="G61" s="25" t="s">
        <v>59</v>
      </c>
      <c r="H61" s="25">
        <v>5.043898508243473</v>
      </c>
      <c r="I61" s="25">
        <v>58.423898508243425</v>
      </c>
      <c r="J61" s="25" t="s">
        <v>73</v>
      </c>
      <c r="K61" s="25">
        <v>0.725500273161124</v>
      </c>
      <c r="M61" s="25" t="s">
        <v>68</v>
      </c>
      <c r="N61" s="25">
        <v>0.4726729166947223</v>
      </c>
      <c r="X61" s="25">
        <v>50</v>
      </c>
    </row>
    <row r="62" spans="1:24" ht="12.75" hidden="1">
      <c r="A62" s="25">
        <v>537</v>
      </c>
      <c r="B62" s="25">
        <v>128.16000366210938</v>
      </c>
      <c r="C62" s="25">
        <v>131.25999450683594</v>
      </c>
      <c r="D62" s="25">
        <v>9.962834358215332</v>
      </c>
      <c r="E62" s="25">
        <v>9.850828170776367</v>
      </c>
      <c r="F62" s="25">
        <v>28.556429295215395</v>
      </c>
      <c r="G62" s="25" t="s">
        <v>56</v>
      </c>
      <c r="H62" s="25">
        <v>-9.92450957557115</v>
      </c>
      <c r="I62" s="25">
        <v>68.23549408653818</v>
      </c>
      <c r="J62" s="25" t="s">
        <v>62</v>
      </c>
      <c r="K62" s="25">
        <v>0.689432681683531</v>
      </c>
      <c r="L62" s="25">
        <v>0.4681969160057045</v>
      </c>
      <c r="M62" s="25">
        <v>0.16321373908171666</v>
      </c>
      <c r="N62" s="25">
        <v>0.05810635668116154</v>
      </c>
      <c r="O62" s="25">
        <v>0.027689214255731013</v>
      </c>
      <c r="P62" s="25">
        <v>0.013431135244371615</v>
      </c>
      <c r="Q62" s="25">
        <v>0.003370340609605534</v>
      </c>
      <c r="R62" s="25">
        <v>0.0008943511473468075</v>
      </c>
      <c r="S62" s="25">
        <v>0.0003632877110362469</v>
      </c>
      <c r="T62" s="25">
        <v>0.0001976235256699155</v>
      </c>
      <c r="U62" s="25">
        <v>7.369829426605964E-05</v>
      </c>
      <c r="V62" s="25">
        <v>3.3183981833953506E-05</v>
      </c>
      <c r="W62" s="25">
        <v>2.2654957043152793E-05</v>
      </c>
      <c r="X62" s="25">
        <v>50</v>
      </c>
    </row>
    <row r="63" spans="1:24" ht="12.75" hidden="1">
      <c r="A63" s="25">
        <v>446</v>
      </c>
      <c r="B63" s="25">
        <v>99.68000030517578</v>
      </c>
      <c r="C63" s="25">
        <v>110.87999725341797</v>
      </c>
      <c r="D63" s="25">
        <v>10.276453018188477</v>
      </c>
      <c r="E63" s="25">
        <v>10.103776931762695</v>
      </c>
      <c r="F63" s="25">
        <v>27.67829362004125</v>
      </c>
      <c r="G63" s="25" t="s">
        <v>57</v>
      </c>
      <c r="H63" s="25">
        <v>14.362097438763826</v>
      </c>
      <c r="I63" s="25">
        <v>64.04209774393956</v>
      </c>
      <c r="J63" s="25" t="s">
        <v>60</v>
      </c>
      <c r="K63" s="25">
        <v>-0.3561036460010872</v>
      </c>
      <c r="L63" s="25">
        <v>0.0025477862496399283</v>
      </c>
      <c r="M63" s="25">
        <v>0.08588592151636824</v>
      </c>
      <c r="N63" s="25">
        <v>-0.0006013211490571503</v>
      </c>
      <c r="O63" s="25">
        <v>-0.014045307206623696</v>
      </c>
      <c r="P63" s="25">
        <v>0.00029150921465343426</v>
      </c>
      <c r="Q63" s="25">
        <v>0.0018481523424499153</v>
      </c>
      <c r="R63" s="25">
        <v>-4.833259605838821E-05</v>
      </c>
      <c r="S63" s="25">
        <v>-0.00016268655887188244</v>
      </c>
      <c r="T63" s="25">
        <v>2.07613049575018E-05</v>
      </c>
      <c r="U63" s="25">
        <v>4.5163782327298756E-05</v>
      </c>
      <c r="V63" s="25">
        <v>-3.815269377113942E-06</v>
      </c>
      <c r="W63" s="25">
        <v>-9.458931895960538E-06</v>
      </c>
      <c r="X63" s="25">
        <v>50</v>
      </c>
    </row>
    <row r="64" spans="1:24" ht="12.75" hidden="1">
      <c r="A64" s="25">
        <v>538</v>
      </c>
      <c r="B64" s="25">
        <v>100.36000061035156</v>
      </c>
      <c r="C64" s="25">
        <v>110.55999755859375</v>
      </c>
      <c r="D64" s="25">
        <v>10.05290412902832</v>
      </c>
      <c r="E64" s="25">
        <v>10.759515762329102</v>
      </c>
      <c r="F64" s="25">
        <v>23.56891136637908</v>
      </c>
      <c r="G64" s="25" t="s">
        <v>58</v>
      </c>
      <c r="H64" s="25">
        <v>5.388074980458697</v>
      </c>
      <c r="I64" s="25">
        <v>55.74807559081022</v>
      </c>
      <c r="J64" s="25" t="s">
        <v>61</v>
      </c>
      <c r="K64" s="25">
        <v>0.590345336119527</v>
      </c>
      <c r="L64" s="25">
        <v>0.46818998381263865</v>
      </c>
      <c r="M64" s="25">
        <v>0.13878880758302853</v>
      </c>
      <c r="N64" s="25">
        <v>-0.058103245173002714</v>
      </c>
      <c r="O64" s="25">
        <v>0.02386256339061967</v>
      </c>
      <c r="P64" s="25">
        <v>0.013427971415309667</v>
      </c>
      <c r="Q64" s="25">
        <v>0.002818426643333669</v>
      </c>
      <c r="R64" s="25">
        <v>-0.0008930441953894598</v>
      </c>
      <c r="S64" s="25">
        <v>0.00032482463661548394</v>
      </c>
      <c r="T64" s="25">
        <v>0.00019652996238403282</v>
      </c>
      <c r="U64" s="25">
        <v>5.823805751928112E-05</v>
      </c>
      <c r="V64" s="25">
        <v>-3.296392528107375E-05</v>
      </c>
      <c r="W64" s="25">
        <v>2.0585812736316212E-05</v>
      </c>
      <c r="X64" s="25">
        <v>50</v>
      </c>
    </row>
    <row r="65" s="101" customFormat="1" ht="12.75">
      <c r="A65" s="101" t="s">
        <v>106</v>
      </c>
    </row>
    <row r="66" spans="1:24" s="101" customFormat="1" ht="12.75">
      <c r="A66" s="101">
        <v>539</v>
      </c>
      <c r="B66" s="101">
        <v>103.38</v>
      </c>
      <c r="C66" s="101">
        <v>104.48</v>
      </c>
      <c r="D66" s="101">
        <v>10.220921055105023</v>
      </c>
      <c r="E66" s="101">
        <v>10.544955827789979</v>
      </c>
      <c r="F66" s="101">
        <v>24.408324449857304</v>
      </c>
      <c r="G66" s="101" t="s">
        <v>59</v>
      </c>
      <c r="H66" s="101">
        <v>3.4117153234859288</v>
      </c>
      <c r="I66" s="101">
        <v>56.79171532348588</v>
      </c>
      <c r="J66" s="101" t="s">
        <v>73</v>
      </c>
      <c r="K66" s="101">
        <v>0.8112185574918063</v>
      </c>
      <c r="M66" s="101" t="s">
        <v>68</v>
      </c>
      <c r="N66" s="101">
        <v>0.4980790143605408</v>
      </c>
      <c r="X66" s="101">
        <v>50</v>
      </c>
    </row>
    <row r="67" spans="1:24" s="101" customFormat="1" ht="12.75">
      <c r="A67" s="101">
        <v>537</v>
      </c>
      <c r="B67" s="101">
        <v>128.16000366210938</v>
      </c>
      <c r="C67" s="101">
        <v>131.25999450683594</v>
      </c>
      <c r="D67" s="101">
        <v>9.962834358215332</v>
      </c>
      <c r="E67" s="101">
        <v>9.850828170776367</v>
      </c>
      <c r="F67" s="101">
        <v>28.556429295215395</v>
      </c>
      <c r="G67" s="101" t="s">
        <v>56</v>
      </c>
      <c r="H67" s="101">
        <v>-9.92450957557115</v>
      </c>
      <c r="I67" s="101">
        <v>68.23549408653818</v>
      </c>
      <c r="J67" s="101" t="s">
        <v>62</v>
      </c>
      <c r="K67" s="101">
        <v>0.7735170700871556</v>
      </c>
      <c r="L67" s="101">
        <v>0.41813129668082355</v>
      </c>
      <c r="M67" s="101">
        <v>0.18311952667571124</v>
      </c>
      <c r="N67" s="101">
        <v>0.058301469455008526</v>
      </c>
      <c r="O67" s="101">
        <v>0.031066187231499703</v>
      </c>
      <c r="P67" s="101">
        <v>0.011994918091934282</v>
      </c>
      <c r="Q67" s="101">
        <v>0.0037813964483834474</v>
      </c>
      <c r="R67" s="101">
        <v>0.0008973531318019195</v>
      </c>
      <c r="S67" s="101">
        <v>0.0004075902806688956</v>
      </c>
      <c r="T67" s="101">
        <v>0.0001764885300461041</v>
      </c>
      <c r="U67" s="101">
        <v>8.268945012961915E-05</v>
      </c>
      <c r="V67" s="101">
        <v>3.32951549435951E-05</v>
      </c>
      <c r="W67" s="101">
        <v>2.5416991005649997E-05</v>
      </c>
      <c r="X67" s="101">
        <v>50</v>
      </c>
    </row>
    <row r="68" spans="1:24" s="101" customFormat="1" ht="12.75">
      <c r="A68" s="101">
        <v>538</v>
      </c>
      <c r="B68" s="101">
        <v>100.36000061035156</v>
      </c>
      <c r="C68" s="101">
        <v>110.55999755859375</v>
      </c>
      <c r="D68" s="101">
        <v>10.05290412902832</v>
      </c>
      <c r="E68" s="101">
        <v>10.759515762329102</v>
      </c>
      <c r="F68" s="101">
        <v>27.52230356402701</v>
      </c>
      <c r="G68" s="101" t="s">
        <v>57</v>
      </c>
      <c r="H68" s="101">
        <v>14.739122368628998</v>
      </c>
      <c r="I68" s="101">
        <v>65.09912297898052</v>
      </c>
      <c r="J68" s="101" t="s">
        <v>60</v>
      </c>
      <c r="K68" s="101">
        <v>-0.43318612271144546</v>
      </c>
      <c r="L68" s="101">
        <v>0.002275352533821634</v>
      </c>
      <c r="M68" s="101">
        <v>0.10426883115034485</v>
      </c>
      <c r="N68" s="101">
        <v>-0.0006033615017052005</v>
      </c>
      <c r="O68" s="101">
        <v>-0.017119005631876162</v>
      </c>
      <c r="P68" s="101">
        <v>0.0002603506649934605</v>
      </c>
      <c r="Q68" s="101">
        <v>0.002233992107305963</v>
      </c>
      <c r="R68" s="101">
        <v>-4.849930685153841E-05</v>
      </c>
      <c r="S68" s="101">
        <v>-0.0002010954783195337</v>
      </c>
      <c r="T68" s="101">
        <v>1.8543336064246085E-05</v>
      </c>
      <c r="U68" s="101">
        <v>5.397996652074894E-05</v>
      </c>
      <c r="V68" s="101">
        <v>-3.829132217165277E-06</v>
      </c>
      <c r="W68" s="101">
        <v>-1.1791189997845922E-05</v>
      </c>
      <c r="X68" s="101">
        <v>50</v>
      </c>
    </row>
    <row r="69" spans="1:24" s="101" customFormat="1" ht="12.75">
      <c r="A69" s="101">
        <v>446</v>
      </c>
      <c r="B69" s="101">
        <v>99.68000030517578</v>
      </c>
      <c r="C69" s="101">
        <v>110.87999725341797</v>
      </c>
      <c r="D69" s="101">
        <v>10.276453018188477</v>
      </c>
      <c r="E69" s="101">
        <v>10.103776931762695</v>
      </c>
      <c r="F69" s="101">
        <v>24.3638602514783</v>
      </c>
      <c r="G69" s="101" t="s">
        <v>58</v>
      </c>
      <c r="H69" s="101">
        <v>6.69315409026246</v>
      </c>
      <c r="I69" s="101">
        <v>56.3731543954382</v>
      </c>
      <c r="J69" s="101" t="s">
        <v>61</v>
      </c>
      <c r="K69" s="101">
        <v>0.6408419780308108</v>
      </c>
      <c r="L69" s="101">
        <v>0.41812510572176087</v>
      </c>
      <c r="M69" s="101">
        <v>0.1505349524212812</v>
      </c>
      <c r="N69" s="101">
        <v>-0.058298347279417385</v>
      </c>
      <c r="O69" s="101">
        <v>0.025923881562728745</v>
      </c>
      <c r="P69" s="101">
        <v>0.011992092292984148</v>
      </c>
      <c r="Q69" s="101">
        <v>0.003050940570437519</v>
      </c>
      <c r="R69" s="101">
        <v>-0.0008960415505932933</v>
      </c>
      <c r="S69" s="101">
        <v>0.00035452848333411384</v>
      </c>
      <c r="T69" s="101">
        <v>0.000175511668915326</v>
      </c>
      <c r="U69" s="101">
        <v>6.263951131001579E-05</v>
      </c>
      <c r="V69" s="101">
        <v>-3.30742360332249E-05</v>
      </c>
      <c r="W69" s="101">
        <v>2.251646664590142E-05</v>
      </c>
      <c r="X69" s="101">
        <v>50</v>
      </c>
    </row>
    <row r="70" ht="12.75" hidden="1">
      <c r="A70" s="25" t="s">
        <v>105</v>
      </c>
    </row>
    <row r="71" spans="1:24" ht="12.75" hidden="1">
      <c r="A71" s="25">
        <v>539</v>
      </c>
      <c r="B71" s="25">
        <v>103.38</v>
      </c>
      <c r="C71" s="25">
        <v>104.48</v>
      </c>
      <c r="D71" s="25">
        <v>10.220921055105023</v>
      </c>
      <c r="E71" s="25">
        <v>10.544955827789979</v>
      </c>
      <c r="F71" s="25">
        <v>28.382810644438678</v>
      </c>
      <c r="G71" s="25" t="s">
        <v>59</v>
      </c>
      <c r="H71" s="25">
        <v>12.659293500492254</v>
      </c>
      <c r="I71" s="25">
        <v>66.0392935004922</v>
      </c>
      <c r="J71" s="25" t="s">
        <v>73</v>
      </c>
      <c r="K71" s="25">
        <v>0.48708762099874603</v>
      </c>
      <c r="M71" s="25" t="s">
        <v>68</v>
      </c>
      <c r="N71" s="25">
        <v>0.35106500497421783</v>
      </c>
      <c r="X71" s="25">
        <v>50</v>
      </c>
    </row>
    <row r="72" spans="1:24" ht="12.75" hidden="1">
      <c r="A72" s="25">
        <v>538</v>
      </c>
      <c r="B72" s="25">
        <v>100.36000061035156</v>
      </c>
      <c r="C72" s="25">
        <v>110.55999755859375</v>
      </c>
      <c r="D72" s="25">
        <v>10.05290412902832</v>
      </c>
      <c r="E72" s="25">
        <v>10.759515762329102</v>
      </c>
      <c r="F72" s="25">
        <v>22.689378367003897</v>
      </c>
      <c r="G72" s="25" t="s">
        <v>56</v>
      </c>
      <c r="H72" s="25">
        <v>3.307695816076759</v>
      </c>
      <c r="I72" s="25">
        <v>53.66769642642828</v>
      </c>
      <c r="J72" s="25" t="s">
        <v>62</v>
      </c>
      <c r="K72" s="25">
        <v>0.4960512153145991</v>
      </c>
      <c r="L72" s="25">
        <v>0.47267034070327</v>
      </c>
      <c r="M72" s="25">
        <v>0.11743305583575665</v>
      </c>
      <c r="N72" s="25">
        <v>0.05679377335560714</v>
      </c>
      <c r="O72" s="25">
        <v>0.019922193036027807</v>
      </c>
      <c r="P72" s="25">
        <v>0.013559329180043411</v>
      </c>
      <c r="Q72" s="25">
        <v>0.0024250430324169563</v>
      </c>
      <c r="R72" s="25">
        <v>0.0008742053316925989</v>
      </c>
      <c r="S72" s="25">
        <v>0.00026137445289869384</v>
      </c>
      <c r="T72" s="25">
        <v>0.00019951595828099852</v>
      </c>
      <c r="U72" s="25">
        <v>5.3059106037380524E-05</v>
      </c>
      <c r="V72" s="25">
        <v>3.243936598900116E-05</v>
      </c>
      <c r="W72" s="25">
        <v>1.6296189489385498E-05</v>
      </c>
      <c r="X72" s="25">
        <v>50</v>
      </c>
    </row>
    <row r="73" spans="1:24" ht="12.75" hidden="1">
      <c r="A73" s="25">
        <v>446</v>
      </c>
      <c r="B73" s="25">
        <v>99.68000030517578</v>
      </c>
      <c r="C73" s="25">
        <v>110.87999725341797</v>
      </c>
      <c r="D73" s="25">
        <v>10.276453018188477</v>
      </c>
      <c r="E73" s="25">
        <v>10.103776931762695</v>
      </c>
      <c r="F73" s="25">
        <v>24.3638602514783</v>
      </c>
      <c r="G73" s="25" t="s">
        <v>57</v>
      </c>
      <c r="H73" s="25">
        <v>6.69315409026246</v>
      </c>
      <c r="I73" s="25">
        <v>56.3731543954382</v>
      </c>
      <c r="J73" s="25" t="s">
        <v>60</v>
      </c>
      <c r="K73" s="25">
        <v>0.22775752774925087</v>
      </c>
      <c r="L73" s="25">
        <v>0.002572571136291118</v>
      </c>
      <c r="M73" s="25">
        <v>-0.05510046104533593</v>
      </c>
      <c r="N73" s="25">
        <v>-0.0005873321765013217</v>
      </c>
      <c r="O73" s="25">
        <v>0.008955588503623997</v>
      </c>
      <c r="P73" s="25">
        <v>0.0002942654661748043</v>
      </c>
      <c r="Q73" s="25">
        <v>-0.0011936126647955519</v>
      </c>
      <c r="R73" s="25">
        <v>-4.719706332446242E-05</v>
      </c>
      <c r="S73" s="25">
        <v>0.00010148270730094228</v>
      </c>
      <c r="T73" s="25">
        <v>2.094867370137808E-05</v>
      </c>
      <c r="U73" s="25">
        <v>-2.9699602762943804E-05</v>
      </c>
      <c r="V73" s="25">
        <v>-3.7217251418296746E-06</v>
      </c>
      <c r="W73" s="25">
        <v>5.829683785836775E-06</v>
      </c>
      <c r="X73" s="25">
        <v>50</v>
      </c>
    </row>
    <row r="74" spans="1:24" ht="12.75" hidden="1">
      <c r="A74" s="25">
        <v>537</v>
      </c>
      <c r="B74" s="25">
        <v>128.16000366210938</v>
      </c>
      <c r="C74" s="25">
        <v>131.25999450683594</v>
      </c>
      <c r="D74" s="25">
        <v>9.962834358215332</v>
      </c>
      <c r="E74" s="25">
        <v>9.850828170776367</v>
      </c>
      <c r="F74" s="25">
        <v>29.308903783806493</v>
      </c>
      <c r="G74" s="25" t="s">
        <v>58</v>
      </c>
      <c r="H74" s="25">
        <v>-8.126474254497879</v>
      </c>
      <c r="I74" s="25">
        <v>70.03352940761145</v>
      </c>
      <c r="J74" s="25" t="s">
        <v>61</v>
      </c>
      <c r="K74" s="25">
        <v>-0.4406737078254612</v>
      </c>
      <c r="L74" s="25">
        <v>0.47266333987130216</v>
      </c>
      <c r="M74" s="25">
        <v>-0.10370372122308513</v>
      </c>
      <c r="N74" s="25">
        <v>-0.056790736329814545</v>
      </c>
      <c r="O74" s="25">
        <v>-0.017795820012534193</v>
      </c>
      <c r="P74" s="25">
        <v>0.013556135719599212</v>
      </c>
      <c r="Q74" s="25">
        <v>-0.0021109529875185966</v>
      </c>
      <c r="R74" s="25">
        <v>-0.0008729303518456175</v>
      </c>
      <c r="S74" s="25">
        <v>-0.00024086897838236206</v>
      </c>
      <c r="T74" s="25">
        <v>0.00019841313131680155</v>
      </c>
      <c r="U74" s="25">
        <v>-4.396819679278798E-05</v>
      </c>
      <c r="V74" s="25">
        <v>-3.2225164510628E-05</v>
      </c>
      <c r="W74" s="25">
        <v>-1.521777180901035E-05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539</v>
      </c>
      <c r="B76" s="25">
        <v>103.38</v>
      </c>
      <c r="C76" s="25">
        <v>104.48</v>
      </c>
      <c r="D76" s="25">
        <v>10.220921055105023</v>
      </c>
      <c r="E76" s="25">
        <v>10.544955827789979</v>
      </c>
      <c r="F76" s="25">
        <v>24.408324449857304</v>
      </c>
      <c r="G76" s="25" t="s">
        <v>59</v>
      </c>
      <c r="H76" s="25">
        <v>3.4117153234859288</v>
      </c>
      <c r="I76" s="25">
        <v>56.79171532348588</v>
      </c>
      <c r="J76" s="25" t="s">
        <v>73</v>
      </c>
      <c r="K76" s="25">
        <v>0.4951589430710559</v>
      </c>
      <c r="M76" s="25" t="s">
        <v>68</v>
      </c>
      <c r="N76" s="25">
        <v>0.32785219465464005</v>
      </c>
      <c r="X76" s="25">
        <v>50</v>
      </c>
    </row>
    <row r="77" spans="1:24" ht="12.75" hidden="1">
      <c r="A77" s="25">
        <v>538</v>
      </c>
      <c r="B77" s="25">
        <v>100.36000061035156</v>
      </c>
      <c r="C77" s="25">
        <v>110.55999755859375</v>
      </c>
      <c r="D77" s="25">
        <v>10.05290412902832</v>
      </c>
      <c r="E77" s="25">
        <v>10.759515762329102</v>
      </c>
      <c r="F77" s="25">
        <v>22.689378367003897</v>
      </c>
      <c r="G77" s="25" t="s">
        <v>56</v>
      </c>
      <c r="H77" s="25">
        <v>3.307695816076759</v>
      </c>
      <c r="I77" s="25">
        <v>53.66769642642828</v>
      </c>
      <c r="J77" s="25" t="s">
        <v>62</v>
      </c>
      <c r="K77" s="25">
        <v>0.561100771935495</v>
      </c>
      <c r="L77" s="25">
        <v>0.3982581546058323</v>
      </c>
      <c r="M77" s="25">
        <v>0.13283321046022278</v>
      </c>
      <c r="N77" s="25">
        <v>0.05851363443061657</v>
      </c>
      <c r="O77" s="25">
        <v>0.02253486830978464</v>
      </c>
      <c r="P77" s="25">
        <v>0.01142478259406868</v>
      </c>
      <c r="Q77" s="25">
        <v>0.002742985712863914</v>
      </c>
      <c r="R77" s="25">
        <v>0.0009006887013355312</v>
      </c>
      <c r="S77" s="25">
        <v>0.0002956462815405389</v>
      </c>
      <c r="T77" s="25">
        <v>0.00016810063498320335</v>
      </c>
      <c r="U77" s="25">
        <v>5.9990650781853137E-05</v>
      </c>
      <c r="V77" s="25">
        <v>3.343459436632589E-05</v>
      </c>
      <c r="W77" s="25">
        <v>1.8434708624415707E-05</v>
      </c>
      <c r="X77" s="25">
        <v>50</v>
      </c>
    </row>
    <row r="78" spans="1:24" ht="12.75" hidden="1">
      <c r="A78" s="25">
        <v>537</v>
      </c>
      <c r="B78" s="25">
        <v>128.16000366210938</v>
      </c>
      <c r="C78" s="25">
        <v>131.25999450683594</v>
      </c>
      <c r="D78" s="25">
        <v>9.962834358215332</v>
      </c>
      <c r="E78" s="25">
        <v>9.850828170776367</v>
      </c>
      <c r="F78" s="25">
        <v>30.153710292340286</v>
      </c>
      <c r="G78" s="25" t="s">
        <v>57</v>
      </c>
      <c r="H78" s="25">
        <v>-6.107811874779955</v>
      </c>
      <c r="I78" s="25">
        <v>72.05219178732938</v>
      </c>
      <c r="J78" s="25" t="s">
        <v>60</v>
      </c>
      <c r="K78" s="25">
        <v>0.36779265047205456</v>
      </c>
      <c r="L78" s="25">
        <v>-0.0021663642017068305</v>
      </c>
      <c r="M78" s="25">
        <v>-0.08592402276293683</v>
      </c>
      <c r="N78" s="25">
        <v>-0.0006049115614150623</v>
      </c>
      <c r="O78" s="25">
        <v>0.014953966433222277</v>
      </c>
      <c r="P78" s="25">
        <v>-0.0002479829514294332</v>
      </c>
      <c r="Q78" s="25">
        <v>-0.001718812020544805</v>
      </c>
      <c r="R78" s="25">
        <v>-4.863579001004963E-05</v>
      </c>
      <c r="S78" s="25">
        <v>0.00021067900336781072</v>
      </c>
      <c r="T78" s="25">
        <v>-1.766595040115109E-05</v>
      </c>
      <c r="U78" s="25">
        <v>-3.3762003456571576E-05</v>
      </c>
      <c r="V78" s="25">
        <v>-3.834337926227454E-06</v>
      </c>
      <c r="W78" s="25">
        <v>1.3557351147178245E-05</v>
      </c>
      <c r="X78" s="25">
        <v>50</v>
      </c>
    </row>
    <row r="79" spans="1:24" ht="12.75" hidden="1">
      <c r="A79" s="25">
        <v>446</v>
      </c>
      <c r="B79" s="25">
        <v>99.68000030517578</v>
      </c>
      <c r="C79" s="25">
        <v>110.87999725341797</v>
      </c>
      <c r="D79" s="25">
        <v>10.276453018188477</v>
      </c>
      <c r="E79" s="25">
        <v>10.103776931762695</v>
      </c>
      <c r="F79" s="25">
        <v>27.67829362004125</v>
      </c>
      <c r="G79" s="25" t="s">
        <v>58</v>
      </c>
      <c r="H79" s="25">
        <v>14.362097438763826</v>
      </c>
      <c r="I79" s="25">
        <v>64.04209774393956</v>
      </c>
      <c r="J79" s="25" t="s">
        <v>61</v>
      </c>
      <c r="K79" s="25">
        <v>0.42374832451037436</v>
      </c>
      <c r="L79" s="25">
        <v>-0.39825226248721873</v>
      </c>
      <c r="M79" s="25">
        <v>0.10130016837796547</v>
      </c>
      <c r="N79" s="25">
        <v>-0.0585105075715696</v>
      </c>
      <c r="O79" s="25">
        <v>0.01685820802023149</v>
      </c>
      <c r="P79" s="25">
        <v>-0.011422090954704178</v>
      </c>
      <c r="Q79" s="25">
        <v>0.002137675339944361</v>
      </c>
      <c r="R79" s="25">
        <v>-0.0008993746141867604</v>
      </c>
      <c r="S79" s="25">
        <v>0.00020741523890180683</v>
      </c>
      <c r="T79" s="25">
        <v>-0.00016716978697773184</v>
      </c>
      <c r="U79" s="25">
        <v>4.958835855146554E-05</v>
      </c>
      <c r="V79" s="25">
        <v>-3.321400236509061E-05</v>
      </c>
      <c r="W79" s="25">
        <v>1.249146556410462E-05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539</v>
      </c>
      <c r="B81" s="25">
        <v>96.1</v>
      </c>
      <c r="C81" s="25">
        <v>111.6</v>
      </c>
      <c r="D81" s="25">
        <v>10.204491174202744</v>
      </c>
      <c r="E81" s="25">
        <v>10.837327929298487</v>
      </c>
      <c r="F81" s="25">
        <v>21.11638182099983</v>
      </c>
      <c r="G81" s="25" t="s">
        <v>59</v>
      </c>
      <c r="H81" s="25">
        <v>3.096276862854417</v>
      </c>
      <c r="I81" s="25">
        <v>49.19627686285437</v>
      </c>
      <c r="J81" s="25" t="s">
        <v>73</v>
      </c>
      <c r="K81" s="25">
        <v>1.9169473016583793</v>
      </c>
      <c r="M81" s="25" t="s">
        <v>68</v>
      </c>
      <c r="N81" s="25">
        <v>1.4105134471287284</v>
      </c>
      <c r="X81" s="25">
        <v>50</v>
      </c>
    </row>
    <row r="82" spans="1:24" ht="12.75" hidden="1">
      <c r="A82" s="25">
        <v>446</v>
      </c>
      <c r="B82" s="25">
        <v>93.95999908447266</v>
      </c>
      <c r="C82" s="25">
        <v>100.66000366210938</v>
      </c>
      <c r="D82" s="25">
        <v>10.019105911254883</v>
      </c>
      <c r="E82" s="25">
        <v>9.762688636779785</v>
      </c>
      <c r="F82" s="25">
        <v>23.109509738798327</v>
      </c>
      <c r="G82" s="25" t="s">
        <v>56</v>
      </c>
      <c r="H82" s="25">
        <v>10.871075262395962</v>
      </c>
      <c r="I82" s="25">
        <v>54.831074346868576</v>
      </c>
      <c r="J82" s="25" t="s">
        <v>62</v>
      </c>
      <c r="K82" s="25">
        <v>0.946837330196176</v>
      </c>
      <c r="L82" s="25">
        <v>0.9795175541407313</v>
      </c>
      <c r="M82" s="25">
        <v>0.2241512523312392</v>
      </c>
      <c r="N82" s="25">
        <v>0.09213291081348639</v>
      </c>
      <c r="O82" s="25">
        <v>0.038026762393216854</v>
      </c>
      <c r="P82" s="25">
        <v>0.02809930880833582</v>
      </c>
      <c r="Q82" s="25">
        <v>0.0046286953115511655</v>
      </c>
      <c r="R82" s="25">
        <v>0.0014182096441015053</v>
      </c>
      <c r="S82" s="25">
        <v>0.0004988787911360288</v>
      </c>
      <c r="T82" s="25">
        <v>0.0004134489717506426</v>
      </c>
      <c r="U82" s="25">
        <v>0.00010122672676177852</v>
      </c>
      <c r="V82" s="25">
        <v>5.265038764326738E-05</v>
      </c>
      <c r="W82" s="25">
        <v>3.1102658077304795E-05</v>
      </c>
      <c r="X82" s="25">
        <v>50</v>
      </c>
    </row>
    <row r="83" spans="1:24" ht="12.75" hidden="1">
      <c r="A83" s="25">
        <v>537</v>
      </c>
      <c r="B83" s="25">
        <v>133.3800048828125</v>
      </c>
      <c r="C83" s="25">
        <v>141.77999877929688</v>
      </c>
      <c r="D83" s="25">
        <v>9.774038314819336</v>
      </c>
      <c r="E83" s="25">
        <v>9.783589363098145</v>
      </c>
      <c r="F83" s="25">
        <v>27.513143603483904</v>
      </c>
      <c r="G83" s="25" t="s">
        <v>57</v>
      </c>
      <c r="H83" s="25">
        <v>-16.352856393107004</v>
      </c>
      <c r="I83" s="25">
        <v>67.02714848970545</v>
      </c>
      <c r="J83" s="25" t="s">
        <v>60</v>
      </c>
      <c r="K83" s="25">
        <v>0.7503076674837083</v>
      </c>
      <c r="L83" s="25">
        <v>-0.005328597700461148</v>
      </c>
      <c r="M83" s="25">
        <v>-0.17605963801543695</v>
      </c>
      <c r="N83" s="25">
        <v>-0.000952259311025588</v>
      </c>
      <c r="O83" s="25">
        <v>0.030382281734724247</v>
      </c>
      <c r="P83" s="25">
        <v>-0.0006098862377637089</v>
      </c>
      <c r="Q83" s="25">
        <v>-0.0035591797458494976</v>
      </c>
      <c r="R83" s="25">
        <v>-7.657070402620326E-05</v>
      </c>
      <c r="S83" s="25">
        <v>0.00041794727565923416</v>
      </c>
      <c r="T83" s="25">
        <v>-4.344397743042065E-05</v>
      </c>
      <c r="U83" s="25">
        <v>-7.244996503813393E-05</v>
      </c>
      <c r="V83" s="25">
        <v>-6.03582008688795E-06</v>
      </c>
      <c r="W83" s="25">
        <v>2.6604612679153025E-05</v>
      </c>
      <c r="X83" s="25">
        <v>50</v>
      </c>
    </row>
    <row r="84" spans="1:24" ht="12.75" hidden="1">
      <c r="A84" s="25">
        <v>538</v>
      </c>
      <c r="B84" s="25">
        <v>87.0999984741211</v>
      </c>
      <c r="C84" s="25">
        <v>99.19999694824219</v>
      </c>
      <c r="D84" s="25">
        <v>10.187605857849121</v>
      </c>
      <c r="E84" s="25">
        <v>10.890410423278809</v>
      </c>
      <c r="F84" s="25">
        <v>27.033528411942815</v>
      </c>
      <c r="G84" s="25" t="s">
        <v>58</v>
      </c>
      <c r="H84" s="25">
        <v>25.9623652436928</v>
      </c>
      <c r="I84" s="25">
        <v>63.06236371781385</v>
      </c>
      <c r="J84" s="25" t="s">
        <v>61</v>
      </c>
      <c r="K84" s="25">
        <v>0.5775286434179515</v>
      </c>
      <c r="L84" s="25">
        <v>-0.9795030601873519</v>
      </c>
      <c r="M84" s="25">
        <v>0.13873279274755546</v>
      </c>
      <c r="N84" s="25">
        <v>-0.09212798954264877</v>
      </c>
      <c r="O84" s="25">
        <v>0.02286813535691122</v>
      </c>
      <c r="P84" s="25">
        <v>-0.028092689338744436</v>
      </c>
      <c r="Q84" s="25">
        <v>0.0029592329789846637</v>
      </c>
      <c r="R84" s="25">
        <v>-0.0014161410670930528</v>
      </c>
      <c r="S84" s="25">
        <v>0.00027239699523741</v>
      </c>
      <c r="T84" s="25">
        <v>-0.0004111601550085912</v>
      </c>
      <c r="U84" s="25">
        <v>7.069549332791263E-05</v>
      </c>
      <c r="V84" s="25">
        <v>-5.2303271359113304E-05</v>
      </c>
      <c r="W84" s="25">
        <v>1.6111173876101748E-05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539</v>
      </c>
      <c r="B86" s="25">
        <v>96.1</v>
      </c>
      <c r="C86" s="25">
        <v>111.6</v>
      </c>
      <c r="D86" s="25">
        <v>10.204491174202744</v>
      </c>
      <c r="E86" s="25">
        <v>10.837327929298487</v>
      </c>
      <c r="F86" s="25">
        <v>28.93942233623751</v>
      </c>
      <c r="G86" s="25" t="s">
        <v>59</v>
      </c>
      <c r="H86" s="25">
        <v>21.322148622486054</v>
      </c>
      <c r="I86" s="25">
        <v>67.422148622486</v>
      </c>
      <c r="J86" s="25" t="s">
        <v>73</v>
      </c>
      <c r="K86" s="25">
        <v>1.649613916156988</v>
      </c>
      <c r="M86" s="25" t="s">
        <v>68</v>
      </c>
      <c r="N86" s="25">
        <v>1.008421492992951</v>
      </c>
      <c r="X86" s="25">
        <v>50</v>
      </c>
    </row>
    <row r="87" spans="1:24" ht="12.75" hidden="1">
      <c r="A87" s="25">
        <v>446</v>
      </c>
      <c r="B87" s="25">
        <v>93.95999908447266</v>
      </c>
      <c r="C87" s="25">
        <v>100.66000366210938</v>
      </c>
      <c r="D87" s="25">
        <v>10.019105911254883</v>
      </c>
      <c r="E87" s="25">
        <v>9.762688636779785</v>
      </c>
      <c r="F87" s="25">
        <v>23.109509738798327</v>
      </c>
      <c r="G87" s="25" t="s">
        <v>56</v>
      </c>
      <c r="H87" s="25">
        <v>10.871075262395962</v>
      </c>
      <c r="I87" s="25">
        <v>54.831074346868576</v>
      </c>
      <c r="J87" s="25" t="s">
        <v>62</v>
      </c>
      <c r="K87" s="25">
        <v>1.1094074625458024</v>
      </c>
      <c r="L87" s="25">
        <v>0.5816706786360684</v>
      </c>
      <c r="M87" s="25">
        <v>0.26263644639934564</v>
      </c>
      <c r="N87" s="25">
        <v>0.09599302527854459</v>
      </c>
      <c r="O87" s="25">
        <v>0.04455571052707696</v>
      </c>
      <c r="P87" s="25">
        <v>0.01668611005492137</v>
      </c>
      <c r="Q87" s="25">
        <v>0.005423521255550939</v>
      </c>
      <c r="R87" s="25">
        <v>0.0014776092259518034</v>
      </c>
      <c r="S87" s="25">
        <v>0.0005845705205263983</v>
      </c>
      <c r="T87" s="25">
        <v>0.0002455267645279943</v>
      </c>
      <c r="U87" s="25">
        <v>0.00011865003797679258</v>
      </c>
      <c r="V87" s="25">
        <v>5.483367668207312E-05</v>
      </c>
      <c r="W87" s="25">
        <v>3.644863506452992E-05</v>
      </c>
      <c r="X87" s="25">
        <v>50</v>
      </c>
    </row>
    <row r="88" spans="1:24" ht="12.75" hidden="1">
      <c r="A88" s="25">
        <v>538</v>
      </c>
      <c r="B88" s="25">
        <v>87.0999984741211</v>
      </c>
      <c r="C88" s="25">
        <v>99.19999694824219</v>
      </c>
      <c r="D88" s="25">
        <v>10.187605857849121</v>
      </c>
      <c r="E88" s="25">
        <v>10.890410423278809</v>
      </c>
      <c r="F88" s="25">
        <v>18.404444755983043</v>
      </c>
      <c r="G88" s="25" t="s">
        <v>57</v>
      </c>
      <c r="H88" s="25">
        <v>5.83290216468253</v>
      </c>
      <c r="I88" s="25">
        <v>42.93290063880358</v>
      </c>
      <c r="J88" s="25" t="s">
        <v>60</v>
      </c>
      <c r="K88" s="25">
        <v>0.5921035346590781</v>
      </c>
      <c r="L88" s="25">
        <v>0.0031662884499746593</v>
      </c>
      <c r="M88" s="25">
        <v>-0.14268735698514248</v>
      </c>
      <c r="N88" s="25">
        <v>-0.0009925180376394302</v>
      </c>
      <c r="O88" s="25">
        <v>0.023371956048350916</v>
      </c>
      <c r="P88" s="25">
        <v>0.00036211144421328197</v>
      </c>
      <c r="Q88" s="25">
        <v>-0.003064935755421137</v>
      </c>
      <c r="R88" s="25">
        <v>-7.976005689359339E-05</v>
      </c>
      <c r="S88" s="25">
        <v>0.0002723583416760384</v>
      </c>
      <c r="T88" s="25">
        <v>2.577267306667608E-05</v>
      </c>
      <c r="U88" s="25">
        <v>-7.46022530118263E-05</v>
      </c>
      <c r="V88" s="25">
        <v>-6.288222288920299E-06</v>
      </c>
      <c r="W88" s="25">
        <v>1.59066571270799E-05</v>
      </c>
      <c r="X88" s="25">
        <v>50</v>
      </c>
    </row>
    <row r="89" spans="1:24" ht="12.75" hidden="1">
      <c r="A89" s="25">
        <v>537</v>
      </c>
      <c r="B89" s="25">
        <v>133.3800048828125</v>
      </c>
      <c r="C89" s="25">
        <v>141.77999877929688</v>
      </c>
      <c r="D89" s="25">
        <v>9.774038314819336</v>
      </c>
      <c r="E89" s="25">
        <v>9.783589363098145</v>
      </c>
      <c r="F89" s="25">
        <v>28.700064929539003</v>
      </c>
      <c r="G89" s="25" t="s">
        <v>58</v>
      </c>
      <c r="H89" s="25">
        <v>-13.461294704859242</v>
      </c>
      <c r="I89" s="25">
        <v>69.91871017795322</v>
      </c>
      <c r="J89" s="25" t="s">
        <v>61</v>
      </c>
      <c r="K89" s="25">
        <v>-0.9381888520956437</v>
      </c>
      <c r="L89" s="25">
        <v>0.5816620608243208</v>
      </c>
      <c r="M89" s="25">
        <v>-0.22049539934853715</v>
      </c>
      <c r="N89" s="25">
        <v>-0.09598789408082803</v>
      </c>
      <c r="O89" s="25">
        <v>-0.03793366593207977</v>
      </c>
      <c r="P89" s="25">
        <v>0.016682180435030603</v>
      </c>
      <c r="Q89" s="25">
        <v>-0.004474455455645289</v>
      </c>
      <c r="R89" s="25">
        <v>-0.0014754549664229735</v>
      </c>
      <c r="S89" s="25">
        <v>-0.0005172461959144626</v>
      </c>
      <c r="T89" s="25">
        <v>0.00024417035328348806</v>
      </c>
      <c r="U89" s="25">
        <v>-9.226231818816269E-05</v>
      </c>
      <c r="V89" s="25">
        <v>-5.447192266589509E-05</v>
      </c>
      <c r="W89" s="25">
        <v>-3.279453090240503E-05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539</v>
      </c>
      <c r="B91" s="25">
        <v>96.1</v>
      </c>
      <c r="C91" s="25">
        <v>111.6</v>
      </c>
      <c r="D91" s="25">
        <v>10.204491174202744</v>
      </c>
      <c r="E91" s="25">
        <v>10.837327929298487</v>
      </c>
      <c r="F91" s="25">
        <v>21.11638182099983</v>
      </c>
      <c r="G91" s="25" t="s">
        <v>59</v>
      </c>
      <c r="H91" s="25">
        <v>3.096276862854417</v>
      </c>
      <c r="I91" s="25">
        <v>49.19627686285437</v>
      </c>
      <c r="J91" s="25" t="s">
        <v>73</v>
      </c>
      <c r="K91" s="25">
        <v>1.1815026776801765</v>
      </c>
      <c r="M91" s="25" t="s">
        <v>68</v>
      </c>
      <c r="N91" s="25">
        <v>0.7450554389360726</v>
      </c>
      <c r="X91" s="25">
        <v>50</v>
      </c>
    </row>
    <row r="92" spans="1:24" ht="12.75" hidden="1">
      <c r="A92" s="25">
        <v>537</v>
      </c>
      <c r="B92" s="25">
        <v>133.3800048828125</v>
      </c>
      <c r="C92" s="25">
        <v>141.77999877929688</v>
      </c>
      <c r="D92" s="25">
        <v>9.774038314819336</v>
      </c>
      <c r="E92" s="25">
        <v>9.783589363098145</v>
      </c>
      <c r="F92" s="25">
        <v>31.30411515349982</v>
      </c>
      <c r="G92" s="25" t="s">
        <v>56</v>
      </c>
      <c r="H92" s="25">
        <v>-7.11734275405523</v>
      </c>
      <c r="I92" s="25">
        <v>76.26266212875723</v>
      </c>
      <c r="J92" s="25" t="s">
        <v>62</v>
      </c>
      <c r="K92" s="25">
        <v>0.9144341108499786</v>
      </c>
      <c r="L92" s="25">
        <v>0.5361104623309851</v>
      </c>
      <c r="M92" s="25">
        <v>0.21647981989785406</v>
      </c>
      <c r="N92" s="25">
        <v>0.09709368415646447</v>
      </c>
      <c r="O92" s="25">
        <v>0.03672564732865745</v>
      </c>
      <c r="P92" s="25">
        <v>0.01537933772529852</v>
      </c>
      <c r="Q92" s="25">
        <v>0.004470274741726645</v>
      </c>
      <c r="R92" s="25">
        <v>0.0014944600707200357</v>
      </c>
      <c r="S92" s="25">
        <v>0.00048181816431355843</v>
      </c>
      <c r="T92" s="25">
        <v>0.00022627398333202283</v>
      </c>
      <c r="U92" s="25">
        <v>9.774390171380237E-05</v>
      </c>
      <c r="V92" s="25">
        <v>5.544913362671987E-05</v>
      </c>
      <c r="W92" s="25">
        <v>3.0041259219113828E-05</v>
      </c>
      <c r="X92" s="25">
        <v>50</v>
      </c>
    </row>
    <row r="93" spans="1:24" ht="12.75" hidden="1">
      <c r="A93" s="25">
        <v>446</v>
      </c>
      <c r="B93" s="25">
        <v>93.95999908447266</v>
      </c>
      <c r="C93" s="25">
        <v>100.66000366210938</v>
      </c>
      <c r="D93" s="25">
        <v>10.019105911254883</v>
      </c>
      <c r="E93" s="25">
        <v>9.762688636779785</v>
      </c>
      <c r="F93" s="25">
        <v>28.23604983177781</v>
      </c>
      <c r="G93" s="25" t="s">
        <v>57</v>
      </c>
      <c r="H93" s="25">
        <v>23.034626292145205</v>
      </c>
      <c r="I93" s="25">
        <v>66.99462537661782</v>
      </c>
      <c r="J93" s="25" t="s">
        <v>60</v>
      </c>
      <c r="K93" s="25">
        <v>-0.7649272755893108</v>
      </c>
      <c r="L93" s="25">
        <v>0.002917671749125807</v>
      </c>
      <c r="M93" s="25">
        <v>0.18242303467247248</v>
      </c>
      <c r="N93" s="25">
        <v>-0.001004684468960252</v>
      </c>
      <c r="O93" s="25">
        <v>-0.03050210214803542</v>
      </c>
      <c r="P93" s="25">
        <v>0.00033386993468192684</v>
      </c>
      <c r="Q93" s="25">
        <v>0.0038289081471177323</v>
      </c>
      <c r="R93" s="25">
        <v>-8.076232792225902E-05</v>
      </c>
      <c r="S93" s="25">
        <v>-0.0003811117382333459</v>
      </c>
      <c r="T93" s="25">
        <v>2.37797059777585E-05</v>
      </c>
      <c r="U93" s="25">
        <v>8.745485890427695E-05</v>
      </c>
      <c r="V93" s="25">
        <v>-6.3777303217429175E-06</v>
      </c>
      <c r="W93" s="25">
        <v>-2.3130919187097134E-05</v>
      </c>
      <c r="X93" s="25">
        <v>50</v>
      </c>
    </row>
    <row r="94" spans="1:24" ht="12.75" hidden="1">
      <c r="A94" s="25">
        <v>538</v>
      </c>
      <c r="B94" s="25">
        <v>87.0999984741211</v>
      </c>
      <c r="C94" s="25">
        <v>99.19999694824219</v>
      </c>
      <c r="D94" s="25">
        <v>10.187605857849121</v>
      </c>
      <c r="E94" s="25">
        <v>10.890410423278809</v>
      </c>
      <c r="F94" s="25">
        <v>18.404444755983043</v>
      </c>
      <c r="G94" s="25" t="s">
        <v>58</v>
      </c>
      <c r="H94" s="25">
        <v>5.83290216468253</v>
      </c>
      <c r="I94" s="25">
        <v>42.93290063880358</v>
      </c>
      <c r="J94" s="25" t="s">
        <v>61</v>
      </c>
      <c r="K94" s="25">
        <v>0.5010748508411748</v>
      </c>
      <c r="L94" s="25">
        <v>0.5361025228557565</v>
      </c>
      <c r="M94" s="25">
        <v>0.11655620465635126</v>
      </c>
      <c r="N94" s="25">
        <v>-0.0970884859918678</v>
      </c>
      <c r="O94" s="25">
        <v>0.020454704501892396</v>
      </c>
      <c r="P94" s="25">
        <v>0.015375713308185275</v>
      </c>
      <c r="Q94" s="25">
        <v>0.0023071234616844154</v>
      </c>
      <c r="R94" s="25">
        <v>-0.0014922762309187638</v>
      </c>
      <c r="S94" s="25">
        <v>0.00029479244638091535</v>
      </c>
      <c r="T94" s="25">
        <v>0.00022502097928093706</v>
      </c>
      <c r="U94" s="25">
        <v>4.365223907510894E-05</v>
      </c>
      <c r="V94" s="25">
        <v>-5.5081130851653335E-05</v>
      </c>
      <c r="W94" s="25">
        <v>1.9168668003540914E-05</v>
      </c>
      <c r="X94" s="25">
        <v>50</v>
      </c>
    </row>
    <row r="95" s="101" customFormat="1" ht="12.75">
      <c r="A95" s="101" t="s">
        <v>101</v>
      </c>
    </row>
    <row r="96" spans="1:24" s="101" customFormat="1" ht="12.75">
      <c r="A96" s="101">
        <v>539</v>
      </c>
      <c r="B96" s="101">
        <v>96.1</v>
      </c>
      <c r="C96" s="101">
        <v>111.6</v>
      </c>
      <c r="D96" s="101">
        <v>10.204491174202744</v>
      </c>
      <c r="E96" s="101">
        <v>10.837327929298487</v>
      </c>
      <c r="F96" s="101">
        <v>20.304546100132004</v>
      </c>
      <c r="G96" s="101" t="s">
        <v>59</v>
      </c>
      <c r="H96" s="101">
        <v>1.2048877399673827</v>
      </c>
      <c r="I96" s="101">
        <v>47.304887739967334</v>
      </c>
      <c r="J96" s="101" t="s">
        <v>73</v>
      </c>
      <c r="K96" s="101">
        <v>1.519734783833736</v>
      </c>
      <c r="M96" s="101" t="s">
        <v>68</v>
      </c>
      <c r="N96" s="101">
        <v>0.9411804572442585</v>
      </c>
      <c r="X96" s="101">
        <v>50</v>
      </c>
    </row>
    <row r="97" spans="1:24" s="101" customFormat="1" ht="12.75">
      <c r="A97" s="101">
        <v>537</v>
      </c>
      <c r="B97" s="101">
        <v>133.3800048828125</v>
      </c>
      <c r="C97" s="101">
        <v>141.77999877929688</v>
      </c>
      <c r="D97" s="101">
        <v>9.774038314819336</v>
      </c>
      <c r="E97" s="101">
        <v>9.783589363098145</v>
      </c>
      <c r="F97" s="101">
        <v>31.30411515349982</v>
      </c>
      <c r="G97" s="101" t="s">
        <v>56</v>
      </c>
      <c r="H97" s="101">
        <v>-7.11734275405523</v>
      </c>
      <c r="I97" s="101">
        <v>76.26266212875723</v>
      </c>
      <c r="J97" s="101" t="s">
        <v>62</v>
      </c>
      <c r="K97" s="101">
        <v>1.0527645711653977</v>
      </c>
      <c r="L97" s="101">
        <v>0.5813490954529662</v>
      </c>
      <c r="M97" s="101">
        <v>0.2492277027995476</v>
      </c>
      <c r="N97" s="101">
        <v>0.09615318663526497</v>
      </c>
      <c r="O97" s="101">
        <v>0.04228120558645677</v>
      </c>
      <c r="P97" s="101">
        <v>0.016677093672619017</v>
      </c>
      <c r="Q97" s="101">
        <v>0.00514652303565761</v>
      </c>
      <c r="R97" s="101">
        <v>0.0014799790642703787</v>
      </c>
      <c r="S97" s="101">
        <v>0.0005546991836300634</v>
      </c>
      <c r="T97" s="101">
        <v>0.0002453640433292918</v>
      </c>
      <c r="U97" s="101">
        <v>0.0001125322511992251</v>
      </c>
      <c r="V97" s="101">
        <v>5.4909085748986124E-05</v>
      </c>
      <c r="W97" s="101">
        <v>3.458358844570652E-05</v>
      </c>
      <c r="X97" s="101">
        <v>50</v>
      </c>
    </row>
    <row r="98" spans="1:24" s="101" customFormat="1" ht="12.75">
      <c r="A98" s="101">
        <v>538</v>
      </c>
      <c r="B98" s="101">
        <v>87.0999984741211</v>
      </c>
      <c r="C98" s="101">
        <v>99.19999694824219</v>
      </c>
      <c r="D98" s="101">
        <v>10.187605857849121</v>
      </c>
      <c r="E98" s="101">
        <v>10.890410423278809</v>
      </c>
      <c r="F98" s="101">
        <v>27.033528411942815</v>
      </c>
      <c r="G98" s="101" t="s">
        <v>57</v>
      </c>
      <c r="H98" s="101">
        <v>25.9623652436928</v>
      </c>
      <c r="I98" s="101">
        <v>63.06236371781385</v>
      </c>
      <c r="J98" s="101" t="s">
        <v>60</v>
      </c>
      <c r="K98" s="101">
        <v>-0.9504707701659793</v>
      </c>
      <c r="L98" s="101">
        <v>0.003163786682303613</v>
      </c>
      <c r="M98" s="101">
        <v>0.2262148857566191</v>
      </c>
      <c r="N98" s="101">
        <v>-0.000995040224561151</v>
      </c>
      <c r="O98" s="101">
        <v>-0.03797438778150233</v>
      </c>
      <c r="P98" s="101">
        <v>0.0003620625791884508</v>
      </c>
      <c r="Q98" s="101">
        <v>0.004726416290862834</v>
      </c>
      <c r="R98" s="101">
        <v>-7.998825144147637E-05</v>
      </c>
      <c r="S98" s="101">
        <v>-0.0004805715253632429</v>
      </c>
      <c r="T98" s="101">
        <v>2.5789285862177818E-05</v>
      </c>
      <c r="U98" s="101">
        <v>0.00010655166362884098</v>
      </c>
      <c r="V98" s="101">
        <v>-6.318300548596774E-06</v>
      </c>
      <c r="W98" s="101">
        <v>-2.9365356432281955E-05</v>
      </c>
      <c r="X98" s="101">
        <v>50</v>
      </c>
    </row>
    <row r="99" spans="1:24" s="101" customFormat="1" ht="12.75">
      <c r="A99" s="101">
        <v>446</v>
      </c>
      <c r="B99" s="101">
        <v>93.95999908447266</v>
      </c>
      <c r="C99" s="101">
        <v>100.66000366210938</v>
      </c>
      <c r="D99" s="101">
        <v>10.019105911254883</v>
      </c>
      <c r="E99" s="101">
        <v>9.762688636779785</v>
      </c>
      <c r="F99" s="101">
        <v>20.447858439642573</v>
      </c>
      <c r="G99" s="101" t="s">
        <v>58</v>
      </c>
      <c r="H99" s="101">
        <v>4.555874207982015</v>
      </c>
      <c r="I99" s="101">
        <v>48.51587329245463</v>
      </c>
      <c r="J99" s="101" t="s">
        <v>61</v>
      </c>
      <c r="K99" s="101">
        <v>0.45267930962343983</v>
      </c>
      <c r="L99" s="101">
        <v>0.5813404864946281</v>
      </c>
      <c r="M99" s="101">
        <v>0.10460054160882432</v>
      </c>
      <c r="N99" s="101">
        <v>-0.09614803791584933</v>
      </c>
      <c r="O99" s="101">
        <v>0.018591563099005674</v>
      </c>
      <c r="P99" s="101">
        <v>0.01667316298888908</v>
      </c>
      <c r="Q99" s="101">
        <v>0.0020365874403081336</v>
      </c>
      <c r="R99" s="101">
        <v>-0.0014778159257194249</v>
      </c>
      <c r="S99" s="101">
        <v>0.00027702381365129027</v>
      </c>
      <c r="T99" s="101">
        <v>0.0002440049722723237</v>
      </c>
      <c r="U99" s="101">
        <v>3.619738302545952E-05</v>
      </c>
      <c r="V99" s="101">
        <v>-5.4544356041364283E-05</v>
      </c>
      <c r="W99" s="101">
        <v>1.8267469211334184E-05</v>
      </c>
      <c r="X99" s="101">
        <v>50</v>
      </c>
    </row>
    <row r="100" ht="12.75" hidden="1">
      <c r="A100" s="25" t="s">
        <v>100</v>
      </c>
    </row>
    <row r="101" spans="1:24" ht="12.75" hidden="1">
      <c r="A101" s="25">
        <v>539</v>
      </c>
      <c r="B101" s="25">
        <v>96.1</v>
      </c>
      <c r="C101" s="25">
        <v>111.6</v>
      </c>
      <c r="D101" s="25">
        <v>10.204491174202744</v>
      </c>
      <c r="E101" s="25">
        <v>10.837327929298487</v>
      </c>
      <c r="F101" s="25">
        <v>28.93942233623751</v>
      </c>
      <c r="G101" s="25" t="s">
        <v>59</v>
      </c>
      <c r="H101" s="25">
        <v>21.322148622486054</v>
      </c>
      <c r="I101" s="25">
        <v>67.422148622486</v>
      </c>
      <c r="J101" s="25" t="s">
        <v>73</v>
      </c>
      <c r="K101" s="25">
        <v>2.1764111485386515</v>
      </c>
      <c r="M101" s="25" t="s">
        <v>68</v>
      </c>
      <c r="N101" s="25">
        <v>1.2674797095246062</v>
      </c>
      <c r="X101" s="25">
        <v>50</v>
      </c>
    </row>
    <row r="102" spans="1:24" ht="12.75" hidden="1">
      <c r="A102" s="25">
        <v>538</v>
      </c>
      <c r="B102" s="25">
        <v>87.0999984741211</v>
      </c>
      <c r="C102" s="25">
        <v>99.19999694824219</v>
      </c>
      <c r="D102" s="25">
        <v>10.187605857849121</v>
      </c>
      <c r="E102" s="25">
        <v>10.890410423278809</v>
      </c>
      <c r="F102" s="25">
        <v>21.798184414583876</v>
      </c>
      <c r="G102" s="25" t="s">
        <v>56</v>
      </c>
      <c r="H102" s="25">
        <v>13.749635838992951</v>
      </c>
      <c r="I102" s="25">
        <v>50.849634313114</v>
      </c>
      <c r="J102" s="25" t="s">
        <v>62</v>
      </c>
      <c r="K102" s="25">
        <v>1.3252833497045082</v>
      </c>
      <c r="L102" s="25">
        <v>0.5569524863623477</v>
      </c>
      <c r="M102" s="25">
        <v>0.31374211883144465</v>
      </c>
      <c r="N102" s="25">
        <v>0.09095193514312065</v>
      </c>
      <c r="O102" s="25">
        <v>0.053225745343979385</v>
      </c>
      <c r="P102" s="25">
        <v>0.015976999883955734</v>
      </c>
      <c r="Q102" s="25">
        <v>0.006478862982656607</v>
      </c>
      <c r="R102" s="25">
        <v>0.0014000257986035956</v>
      </c>
      <c r="S102" s="25">
        <v>0.0006983212515003909</v>
      </c>
      <c r="T102" s="25">
        <v>0.00023509203960063487</v>
      </c>
      <c r="U102" s="25">
        <v>0.00014173160961898594</v>
      </c>
      <c r="V102" s="25">
        <v>5.195449918372179E-05</v>
      </c>
      <c r="W102" s="25">
        <v>4.354158663168594E-05</v>
      </c>
      <c r="X102" s="25">
        <v>50</v>
      </c>
    </row>
    <row r="103" spans="1:24" ht="12.75" hidden="1">
      <c r="A103" s="25">
        <v>446</v>
      </c>
      <c r="B103" s="25">
        <v>93.95999908447266</v>
      </c>
      <c r="C103" s="25">
        <v>100.66000366210938</v>
      </c>
      <c r="D103" s="25">
        <v>10.019105911254883</v>
      </c>
      <c r="E103" s="25">
        <v>9.762688636779785</v>
      </c>
      <c r="F103" s="25">
        <v>20.447858439642573</v>
      </c>
      <c r="G103" s="25" t="s">
        <v>57</v>
      </c>
      <c r="H103" s="25">
        <v>4.555874207982015</v>
      </c>
      <c r="I103" s="25">
        <v>48.51587329245463</v>
      </c>
      <c r="J103" s="25" t="s">
        <v>60</v>
      </c>
      <c r="K103" s="25">
        <v>0.6403569530445745</v>
      </c>
      <c r="L103" s="25">
        <v>0.003031829621058375</v>
      </c>
      <c r="M103" s="25">
        <v>-0.15470762989869685</v>
      </c>
      <c r="N103" s="25">
        <v>-0.0009403181817402315</v>
      </c>
      <c r="O103" s="25">
        <v>0.025213574492159864</v>
      </c>
      <c r="P103" s="25">
        <v>0.00034672719815182146</v>
      </c>
      <c r="Q103" s="25">
        <v>-0.0033414928579891894</v>
      </c>
      <c r="R103" s="25">
        <v>-7.556324627971557E-05</v>
      </c>
      <c r="S103" s="25">
        <v>0.00028854187156291105</v>
      </c>
      <c r="T103" s="25">
        <v>2.4676289298963267E-05</v>
      </c>
      <c r="U103" s="25">
        <v>-8.249696616740562E-05</v>
      </c>
      <c r="V103" s="25">
        <v>-5.9569671548773304E-06</v>
      </c>
      <c r="W103" s="25">
        <v>1.66686701360075E-05</v>
      </c>
      <c r="X103" s="25">
        <v>50</v>
      </c>
    </row>
    <row r="104" spans="1:24" ht="12.75" hidden="1">
      <c r="A104" s="25">
        <v>537</v>
      </c>
      <c r="B104" s="25">
        <v>133.3800048828125</v>
      </c>
      <c r="C104" s="25">
        <v>141.77999877929688</v>
      </c>
      <c r="D104" s="25">
        <v>9.774038314819336</v>
      </c>
      <c r="E104" s="25">
        <v>9.783589363098145</v>
      </c>
      <c r="F104" s="25">
        <v>27.513143603483904</v>
      </c>
      <c r="G104" s="25" t="s">
        <v>58</v>
      </c>
      <c r="H104" s="25">
        <v>-16.352856393107004</v>
      </c>
      <c r="I104" s="25">
        <v>67.02714848970545</v>
      </c>
      <c r="J104" s="25" t="s">
        <v>61</v>
      </c>
      <c r="K104" s="25">
        <v>-1.1603098421074736</v>
      </c>
      <c r="L104" s="25">
        <v>0.5569442342590055</v>
      </c>
      <c r="M104" s="25">
        <v>-0.27294627013383455</v>
      </c>
      <c r="N104" s="25">
        <v>-0.09094707421349801</v>
      </c>
      <c r="O104" s="25">
        <v>-0.04687489337321685</v>
      </c>
      <c r="P104" s="25">
        <v>0.01597323716539585</v>
      </c>
      <c r="Q104" s="25">
        <v>-0.005550683834271711</v>
      </c>
      <c r="R104" s="25">
        <v>-0.0013979851331710601</v>
      </c>
      <c r="S104" s="25">
        <v>-0.0006359215035301486</v>
      </c>
      <c r="T104" s="25">
        <v>0.00023379338705365545</v>
      </c>
      <c r="U104" s="25">
        <v>-0.00011524799233983453</v>
      </c>
      <c r="V104" s="25">
        <v>-5.161186421499479E-05</v>
      </c>
      <c r="W104" s="25">
        <v>-4.022468399256336E-05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539</v>
      </c>
      <c r="B106" s="25">
        <v>96.1</v>
      </c>
      <c r="C106" s="25">
        <v>111.6</v>
      </c>
      <c r="D106" s="25">
        <v>10.204491174202744</v>
      </c>
      <c r="E106" s="25">
        <v>10.837327929298487</v>
      </c>
      <c r="F106" s="25">
        <v>20.304546100132004</v>
      </c>
      <c r="G106" s="25" t="s">
        <v>59</v>
      </c>
      <c r="H106" s="25">
        <v>1.2048877399673827</v>
      </c>
      <c r="I106" s="25">
        <v>47.304887739967334</v>
      </c>
      <c r="J106" s="25" t="s">
        <v>73</v>
      </c>
      <c r="K106" s="25">
        <v>1.401068222511484</v>
      </c>
      <c r="M106" s="25" t="s">
        <v>68</v>
      </c>
      <c r="N106" s="25">
        <v>1.1278265642766963</v>
      </c>
      <c r="X106" s="25">
        <v>50</v>
      </c>
    </row>
    <row r="107" spans="1:24" ht="12.75" hidden="1">
      <c r="A107" s="25">
        <v>538</v>
      </c>
      <c r="B107" s="25">
        <v>87.0999984741211</v>
      </c>
      <c r="C107" s="25">
        <v>99.19999694824219</v>
      </c>
      <c r="D107" s="25">
        <v>10.187605857849121</v>
      </c>
      <c r="E107" s="25">
        <v>10.890410423278809</v>
      </c>
      <c r="F107" s="25">
        <v>21.798184414583876</v>
      </c>
      <c r="G107" s="25" t="s">
        <v>56</v>
      </c>
      <c r="H107" s="25">
        <v>13.749635838992951</v>
      </c>
      <c r="I107" s="25">
        <v>50.849634313114</v>
      </c>
      <c r="J107" s="25" t="s">
        <v>62</v>
      </c>
      <c r="K107" s="25">
        <v>0.6676344996594267</v>
      </c>
      <c r="L107" s="25">
        <v>0.9589971128693422</v>
      </c>
      <c r="M107" s="25">
        <v>0.15805359585743495</v>
      </c>
      <c r="N107" s="25">
        <v>0.09584920684992154</v>
      </c>
      <c r="O107" s="25">
        <v>0.02681349380468167</v>
      </c>
      <c r="P107" s="25">
        <v>0.02751066297498413</v>
      </c>
      <c r="Q107" s="25">
        <v>0.0032637722200764586</v>
      </c>
      <c r="R107" s="25">
        <v>0.0014754179670346374</v>
      </c>
      <c r="S107" s="25">
        <v>0.00035176447553213083</v>
      </c>
      <c r="T107" s="25">
        <v>0.0004047954060449935</v>
      </c>
      <c r="U107" s="25">
        <v>7.137328780929805E-05</v>
      </c>
      <c r="V107" s="25">
        <v>5.4770449531595195E-05</v>
      </c>
      <c r="W107" s="25">
        <v>2.1929392710334923E-05</v>
      </c>
      <c r="X107" s="25">
        <v>50</v>
      </c>
    </row>
    <row r="108" spans="1:24" ht="12.75" hidden="1">
      <c r="A108" s="25">
        <v>537</v>
      </c>
      <c r="B108" s="25">
        <v>133.3800048828125</v>
      </c>
      <c r="C108" s="25">
        <v>141.77999877929688</v>
      </c>
      <c r="D108" s="25">
        <v>9.774038314819336</v>
      </c>
      <c r="E108" s="25">
        <v>9.783589363098145</v>
      </c>
      <c r="F108" s="25">
        <v>28.700064929539003</v>
      </c>
      <c r="G108" s="25" t="s">
        <v>57</v>
      </c>
      <c r="H108" s="25">
        <v>-13.461294704859242</v>
      </c>
      <c r="I108" s="25">
        <v>69.91871017795322</v>
      </c>
      <c r="J108" s="25" t="s">
        <v>60</v>
      </c>
      <c r="K108" s="25">
        <v>0.5654779199981778</v>
      </c>
      <c r="L108" s="25">
        <v>-0.0052168637948611495</v>
      </c>
      <c r="M108" s="25">
        <v>-0.13290547519798376</v>
      </c>
      <c r="N108" s="25">
        <v>-0.0009907342419196393</v>
      </c>
      <c r="O108" s="25">
        <v>0.022863202898293244</v>
      </c>
      <c r="P108" s="25">
        <v>-0.0005970694921160309</v>
      </c>
      <c r="Q108" s="25">
        <v>-0.002697181833190071</v>
      </c>
      <c r="R108" s="25">
        <v>-7.966518562439738E-05</v>
      </c>
      <c r="S108" s="25">
        <v>0.0003116768562816403</v>
      </c>
      <c r="T108" s="25">
        <v>-4.2530132311575976E-05</v>
      </c>
      <c r="U108" s="25">
        <v>-5.560294268412529E-05</v>
      </c>
      <c r="V108" s="25">
        <v>-6.28188228431135E-06</v>
      </c>
      <c r="W108" s="25">
        <v>1.975583097958859E-05</v>
      </c>
      <c r="X108" s="25">
        <v>50</v>
      </c>
    </row>
    <row r="109" spans="1:24" ht="12.75" hidden="1">
      <c r="A109" s="25">
        <v>446</v>
      </c>
      <c r="B109" s="25">
        <v>93.95999908447266</v>
      </c>
      <c r="C109" s="25">
        <v>100.66000366210938</v>
      </c>
      <c r="D109" s="25">
        <v>10.019105911254883</v>
      </c>
      <c r="E109" s="25">
        <v>9.762688636779785</v>
      </c>
      <c r="F109" s="25">
        <v>28.23604983177781</v>
      </c>
      <c r="G109" s="25" t="s">
        <v>58</v>
      </c>
      <c r="H109" s="25">
        <v>23.034626292145205</v>
      </c>
      <c r="I109" s="25">
        <v>66.99462537661782</v>
      </c>
      <c r="J109" s="25" t="s">
        <v>61</v>
      </c>
      <c r="K109" s="25">
        <v>0.3549232975306461</v>
      </c>
      <c r="L109" s="25">
        <v>-0.9589829231137955</v>
      </c>
      <c r="M109" s="25">
        <v>0.08553989610622344</v>
      </c>
      <c r="N109" s="25">
        <v>-0.0958440864081918</v>
      </c>
      <c r="O109" s="25">
        <v>0.014008476121447955</v>
      </c>
      <c r="P109" s="25">
        <v>-0.027504183051760455</v>
      </c>
      <c r="Q109" s="25">
        <v>0.0018377756291920572</v>
      </c>
      <c r="R109" s="25">
        <v>-0.0014732656364851698</v>
      </c>
      <c r="S109" s="25">
        <v>0.0001630821372952562</v>
      </c>
      <c r="T109" s="25">
        <v>-0.00040255497587371957</v>
      </c>
      <c r="U109" s="25">
        <v>4.4748843309908815E-05</v>
      </c>
      <c r="V109" s="25">
        <v>-5.44090074974638E-05</v>
      </c>
      <c r="W109" s="25">
        <v>9.518687249301668E-06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539</v>
      </c>
      <c r="B111" s="25">
        <v>81.4</v>
      </c>
      <c r="C111" s="25">
        <v>105.1</v>
      </c>
      <c r="D111" s="25">
        <v>10.927596931444727</v>
      </c>
      <c r="E111" s="25">
        <v>11.094606710429154</v>
      </c>
      <c r="F111" s="25">
        <v>18.71184858144649</v>
      </c>
      <c r="G111" s="25" t="s">
        <v>59</v>
      </c>
      <c r="H111" s="25">
        <v>9.284360703926723</v>
      </c>
      <c r="I111" s="25">
        <v>40.684360703926686</v>
      </c>
      <c r="J111" s="25" t="s">
        <v>73</v>
      </c>
      <c r="K111" s="25">
        <v>2.1076491558586934</v>
      </c>
      <c r="M111" s="25" t="s">
        <v>68</v>
      </c>
      <c r="N111" s="25">
        <v>1.3758769128915547</v>
      </c>
      <c r="X111" s="25">
        <v>50</v>
      </c>
    </row>
    <row r="112" spans="1:24" ht="12.75" hidden="1">
      <c r="A112" s="25">
        <v>446</v>
      </c>
      <c r="B112" s="25">
        <v>91.86000061035156</v>
      </c>
      <c r="C112" s="25">
        <v>91.36000061035156</v>
      </c>
      <c r="D112" s="25">
        <v>10.013164520263672</v>
      </c>
      <c r="E112" s="25">
        <v>9.833850860595703</v>
      </c>
      <c r="F112" s="25">
        <v>21.46308423472871</v>
      </c>
      <c r="G112" s="25" t="s">
        <v>56</v>
      </c>
      <c r="H112" s="25">
        <v>9.090376406661129</v>
      </c>
      <c r="I112" s="25">
        <v>50.95037701701265</v>
      </c>
      <c r="J112" s="25" t="s">
        <v>62</v>
      </c>
      <c r="K112" s="25">
        <v>1.1722396398807111</v>
      </c>
      <c r="L112" s="25">
        <v>0.8026580989600585</v>
      </c>
      <c r="M112" s="25">
        <v>0.27751217693598695</v>
      </c>
      <c r="N112" s="25">
        <v>0.09720138417045437</v>
      </c>
      <c r="O112" s="25">
        <v>0.04707929236981864</v>
      </c>
      <c r="P112" s="25">
        <v>0.023025781370577852</v>
      </c>
      <c r="Q112" s="25">
        <v>0.005730591393363472</v>
      </c>
      <c r="R112" s="25">
        <v>0.0014962241873357847</v>
      </c>
      <c r="S112" s="25">
        <v>0.0006176559297151855</v>
      </c>
      <c r="T112" s="25">
        <v>0.0003387869046864518</v>
      </c>
      <c r="U112" s="25">
        <v>0.00012532473495628331</v>
      </c>
      <c r="V112" s="25">
        <v>5.55470172266329E-05</v>
      </c>
      <c r="W112" s="25">
        <v>3.850944334545489E-05</v>
      </c>
      <c r="X112" s="25">
        <v>50</v>
      </c>
    </row>
    <row r="113" spans="1:24" ht="12.75" hidden="1">
      <c r="A113" s="25">
        <v>537</v>
      </c>
      <c r="B113" s="25">
        <v>126.18000030517578</v>
      </c>
      <c r="C113" s="25">
        <v>135.0800018310547</v>
      </c>
      <c r="D113" s="25">
        <v>9.834966659545898</v>
      </c>
      <c r="E113" s="25">
        <v>9.822222709655762</v>
      </c>
      <c r="F113" s="25">
        <v>24.297886155120704</v>
      </c>
      <c r="G113" s="25" t="s">
        <v>57</v>
      </c>
      <c r="H113" s="25">
        <v>-17.37031892186114</v>
      </c>
      <c r="I113" s="25">
        <v>58.809681383314604</v>
      </c>
      <c r="J113" s="25" t="s">
        <v>60</v>
      </c>
      <c r="K113" s="25">
        <v>1.0273992431039616</v>
      </c>
      <c r="L113" s="25">
        <v>-0.004366206225532982</v>
      </c>
      <c r="M113" s="25">
        <v>-0.24168822244566837</v>
      </c>
      <c r="N113" s="25">
        <v>-0.001004622666092323</v>
      </c>
      <c r="O113" s="25">
        <v>0.04150439440815254</v>
      </c>
      <c r="P113" s="25">
        <v>-0.0004998249358318303</v>
      </c>
      <c r="Q113" s="25">
        <v>-0.004915209701395022</v>
      </c>
      <c r="R113" s="25">
        <v>-8.077098790526989E-05</v>
      </c>
      <c r="S113" s="25">
        <v>0.0005629661406199947</v>
      </c>
      <c r="T113" s="25">
        <v>-3.560939030165939E-05</v>
      </c>
      <c r="U113" s="25">
        <v>-0.00010204028944254673</v>
      </c>
      <c r="V113" s="25">
        <v>-6.36448165516856E-06</v>
      </c>
      <c r="W113" s="25">
        <v>3.560515073371352E-05</v>
      </c>
      <c r="X113" s="25">
        <v>50</v>
      </c>
    </row>
    <row r="114" spans="1:24" ht="12.75" hidden="1">
      <c r="A114" s="25">
        <v>538</v>
      </c>
      <c r="B114" s="25">
        <v>84.23999786376953</v>
      </c>
      <c r="C114" s="25">
        <v>99.73999786376953</v>
      </c>
      <c r="D114" s="25">
        <v>10.324292182922363</v>
      </c>
      <c r="E114" s="25">
        <v>10.9978609085083</v>
      </c>
      <c r="F114" s="25">
        <v>25.247599378456503</v>
      </c>
      <c r="G114" s="25" t="s">
        <v>58</v>
      </c>
      <c r="H114" s="25">
        <v>23.869507870015596</v>
      </c>
      <c r="I114" s="25">
        <v>58.109505733785085</v>
      </c>
      <c r="J114" s="25" t="s">
        <v>61</v>
      </c>
      <c r="K114" s="25">
        <v>0.5644435920240977</v>
      </c>
      <c r="L114" s="25">
        <v>-0.8026462234816601</v>
      </c>
      <c r="M114" s="25">
        <v>0.1363811258158682</v>
      </c>
      <c r="N114" s="25">
        <v>-0.0971961924045949</v>
      </c>
      <c r="O114" s="25">
        <v>0.02222262394172615</v>
      </c>
      <c r="P114" s="25">
        <v>-0.02302035583476439</v>
      </c>
      <c r="Q114" s="25">
        <v>0.002946250381247961</v>
      </c>
      <c r="R114" s="25">
        <v>-0.001494042457991551</v>
      </c>
      <c r="S114" s="25">
        <v>0.00025410228654571074</v>
      </c>
      <c r="T114" s="25">
        <v>-0.0003369102819882039</v>
      </c>
      <c r="U114" s="25">
        <v>7.276034993280302E-05</v>
      </c>
      <c r="V114" s="25">
        <v>-5.518119694277096E-05</v>
      </c>
      <c r="W114" s="25">
        <v>1.4671416700725932E-05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539</v>
      </c>
      <c r="B116" s="25">
        <v>81.4</v>
      </c>
      <c r="C116" s="25">
        <v>105.1</v>
      </c>
      <c r="D116" s="25">
        <v>10.927596931444727</v>
      </c>
      <c r="E116" s="25">
        <v>11.094606710429154</v>
      </c>
      <c r="F116" s="25">
        <v>25.329089920224703</v>
      </c>
      <c r="G116" s="25" t="s">
        <v>59</v>
      </c>
      <c r="H116" s="25">
        <v>23.671941509744485</v>
      </c>
      <c r="I116" s="25">
        <v>55.07194150974445</v>
      </c>
      <c r="J116" s="25" t="s">
        <v>73</v>
      </c>
      <c r="K116" s="25">
        <v>1.5299748629049403</v>
      </c>
      <c r="M116" s="25" t="s">
        <v>68</v>
      </c>
      <c r="N116" s="25">
        <v>0.921322293142547</v>
      </c>
      <c r="X116" s="25">
        <v>50</v>
      </c>
    </row>
    <row r="117" spans="1:24" ht="12.75" hidden="1">
      <c r="A117" s="25">
        <v>446</v>
      </c>
      <c r="B117" s="25">
        <v>91.86000061035156</v>
      </c>
      <c r="C117" s="25">
        <v>91.36000061035156</v>
      </c>
      <c r="D117" s="25">
        <v>10.013164520263672</v>
      </c>
      <c r="E117" s="25">
        <v>9.833850860595703</v>
      </c>
      <c r="F117" s="25">
        <v>21.46308423472871</v>
      </c>
      <c r="G117" s="25" t="s">
        <v>56</v>
      </c>
      <c r="H117" s="25">
        <v>9.090376406661129</v>
      </c>
      <c r="I117" s="25">
        <v>50.95037701701265</v>
      </c>
      <c r="J117" s="25" t="s">
        <v>62</v>
      </c>
      <c r="K117" s="25">
        <v>1.084158959002665</v>
      </c>
      <c r="L117" s="25">
        <v>0.525775098488778</v>
      </c>
      <c r="M117" s="25">
        <v>0.2566590728979438</v>
      </c>
      <c r="N117" s="25">
        <v>0.10053179591433327</v>
      </c>
      <c r="O117" s="25">
        <v>0.04354162778833386</v>
      </c>
      <c r="P117" s="25">
        <v>0.015082654660215862</v>
      </c>
      <c r="Q117" s="25">
        <v>0.005300050129257674</v>
      </c>
      <c r="R117" s="25">
        <v>0.0015474709766891996</v>
      </c>
      <c r="S117" s="25">
        <v>0.0005712701439540397</v>
      </c>
      <c r="T117" s="25">
        <v>0.00022194073622767443</v>
      </c>
      <c r="U117" s="25">
        <v>0.00011594648127720692</v>
      </c>
      <c r="V117" s="25">
        <v>5.742992939224734E-05</v>
      </c>
      <c r="W117" s="25">
        <v>3.5620448304374344E-05</v>
      </c>
      <c r="X117" s="25">
        <v>50</v>
      </c>
    </row>
    <row r="118" spans="1:24" ht="12.75" hidden="1">
      <c r="A118" s="25">
        <v>538</v>
      </c>
      <c r="B118" s="25">
        <v>84.23999786376953</v>
      </c>
      <c r="C118" s="25">
        <v>99.73999786376953</v>
      </c>
      <c r="D118" s="25">
        <v>10.324292182922363</v>
      </c>
      <c r="E118" s="25">
        <v>10.9978609085083</v>
      </c>
      <c r="F118" s="25">
        <v>16.02142524147859</v>
      </c>
      <c r="G118" s="25" t="s">
        <v>57</v>
      </c>
      <c r="H118" s="25">
        <v>2.6346803176151</v>
      </c>
      <c r="I118" s="25">
        <v>36.87467818138459</v>
      </c>
      <c r="J118" s="25" t="s">
        <v>60</v>
      </c>
      <c r="K118" s="25">
        <v>0.806323900125608</v>
      </c>
      <c r="L118" s="25">
        <v>0.002862175950747779</v>
      </c>
      <c r="M118" s="25">
        <v>-0.19282350800128495</v>
      </c>
      <c r="N118" s="25">
        <v>-0.001039387833827759</v>
      </c>
      <c r="O118" s="25">
        <v>0.03206738651387506</v>
      </c>
      <c r="P118" s="25">
        <v>0.00032727215627753657</v>
      </c>
      <c r="Q118" s="25">
        <v>-0.004072191818316984</v>
      </c>
      <c r="R118" s="25">
        <v>-8.352696620207435E-05</v>
      </c>
      <c r="S118" s="25">
        <v>0.0003936905847847453</v>
      </c>
      <c r="T118" s="25">
        <v>2.328969731211012E-05</v>
      </c>
      <c r="U118" s="25">
        <v>-9.46843019171593E-05</v>
      </c>
      <c r="V118" s="25">
        <v>-6.583350254071507E-06</v>
      </c>
      <c r="W118" s="25">
        <v>2.3681494116255425E-05</v>
      </c>
      <c r="X118" s="25">
        <v>50</v>
      </c>
    </row>
    <row r="119" spans="1:24" ht="12.75" hidden="1">
      <c r="A119" s="25">
        <v>537</v>
      </c>
      <c r="B119" s="25">
        <v>126.18000030517578</v>
      </c>
      <c r="C119" s="25">
        <v>135.0800018310547</v>
      </c>
      <c r="D119" s="25">
        <v>9.834966659545898</v>
      </c>
      <c r="E119" s="25">
        <v>9.822222709655762</v>
      </c>
      <c r="F119" s="25">
        <v>27.479078630237925</v>
      </c>
      <c r="G119" s="25" t="s">
        <v>58</v>
      </c>
      <c r="H119" s="25">
        <v>-9.670681402520202</v>
      </c>
      <c r="I119" s="25">
        <v>66.50931890265554</v>
      </c>
      <c r="J119" s="25" t="s">
        <v>61</v>
      </c>
      <c r="K119" s="25">
        <v>-0.7247361012616735</v>
      </c>
      <c r="L119" s="25">
        <v>0.5257673079792154</v>
      </c>
      <c r="M119" s="25">
        <v>-0.16939000697476353</v>
      </c>
      <c r="N119" s="25">
        <v>-0.10052642270911687</v>
      </c>
      <c r="O119" s="25">
        <v>-0.02945430482336244</v>
      </c>
      <c r="P119" s="25">
        <v>0.01507910357199846</v>
      </c>
      <c r="Q119" s="25">
        <v>-0.0033923126576830293</v>
      </c>
      <c r="R119" s="25">
        <v>-0.001545215088462607</v>
      </c>
      <c r="S119" s="25">
        <v>-0.0004139532592275539</v>
      </c>
      <c r="T119" s="25">
        <v>0.00022071538323459116</v>
      </c>
      <c r="U119" s="25">
        <v>-6.692136797037191E-05</v>
      </c>
      <c r="V119" s="25">
        <v>-5.7051347831849965E-05</v>
      </c>
      <c r="W119" s="25">
        <v>-2.6608329031082823E-05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539</v>
      </c>
      <c r="B121" s="25">
        <v>81.4</v>
      </c>
      <c r="C121" s="25">
        <v>105.1</v>
      </c>
      <c r="D121" s="25">
        <v>10.927596931444727</v>
      </c>
      <c r="E121" s="25">
        <v>11.094606710429154</v>
      </c>
      <c r="F121" s="25">
        <v>18.71184858144649</v>
      </c>
      <c r="G121" s="25" t="s">
        <v>59</v>
      </c>
      <c r="H121" s="25">
        <v>9.284360703926723</v>
      </c>
      <c r="I121" s="25">
        <v>40.684360703926686</v>
      </c>
      <c r="J121" s="25" t="s">
        <v>73</v>
      </c>
      <c r="K121" s="25">
        <v>0.801849585450022</v>
      </c>
      <c r="M121" s="25" t="s">
        <v>68</v>
      </c>
      <c r="N121" s="25">
        <v>0.6179087996356937</v>
      </c>
      <c r="X121" s="25">
        <v>50</v>
      </c>
    </row>
    <row r="122" spans="1:24" ht="12.75" hidden="1">
      <c r="A122" s="25">
        <v>537</v>
      </c>
      <c r="B122" s="25">
        <v>126.18000030517578</v>
      </c>
      <c r="C122" s="25">
        <v>135.0800018310547</v>
      </c>
      <c r="D122" s="25">
        <v>9.834966659545898</v>
      </c>
      <c r="E122" s="25">
        <v>9.822222709655762</v>
      </c>
      <c r="F122" s="25">
        <v>28.764082936913717</v>
      </c>
      <c r="G122" s="25" t="s">
        <v>56</v>
      </c>
      <c r="H122" s="25">
        <v>-6.560505753110306</v>
      </c>
      <c r="I122" s="25">
        <v>69.61949455206543</v>
      </c>
      <c r="J122" s="25" t="s">
        <v>62</v>
      </c>
      <c r="K122" s="25">
        <v>0.5710523787607671</v>
      </c>
      <c r="L122" s="25">
        <v>0.6678374288360742</v>
      </c>
      <c r="M122" s="25">
        <v>0.13518901872594175</v>
      </c>
      <c r="N122" s="25">
        <v>0.10277328633371301</v>
      </c>
      <c r="O122" s="25">
        <v>0.022934871496442535</v>
      </c>
      <c r="P122" s="25">
        <v>0.01915813917603253</v>
      </c>
      <c r="Q122" s="25">
        <v>0.0027916158273107337</v>
      </c>
      <c r="R122" s="25">
        <v>0.0015818906254279337</v>
      </c>
      <c r="S122" s="25">
        <v>0.00030089049916243193</v>
      </c>
      <c r="T122" s="25">
        <v>0.00028188447329513235</v>
      </c>
      <c r="U122" s="25">
        <v>6.102607904675809E-05</v>
      </c>
      <c r="V122" s="25">
        <v>5.869562225772342E-05</v>
      </c>
      <c r="W122" s="25">
        <v>1.8760773314824123E-05</v>
      </c>
      <c r="X122" s="25">
        <v>50</v>
      </c>
    </row>
    <row r="123" spans="1:24" ht="12.75" hidden="1">
      <c r="A123" s="25">
        <v>446</v>
      </c>
      <c r="B123" s="25">
        <v>91.86000061035156</v>
      </c>
      <c r="C123" s="25">
        <v>91.36000061035156</v>
      </c>
      <c r="D123" s="25">
        <v>10.013164520263672</v>
      </c>
      <c r="E123" s="25">
        <v>9.833850860595703</v>
      </c>
      <c r="F123" s="25">
        <v>26.455372088303875</v>
      </c>
      <c r="G123" s="25" t="s">
        <v>57</v>
      </c>
      <c r="H123" s="25">
        <v>20.941373473780565</v>
      </c>
      <c r="I123" s="25">
        <v>62.801374084132085</v>
      </c>
      <c r="J123" s="25" t="s">
        <v>60</v>
      </c>
      <c r="K123" s="25">
        <v>-0.4469739995089688</v>
      </c>
      <c r="L123" s="25">
        <v>0.003634558910371971</v>
      </c>
      <c r="M123" s="25">
        <v>0.10676488580137461</v>
      </c>
      <c r="N123" s="25">
        <v>-0.0010633124706039636</v>
      </c>
      <c r="O123" s="25">
        <v>-0.017796428085103785</v>
      </c>
      <c r="P123" s="25">
        <v>0.0004158367494749872</v>
      </c>
      <c r="Q123" s="25">
        <v>0.0022488911530802115</v>
      </c>
      <c r="R123" s="25">
        <v>-8.54666373837383E-05</v>
      </c>
      <c r="S123" s="25">
        <v>-0.00022009822191641247</v>
      </c>
      <c r="T123" s="25">
        <v>2.9612754664601637E-05</v>
      </c>
      <c r="U123" s="25">
        <v>5.187204895765213E-05</v>
      </c>
      <c r="V123" s="25">
        <v>-6.7460344471794E-06</v>
      </c>
      <c r="W123" s="25">
        <v>-1.328195077084805E-05</v>
      </c>
      <c r="X123" s="25">
        <v>50</v>
      </c>
    </row>
    <row r="124" spans="1:24" ht="12.75" hidden="1">
      <c r="A124" s="25">
        <v>538</v>
      </c>
      <c r="B124" s="25">
        <v>84.23999786376953</v>
      </c>
      <c r="C124" s="25">
        <v>99.73999786376953</v>
      </c>
      <c r="D124" s="25">
        <v>10.324292182922363</v>
      </c>
      <c r="E124" s="25">
        <v>10.9978609085083</v>
      </c>
      <c r="F124" s="25">
        <v>16.02142524147859</v>
      </c>
      <c r="G124" s="25" t="s">
        <v>58</v>
      </c>
      <c r="H124" s="25">
        <v>2.6346803176151</v>
      </c>
      <c r="I124" s="25">
        <v>36.87467818138459</v>
      </c>
      <c r="J124" s="25" t="s">
        <v>61</v>
      </c>
      <c r="K124" s="25">
        <v>0.35540830470219303</v>
      </c>
      <c r="L124" s="25">
        <v>0.6678275386174978</v>
      </c>
      <c r="M124" s="25">
        <v>0.08292966865906597</v>
      </c>
      <c r="N124" s="25">
        <v>-0.10276778556737134</v>
      </c>
      <c r="O124" s="25">
        <v>0.014467048004691962</v>
      </c>
      <c r="P124" s="25">
        <v>0.019153625674686724</v>
      </c>
      <c r="Q124" s="25">
        <v>0.0016539672030875794</v>
      </c>
      <c r="R124" s="25">
        <v>-0.0015795801355775198</v>
      </c>
      <c r="S124" s="25">
        <v>0.00020516302102340737</v>
      </c>
      <c r="T124" s="25">
        <v>0.0002803247064495891</v>
      </c>
      <c r="U124" s="25">
        <v>3.214767271135048E-05</v>
      </c>
      <c r="V124" s="25">
        <v>-5.830666421138176E-05</v>
      </c>
      <c r="W124" s="25">
        <v>1.3249769775018198E-05</v>
      </c>
      <c r="X124" s="25">
        <v>50</v>
      </c>
    </row>
    <row r="125" s="101" customFormat="1" ht="12.75">
      <c r="A125" s="101" t="s">
        <v>96</v>
      </c>
    </row>
    <row r="126" spans="1:24" s="101" customFormat="1" ht="12.75">
      <c r="A126" s="101">
        <v>539</v>
      </c>
      <c r="B126" s="101">
        <v>81.4</v>
      </c>
      <c r="C126" s="101">
        <v>105.1</v>
      </c>
      <c r="D126" s="101">
        <v>10.927596931444727</v>
      </c>
      <c r="E126" s="101">
        <v>11.094606710429154</v>
      </c>
      <c r="F126" s="101">
        <v>15.847182547697573</v>
      </c>
      <c r="G126" s="101" t="s">
        <v>59</v>
      </c>
      <c r="H126" s="101">
        <v>3.0558416078023143</v>
      </c>
      <c r="I126" s="101">
        <v>34.45584160780228</v>
      </c>
      <c r="J126" s="101" t="s">
        <v>73</v>
      </c>
      <c r="K126" s="101">
        <v>1.2259446948155026</v>
      </c>
      <c r="M126" s="101" t="s">
        <v>68</v>
      </c>
      <c r="N126" s="101">
        <v>0.7695272071067311</v>
      </c>
      <c r="X126" s="101">
        <v>50</v>
      </c>
    </row>
    <row r="127" spans="1:24" s="101" customFormat="1" ht="12.75">
      <c r="A127" s="101">
        <v>537</v>
      </c>
      <c r="B127" s="101">
        <v>126.18000030517578</v>
      </c>
      <c r="C127" s="101">
        <v>135.0800018310547</v>
      </c>
      <c r="D127" s="101">
        <v>9.834966659545898</v>
      </c>
      <c r="E127" s="101">
        <v>9.822222709655762</v>
      </c>
      <c r="F127" s="101">
        <v>28.764082936913717</v>
      </c>
      <c r="G127" s="101" t="s">
        <v>56</v>
      </c>
      <c r="H127" s="101">
        <v>-6.560505753110306</v>
      </c>
      <c r="I127" s="101">
        <v>69.61949455206543</v>
      </c>
      <c r="J127" s="101" t="s">
        <v>62</v>
      </c>
      <c r="K127" s="101">
        <v>0.9365846910739128</v>
      </c>
      <c r="L127" s="101">
        <v>0.5359469457745739</v>
      </c>
      <c r="M127" s="101">
        <v>0.22172369018530394</v>
      </c>
      <c r="N127" s="101">
        <v>0.1033353720418174</v>
      </c>
      <c r="O127" s="101">
        <v>0.037615247977366525</v>
      </c>
      <c r="P127" s="101">
        <v>0.015374642315444498</v>
      </c>
      <c r="Q127" s="101">
        <v>0.004578560045941752</v>
      </c>
      <c r="R127" s="101">
        <v>0.0015905358504640003</v>
      </c>
      <c r="S127" s="101">
        <v>0.0004934869278901764</v>
      </c>
      <c r="T127" s="101">
        <v>0.00022620320857908425</v>
      </c>
      <c r="U127" s="101">
        <v>0.00010011122218554648</v>
      </c>
      <c r="V127" s="101">
        <v>5.901418571366339E-05</v>
      </c>
      <c r="W127" s="101">
        <v>3.076847501461032E-05</v>
      </c>
      <c r="X127" s="101">
        <v>50</v>
      </c>
    </row>
    <row r="128" spans="1:24" s="101" customFormat="1" ht="12.75">
      <c r="A128" s="101">
        <v>538</v>
      </c>
      <c r="B128" s="101">
        <v>84.23999786376953</v>
      </c>
      <c r="C128" s="101">
        <v>99.73999786376953</v>
      </c>
      <c r="D128" s="101">
        <v>10.324292182922363</v>
      </c>
      <c r="E128" s="101">
        <v>10.9978609085083</v>
      </c>
      <c r="F128" s="101">
        <v>25.247599378456503</v>
      </c>
      <c r="G128" s="101" t="s">
        <v>57</v>
      </c>
      <c r="H128" s="101">
        <v>23.869507870015596</v>
      </c>
      <c r="I128" s="101">
        <v>58.109505733785085</v>
      </c>
      <c r="J128" s="101" t="s">
        <v>60</v>
      </c>
      <c r="K128" s="101">
        <v>-0.7986400455631649</v>
      </c>
      <c r="L128" s="101">
        <v>0.0029168462768208885</v>
      </c>
      <c r="M128" s="101">
        <v>0.1903717590034867</v>
      </c>
      <c r="N128" s="101">
        <v>-0.0010692448527152888</v>
      </c>
      <c r="O128" s="101">
        <v>-0.03186110943614955</v>
      </c>
      <c r="P128" s="101">
        <v>0.00033377645071247004</v>
      </c>
      <c r="Q128" s="101">
        <v>0.003991426949573241</v>
      </c>
      <c r="R128" s="101">
        <v>-8.59527484401774E-05</v>
      </c>
      <c r="S128" s="101">
        <v>-0.0003993074147105439</v>
      </c>
      <c r="T128" s="101">
        <v>2.3772999720749986E-05</v>
      </c>
      <c r="U128" s="101">
        <v>9.08864323552971E-05</v>
      </c>
      <c r="V128" s="101">
        <v>-6.787586564369557E-06</v>
      </c>
      <c r="W128" s="101">
        <v>-2.427462255565239E-05</v>
      </c>
      <c r="X128" s="101">
        <v>50</v>
      </c>
    </row>
    <row r="129" spans="1:24" s="101" customFormat="1" ht="12.75">
      <c r="A129" s="101">
        <v>446</v>
      </c>
      <c r="B129" s="101">
        <v>91.86000061035156</v>
      </c>
      <c r="C129" s="101">
        <v>91.36000061035156</v>
      </c>
      <c r="D129" s="101">
        <v>10.013164520263672</v>
      </c>
      <c r="E129" s="101">
        <v>9.833850860595703</v>
      </c>
      <c r="F129" s="101">
        <v>20.1944747146921</v>
      </c>
      <c r="G129" s="101" t="s">
        <v>58</v>
      </c>
      <c r="H129" s="101">
        <v>6.078873836650644</v>
      </c>
      <c r="I129" s="101">
        <v>47.93887444700216</v>
      </c>
      <c r="J129" s="101" t="s">
        <v>61</v>
      </c>
      <c r="K129" s="101">
        <v>0.48924938546398056</v>
      </c>
      <c r="L129" s="101">
        <v>0.5359390083702543</v>
      </c>
      <c r="M129" s="101">
        <v>0.11366612583926237</v>
      </c>
      <c r="N129" s="101">
        <v>-0.10332983998083883</v>
      </c>
      <c r="O129" s="101">
        <v>0.019994413867289996</v>
      </c>
      <c r="P129" s="101">
        <v>0.01537101882143166</v>
      </c>
      <c r="Q129" s="101">
        <v>0.002243150240290334</v>
      </c>
      <c r="R129" s="101">
        <v>-0.0015882117039761484</v>
      </c>
      <c r="S129" s="101">
        <v>0.00028997057877596115</v>
      </c>
      <c r="T129" s="101">
        <v>0.0002249505191275404</v>
      </c>
      <c r="U129" s="101">
        <v>4.197515004392311E-05</v>
      </c>
      <c r="V129" s="101">
        <v>-5.862254501536027E-05</v>
      </c>
      <c r="W129" s="101">
        <v>1.8906130077446097E-05</v>
      </c>
      <c r="X129" s="101">
        <v>50</v>
      </c>
    </row>
    <row r="130" ht="12.75" hidden="1">
      <c r="A130" s="25" t="s">
        <v>95</v>
      </c>
    </row>
    <row r="131" spans="1:24" ht="12.75" hidden="1">
      <c r="A131" s="25">
        <v>539</v>
      </c>
      <c r="B131" s="25">
        <v>81.4</v>
      </c>
      <c r="C131" s="25">
        <v>105.1</v>
      </c>
      <c r="D131" s="25">
        <v>10.927596931444727</v>
      </c>
      <c r="E131" s="25">
        <v>11.094606710429154</v>
      </c>
      <c r="F131" s="25">
        <v>25.329089920224703</v>
      </c>
      <c r="G131" s="25" t="s">
        <v>59</v>
      </c>
      <c r="H131" s="25">
        <v>23.671941509744485</v>
      </c>
      <c r="I131" s="25">
        <v>55.07194150974445</v>
      </c>
      <c r="J131" s="25" t="s">
        <v>73</v>
      </c>
      <c r="K131" s="25">
        <v>2.3162739074990335</v>
      </c>
      <c r="M131" s="25" t="s">
        <v>68</v>
      </c>
      <c r="N131" s="25">
        <v>1.4094602288527105</v>
      </c>
      <c r="X131" s="25">
        <v>50</v>
      </c>
    </row>
    <row r="132" spans="1:24" ht="12.75" hidden="1">
      <c r="A132" s="25">
        <v>538</v>
      </c>
      <c r="B132" s="25">
        <v>84.23999786376953</v>
      </c>
      <c r="C132" s="25">
        <v>99.73999786376953</v>
      </c>
      <c r="D132" s="25">
        <v>10.324292182922363</v>
      </c>
      <c r="E132" s="25">
        <v>10.9978609085083</v>
      </c>
      <c r="F132" s="25">
        <v>20.09786323103984</v>
      </c>
      <c r="G132" s="25" t="s">
        <v>56</v>
      </c>
      <c r="H132" s="25">
        <v>12.01695041692426</v>
      </c>
      <c r="I132" s="25">
        <v>46.25694828069375</v>
      </c>
      <c r="J132" s="25" t="s">
        <v>62</v>
      </c>
      <c r="K132" s="25">
        <v>1.3173676784003443</v>
      </c>
      <c r="L132" s="25">
        <v>0.6864647352290406</v>
      </c>
      <c r="M132" s="25">
        <v>0.31186813405233055</v>
      </c>
      <c r="N132" s="25">
        <v>0.09533887899745243</v>
      </c>
      <c r="O132" s="25">
        <v>0.052907781160385595</v>
      </c>
      <c r="P132" s="25">
        <v>0.019692298227229503</v>
      </c>
      <c r="Q132" s="25">
        <v>0.006440163818207491</v>
      </c>
      <c r="R132" s="25">
        <v>0.0014675451188131711</v>
      </c>
      <c r="S132" s="25">
        <v>0.000694147113950951</v>
      </c>
      <c r="T132" s="25">
        <v>0.0002897617576864036</v>
      </c>
      <c r="U132" s="25">
        <v>0.0001408886474093526</v>
      </c>
      <c r="V132" s="25">
        <v>5.445947327552631E-05</v>
      </c>
      <c r="W132" s="25">
        <v>4.328124700588251E-05</v>
      </c>
      <c r="X132" s="25">
        <v>50</v>
      </c>
    </row>
    <row r="133" spans="1:24" ht="12.75" hidden="1">
      <c r="A133" s="25">
        <v>446</v>
      </c>
      <c r="B133" s="25">
        <v>91.86000061035156</v>
      </c>
      <c r="C133" s="25">
        <v>91.36000061035156</v>
      </c>
      <c r="D133" s="25">
        <v>10.013164520263672</v>
      </c>
      <c r="E133" s="25">
        <v>9.833850860595703</v>
      </c>
      <c r="F133" s="25">
        <v>20.1944747146921</v>
      </c>
      <c r="G133" s="25" t="s">
        <v>57</v>
      </c>
      <c r="H133" s="25">
        <v>6.078873836650644</v>
      </c>
      <c r="I133" s="25">
        <v>47.93887444700216</v>
      </c>
      <c r="J133" s="25" t="s">
        <v>60</v>
      </c>
      <c r="K133" s="25">
        <v>0.672263887036719</v>
      </c>
      <c r="L133" s="25">
        <v>0.0037365423728759222</v>
      </c>
      <c r="M133" s="25">
        <v>-0.16218695463201876</v>
      </c>
      <c r="N133" s="25">
        <v>-0.0009857229700555121</v>
      </c>
      <c r="O133" s="25">
        <v>0.026506766697804555</v>
      </c>
      <c r="P133" s="25">
        <v>0.00042734771920067234</v>
      </c>
      <c r="Q133" s="25">
        <v>-0.003492325493712288</v>
      </c>
      <c r="R133" s="25">
        <v>-7.920912720535013E-05</v>
      </c>
      <c r="S133" s="25">
        <v>0.00030643553423556126</v>
      </c>
      <c r="T133" s="25">
        <v>3.0417035820920073E-05</v>
      </c>
      <c r="U133" s="25">
        <v>-8.554650934798467E-05</v>
      </c>
      <c r="V133" s="25">
        <v>-6.244106286688253E-06</v>
      </c>
      <c r="W133" s="25">
        <v>1.7811980991957208E-05</v>
      </c>
      <c r="X133" s="25">
        <v>50</v>
      </c>
    </row>
    <row r="134" spans="1:24" ht="12.75" hidden="1">
      <c r="A134" s="25">
        <v>537</v>
      </c>
      <c r="B134" s="25">
        <v>126.18000030517578</v>
      </c>
      <c r="C134" s="25">
        <v>135.0800018310547</v>
      </c>
      <c r="D134" s="25">
        <v>9.834966659545898</v>
      </c>
      <c r="E134" s="25">
        <v>9.822222709655762</v>
      </c>
      <c r="F134" s="25">
        <v>24.297886155120704</v>
      </c>
      <c r="G134" s="25" t="s">
        <v>58</v>
      </c>
      <c r="H134" s="25">
        <v>-17.37031892186114</v>
      </c>
      <c r="I134" s="25">
        <v>58.809681383314604</v>
      </c>
      <c r="J134" s="25" t="s">
        <v>61</v>
      </c>
      <c r="K134" s="25">
        <v>-1.132924916435416</v>
      </c>
      <c r="L134" s="25">
        <v>0.6864545658411579</v>
      </c>
      <c r="M134" s="25">
        <v>-0.2663777858314651</v>
      </c>
      <c r="N134" s="25">
        <v>-0.0953337830924441</v>
      </c>
      <c r="O134" s="25">
        <v>-0.04578891379519078</v>
      </c>
      <c r="P134" s="25">
        <v>0.019687660688792873</v>
      </c>
      <c r="Q134" s="25">
        <v>-0.005411041734390533</v>
      </c>
      <c r="R134" s="25">
        <v>-0.001465405947142201</v>
      </c>
      <c r="S134" s="25">
        <v>-0.000622846272497637</v>
      </c>
      <c r="T134" s="25">
        <v>0.00028816085811466996</v>
      </c>
      <c r="U134" s="25">
        <v>-0.00011194376135905047</v>
      </c>
      <c r="V134" s="25">
        <v>-5.410032685786939E-05</v>
      </c>
      <c r="W134" s="25">
        <v>-3.944616173376529E-05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539</v>
      </c>
      <c r="B136" s="25">
        <v>81.4</v>
      </c>
      <c r="C136" s="25">
        <v>105.1</v>
      </c>
      <c r="D136" s="25">
        <v>10.927596931444727</v>
      </c>
      <c r="E136" s="25">
        <v>11.094606710429154</v>
      </c>
      <c r="F136" s="25">
        <v>15.847182547697573</v>
      </c>
      <c r="G136" s="25" t="s">
        <v>59</v>
      </c>
      <c r="H136" s="25">
        <v>3.0558416078023143</v>
      </c>
      <c r="I136" s="25">
        <v>34.45584160780228</v>
      </c>
      <c r="J136" s="25" t="s">
        <v>73</v>
      </c>
      <c r="K136" s="25">
        <v>0.987989206606413</v>
      </c>
      <c r="M136" s="25" t="s">
        <v>68</v>
      </c>
      <c r="N136" s="25">
        <v>0.7793272279321058</v>
      </c>
      <c r="X136" s="25">
        <v>50</v>
      </c>
    </row>
    <row r="137" spans="1:24" ht="12.75" hidden="1">
      <c r="A137" s="25">
        <v>538</v>
      </c>
      <c r="B137" s="25">
        <v>84.23999786376953</v>
      </c>
      <c r="C137" s="25">
        <v>99.73999786376953</v>
      </c>
      <c r="D137" s="25">
        <v>10.324292182922363</v>
      </c>
      <c r="E137" s="25">
        <v>10.9978609085083</v>
      </c>
      <c r="F137" s="25">
        <v>20.09786323103984</v>
      </c>
      <c r="G137" s="25" t="s">
        <v>56</v>
      </c>
      <c r="H137" s="25">
        <v>12.01695041692426</v>
      </c>
      <c r="I137" s="25">
        <v>46.25694828069375</v>
      </c>
      <c r="J137" s="25" t="s">
        <v>62</v>
      </c>
      <c r="K137" s="25">
        <v>0.5978477983417946</v>
      </c>
      <c r="L137" s="25">
        <v>0.773858944828213</v>
      </c>
      <c r="M137" s="25">
        <v>0.1415324888294614</v>
      </c>
      <c r="N137" s="25">
        <v>0.10294415732267179</v>
      </c>
      <c r="O137" s="25">
        <v>0.02401072596397359</v>
      </c>
      <c r="P137" s="25">
        <v>0.02219963460302026</v>
      </c>
      <c r="Q137" s="25">
        <v>0.002922602894637211</v>
      </c>
      <c r="R137" s="25">
        <v>0.0015846172076791018</v>
      </c>
      <c r="S137" s="25">
        <v>0.0003150002343151416</v>
      </c>
      <c r="T137" s="25">
        <v>0.0003266490395986148</v>
      </c>
      <c r="U137" s="25">
        <v>6.391425771151754E-05</v>
      </c>
      <c r="V137" s="25">
        <v>5.882037285323093E-05</v>
      </c>
      <c r="W137" s="25">
        <v>1.9639227580182787E-05</v>
      </c>
      <c r="X137" s="25">
        <v>50</v>
      </c>
    </row>
    <row r="138" spans="1:24" ht="12.75" hidden="1">
      <c r="A138" s="25">
        <v>537</v>
      </c>
      <c r="B138" s="25">
        <v>126.18000030517578</v>
      </c>
      <c r="C138" s="25">
        <v>135.0800018310547</v>
      </c>
      <c r="D138" s="25">
        <v>9.834966659545898</v>
      </c>
      <c r="E138" s="25">
        <v>9.822222709655762</v>
      </c>
      <c r="F138" s="25">
        <v>27.479078630237925</v>
      </c>
      <c r="G138" s="25" t="s">
        <v>57</v>
      </c>
      <c r="H138" s="25">
        <v>-9.670681402520202</v>
      </c>
      <c r="I138" s="25">
        <v>66.50931890265554</v>
      </c>
      <c r="J138" s="25" t="s">
        <v>60</v>
      </c>
      <c r="K138" s="25">
        <v>0.49082108497834803</v>
      </c>
      <c r="L138" s="25">
        <v>-0.004209469214643746</v>
      </c>
      <c r="M138" s="25">
        <v>-0.11526910543766182</v>
      </c>
      <c r="N138" s="25">
        <v>-0.0010641991574454862</v>
      </c>
      <c r="O138" s="25">
        <v>0.01985910249716133</v>
      </c>
      <c r="P138" s="25">
        <v>-0.00048180074285950525</v>
      </c>
      <c r="Q138" s="25">
        <v>-0.002334965255470256</v>
      </c>
      <c r="R138" s="25">
        <v>-8.556660037211742E-05</v>
      </c>
      <c r="S138" s="25">
        <v>0.00027190556799944725</v>
      </c>
      <c r="T138" s="25">
        <v>-3.4321112513958876E-05</v>
      </c>
      <c r="U138" s="25">
        <v>-4.784986013459346E-05</v>
      </c>
      <c r="V138" s="25">
        <v>-6.747903618112751E-06</v>
      </c>
      <c r="W138" s="25">
        <v>1.7270707728292443E-05</v>
      </c>
      <c r="X138" s="25">
        <v>50</v>
      </c>
    </row>
    <row r="139" spans="1:24" ht="12.75" hidden="1">
      <c r="A139" s="25">
        <v>446</v>
      </c>
      <c r="B139" s="25">
        <v>91.86000061035156</v>
      </c>
      <c r="C139" s="25">
        <v>91.36000061035156</v>
      </c>
      <c r="D139" s="25">
        <v>10.013164520263672</v>
      </c>
      <c r="E139" s="25">
        <v>9.833850860595703</v>
      </c>
      <c r="F139" s="25">
        <v>26.455372088303875</v>
      </c>
      <c r="G139" s="25" t="s">
        <v>58</v>
      </c>
      <c r="H139" s="25">
        <v>20.941373473780565</v>
      </c>
      <c r="I139" s="25">
        <v>62.801374084132085</v>
      </c>
      <c r="J139" s="25" t="s">
        <v>61</v>
      </c>
      <c r="K139" s="25">
        <v>0.34134535667386523</v>
      </c>
      <c r="L139" s="25">
        <v>-0.773847495866961</v>
      </c>
      <c r="M139" s="25">
        <v>0.08212477534741158</v>
      </c>
      <c r="N139" s="25">
        <v>-0.10293865652430233</v>
      </c>
      <c r="O139" s="25">
        <v>0.01349559221836063</v>
      </c>
      <c r="P139" s="25">
        <v>-0.022194405703956</v>
      </c>
      <c r="Q139" s="25">
        <v>0.0017577101397808813</v>
      </c>
      <c r="R139" s="25">
        <v>-0.0015823052966395176</v>
      </c>
      <c r="S139" s="25">
        <v>0.00015903618993641684</v>
      </c>
      <c r="T139" s="25">
        <v>-0.0003248409707941743</v>
      </c>
      <c r="U139" s="25">
        <v>4.237243471779883E-05</v>
      </c>
      <c r="V139" s="25">
        <v>-5.843202939616052E-05</v>
      </c>
      <c r="W139" s="25">
        <v>9.349968690327896E-06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539</v>
      </c>
      <c r="B141" s="25">
        <v>90.36</v>
      </c>
      <c r="C141" s="25">
        <v>109.06</v>
      </c>
      <c r="D141" s="25">
        <v>10.87573838685941</v>
      </c>
      <c r="E141" s="25">
        <v>10.635891824472962</v>
      </c>
      <c r="F141" s="25">
        <v>19.04992641511464</v>
      </c>
      <c r="G141" s="25" t="s">
        <v>59</v>
      </c>
      <c r="H141" s="25">
        <v>1.2726223472818958</v>
      </c>
      <c r="I141" s="25">
        <v>41.63262234728185</v>
      </c>
      <c r="J141" s="25" t="s">
        <v>73</v>
      </c>
      <c r="K141" s="25">
        <v>3.214679799326365</v>
      </c>
      <c r="M141" s="25" t="s">
        <v>68</v>
      </c>
      <c r="N141" s="25">
        <v>2.3715813433409765</v>
      </c>
      <c r="X141" s="25">
        <v>50</v>
      </c>
    </row>
    <row r="142" spans="1:24" ht="12.75" hidden="1">
      <c r="A142" s="25">
        <v>446</v>
      </c>
      <c r="B142" s="25">
        <v>86.33999633789062</v>
      </c>
      <c r="C142" s="25">
        <v>90.13999938964844</v>
      </c>
      <c r="D142" s="25">
        <v>10.177595138549805</v>
      </c>
      <c r="E142" s="25">
        <v>10.055652618408203</v>
      </c>
      <c r="F142" s="25">
        <v>20.868625814745418</v>
      </c>
      <c r="G142" s="25" t="s">
        <v>56</v>
      </c>
      <c r="H142" s="25">
        <v>12.387538248303258</v>
      </c>
      <c r="I142" s="25">
        <v>48.72753458619384</v>
      </c>
      <c r="J142" s="25" t="s">
        <v>62</v>
      </c>
      <c r="K142" s="25">
        <v>1.2132125682231703</v>
      </c>
      <c r="L142" s="25">
        <v>1.2852632773079606</v>
      </c>
      <c r="M142" s="25">
        <v>0.2872121429962696</v>
      </c>
      <c r="N142" s="25">
        <v>0.06805907302963214</v>
      </c>
      <c r="O142" s="25">
        <v>0.048724868439116734</v>
      </c>
      <c r="P142" s="25">
        <v>0.036870178233139914</v>
      </c>
      <c r="Q142" s="25">
        <v>0.005930922284367386</v>
      </c>
      <c r="R142" s="25">
        <v>0.0010476692101215274</v>
      </c>
      <c r="S142" s="25">
        <v>0.0006392218454154337</v>
      </c>
      <c r="T142" s="25">
        <v>0.0005424972491506803</v>
      </c>
      <c r="U142" s="25">
        <v>0.00012970145024517686</v>
      </c>
      <c r="V142" s="25">
        <v>3.890538947137413E-05</v>
      </c>
      <c r="W142" s="25">
        <v>3.984902290595453E-05</v>
      </c>
      <c r="X142" s="25">
        <v>50</v>
      </c>
    </row>
    <row r="143" spans="1:24" ht="12.75" hidden="1">
      <c r="A143" s="25">
        <v>537</v>
      </c>
      <c r="B143" s="25">
        <v>143.02000427246094</v>
      </c>
      <c r="C143" s="25">
        <v>136.9199981689453</v>
      </c>
      <c r="D143" s="25">
        <v>9.775954246520996</v>
      </c>
      <c r="E143" s="25">
        <v>10.057372093200684</v>
      </c>
      <c r="F143" s="25">
        <v>27.73961738451936</v>
      </c>
      <c r="G143" s="25" t="s">
        <v>57</v>
      </c>
      <c r="H143" s="25">
        <v>-25.427013965386166</v>
      </c>
      <c r="I143" s="25">
        <v>67.59299030707473</v>
      </c>
      <c r="J143" s="25" t="s">
        <v>60</v>
      </c>
      <c r="K143" s="25">
        <v>1.029430245892556</v>
      </c>
      <c r="L143" s="25">
        <v>-0.006992373330249598</v>
      </c>
      <c r="M143" s="25">
        <v>-0.24196051257227275</v>
      </c>
      <c r="N143" s="25">
        <v>-0.0007030905333653738</v>
      </c>
      <c r="O143" s="25">
        <v>0.041619675136649395</v>
      </c>
      <c r="P143" s="25">
        <v>-0.000800277290528215</v>
      </c>
      <c r="Q143" s="25">
        <v>-0.0049108888048718345</v>
      </c>
      <c r="R143" s="25">
        <v>-5.6545306432488753E-05</v>
      </c>
      <c r="S143" s="25">
        <v>0.0005672159791831349</v>
      </c>
      <c r="T143" s="25">
        <v>-5.700372632358313E-05</v>
      </c>
      <c r="U143" s="25">
        <v>-0.00010127457805325575</v>
      </c>
      <c r="V143" s="25">
        <v>-4.453678575819072E-06</v>
      </c>
      <c r="W143" s="25">
        <v>3.5949674072272925E-05</v>
      </c>
      <c r="X143" s="25">
        <v>50</v>
      </c>
    </row>
    <row r="144" spans="1:24" ht="12.75" hidden="1">
      <c r="A144" s="25">
        <v>538</v>
      </c>
      <c r="B144" s="25">
        <v>78.73999786376953</v>
      </c>
      <c r="C144" s="25">
        <v>93.13999938964844</v>
      </c>
      <c r="D144" s="25">
        <v>10.000530242919922</v>
      </c>
      <c r="E144" s="25">
        <v>10.816021919250488</v>
      </c>
      <c r="F144" s="25">
        <v>24.383070868778248</v>
      </c>
      <c r="G144" s="25" t="s">
        <v>58</v>
      </c>
      <c r="H144" s="25">
        <v>29.183158299790094</v>
      </c>
      <c r="I144" s="25">
        <v>57.92315616355958</v>
      </c>
      <c r="J144" s="25" t="s">
        <v>61</v>
      </c>
      <c r="K144" s="25">
        <v>0.6419954085009116</v>
      </c>
      <c r="L144" s="25">
        <v>-1.285244256439845</v>
      </c>
      <c r="M144" s="25">
        <v>0.15474471054053088</v>
      </c>
      <c r="N144" s="25">
        <v>-0.06805544126192037</v>
      </c>
      <c r="O144" s="25">
        <v>0.025336050322199037</v>
      </c>
      <c r="P144" s="25">
        <v>-0.036861492091365064</v>
      </c>
      <c r="Q144" s="25">
        <v>0.0033255090271100073</v>
      </c>
      <c r="R144" s="25">
        <v>-0.0010461421519837163</v>
      </c>
      <c r="S144" s="25">
        <v>0.00029473818995106487</v>
      </c>
      <c r="T144" s="25">
        <v>-0.0005394940597645921</v>
      </c>
      <c r="U144" s="25">
        <v>8.103040192321085E-05</v>
      </c>
      <c r="V144" s="25">
        <v>-3.8649632301777454E-05</v>
      </c>
      <c r="W144" s="25">
        <v>1.7192020261058223E-05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539</v>
      </c>
      <c r="B146" s="25">
        <v>90.36</v>
      </c>
      <c r="C146" s="25">
        <v>109.06</v>
      </c>
      <c r="D146" s="25">
        <v>10.87573838685941</v>
      </c>
      <c r="E146" s="25">
        <v>10.635891824472962</v>
      </c>
      <c r="F146" s="25">
        <v>27.95301594958497</v>
      </c>
      <c r="G146" s="25" t="s">
        <v>59</v>
      </c>
      <c r="H146" s="25">
        <v>20.729860986196094</v>
      </c>
      <c r="I146" s="25">
        <v>61.08986098619605</v>
      </c>
      <c r="J146" s="25" t="s">
        <v>73</v>
      </c>
      <c r="K146" s="25">
        <v>2.6274106833312887</v>
      </c>
      <c r="M146" s="25" t="s">
        <v>68</v>
      </c>
      <c r="N146" s="25">
        <v>1.5699086670472426</v>
      </c>
      <c r="X146" s="25">
        <v>50</v>
      </c>
    </row>
    <row r="147" spans="1:24" ht="12.75" hidden="1">
      <c r="A147" s="25">
        <v>446</v>
      </c>
      <c r="B147" s="25">
        <v>86.33999633789062</v>
      </c>
      <c r="C147" s="25">
        <v>90.13999938964844</v>
      </c>
      <c r="D147" s="25">
        <v>10.177595138549805</v>
      </c>
      <c r="E147" s="25">
        <v>10.055652618408203</v>
      </c>
      <c r="F147" s="25">
        <v>20.868625814745418</v>
      </c>
      <c r="G147" s="25" t="s">
        <v>56</v>
      </c>
      <c r="H147" s="25">
        <v>12.387538248303258</v>
      </c>
      <c r="I147" s="25">
        <v>48.72753458619384</v>
      </c>
      <c r="J147" s="25" t="s">
        <v>62</v>
      </c>
      <c r="K147" s="25">
        <v>1.4220354172498741</v>
      </c>
      <c r="L147" s="25">
        <v>0.6953579000312986</v>
      </c>
      <c r="M147" s="25">
        <v>0.33664695187690136</v>
      </c>
      <c r="N147" s="25">
        <v>0.06828209606869379</v>
      </c>
      <c r="O147" s="25">
        <v>0.05711150938243624</v>
      </c>
      <c r="P147" s="25">
        <v>0.01994741914189439</v>
      </c>
      <c r="Q147" s="25">
        <v>0.00695184952414824</v>
      </c>
      <c r="R147" s="25">
        <v>0.0010510749350795962</v>
      </c>
      <c r="S147" s="25">
        <v>0.0007492960105594147</v>
      </c>
      <c r="T147" s="25">
        <v>0.0002935134586172642</v>
      </c>
      <c r="U147" s="25">
        <v>0.0001520771934027046</v>
      </c>
      <c r="V147" s="25">
        <v>3.90020625851021E-05</v>
      </c>
      <c r="W147" s="25">
        <v>4.672045325372915E-05</v>
      </c>
      <c r="X147" s="25">
        <v>50</v>
      </c>
    </row>
    <row r="148" spans="1:24" ht="12.75" hidden="1">
      <c r="A148" s="25">
        <v>538</v>
      </c>
      <c r="B148" s="25">
        <v>78.73999786376953</v>
      </c>
      <c r="C148" s="25">
        <v>93.13999938964844</v>
      </c>
      <c r="D148" s="25">
        <v>10.000530242919922</v>
      </c>
      <c r="E148" s="25">
        <v>10.816021919250488</v>
      </c>
      <c r="F148" s="25">
        <v>14.534074531487649</v>
      </c>
      <c r="G148" s="25" t="s">
        <v>57</v>
      </c>
      <c r="H148" s="25">
        <v>5.7863943741396255</v>
      </c>
      <c r="I148" s="25">
        <v>34.526392237909114</v>
      </c>
      <c r="J148" s="25" t="s">
        <v>60</v>
      </c>
      <c r="K148" s="25">
        <v>0.569692428391214</v>
      </c>
      <c r="L148" s="25">
        <v>0.0037846832473106954</v>
      </c>
      <c r="M148" s="25">
        <v>-0.1383636376156121</v>
      </c>
      <c r="N148" s="25">
        <v>-0.0007059276284969104</v>
      </c>
      <c r="O148" s="25">
        <v>0.022313920936760972</v>
      </c>
      <c r="P148" s="25">
        <v>0.0004328981258709832</v>
      </c>
      <c r="Q148" s="25">
        <v>-0.0030225082772127308</v>
      </c>
      <c r="R148" s="25">
        <v>-5.671738540536913E-05</v>
      </c>
      <c r="S148" s="25">
        <v>0.0002455383760299979</v>
      </c>
      <c r="T148" s="25">
        <v>3.081453159889386E-05</v>
      </c>
      <c r="U148" s="25">
        <v>-7.67743753941185E-05</v>
      </c>
      <c r="V148" s="25">
        <v>-4.47055723047286E-06</v>
      </c>
      <c r="W148" s="25">
        <v>1.3839980616401353E-05</v>
      </c>
      <c r="X148" s="25">
        <v>50</v>
      </c>
    </row>
    <row r="149" spans="1:24" ht="12.75" hidden="1">
      <c r="A149" s="25">
        <v>537</v>
      </c>
      <c r="B149" s="25">
        <v>143.02000427246094</v>
      </c>
      <c r="C149" s="25">
        <v>136.9199981689453</v>
      </c>
      <c r="D149" s="25">
        <v>9.775954246520996</v>
      </c>
      <c r="E149" s="25">
        <v>10.057372093200684</v>
      </c>
      <c r="F149" s="25">
        <v>29.37986777058099</v>
      </c>
      <c r="G149" s="25" t="s">
        <v>58</v>
      </c>
      <c r="H149" s="25">
        <v>-21.43022385435485</v>
      </c>
      <c r="I149" s="25">
        <v>71.58978041810605</v>
      </c>
      <c r="J149" s="25" t="s">
        <v>61</v>
      </c>
      <c r="K149" s="25">
        <v>-1.3029333309677609</v>
      </c>
      <c r="L149" s="25">
        <v>0.6953476003472329</v>
      </c>
      <c r="M149" s="25">
        <v>-0.3068984750593986</v>
      </c>
      <c r="N149" s="25">
        <v>-0.06827844689005201</v>
      </c>
      <c r="O149" s="25">
        <v>-0.05257198337867883</v>
      </c>
      <c r="P149" s="25">
        <v>0.01994272121940815</v>
      </c>
      <c r="Q149" s="25">
        <v>-0.006260403782551141</v>
      </c>
      <c r="R149" s="25">
        <v>-0.0010495435471410206</v>
      </c>
      <c r="S149" s="25">
        <v>-0.0007079233131750966</v>
      </c>
      <c r="T149" s="25">
        <v>0.0002918914439167569</v>
      </c>
      <c r="U149" s="25">
        <v>-0.00013127516153517616</v>
      </c>
      <c r="V149" s="25">
        <v>-3.874499972823962E-05</v>
      </c>
      <c r="W149" s="25">
        <v>-4.4623488083872665E-05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539</v>
      </c>
      <c r="B151" s="25">
        <v>90.36</v>
      </c>
      <c r="C151" s="25">
        <v>109.06</v>
      </c>
      <c r="D151" s="25">
        <v>10.87573838685941</v>
      </c>
      <c r="E151" s="25">
        <v>10.635891824472962</v>
      </c>
      <c r="F151" s="25">
        <v>19.04992641511464</v>
      </c>
      <c r="G151" s="25" t="s">
        <v>59</v>
      </c>
      <c r="H151" s="25">
        <v>1.2726223472818958</v>
      </c>
      <c r="I151" s="25">
        <v>41.63262234728185</v>
      </c>
      <c r="J151" s="25" t="s">
        <v>73</v>
      </c>
      <c r="K151" s="25">
        <v>1.915120556977444</v>
      </c>
      <c r="M151" s="25" t="s">
        <v>68</v>
      </c>
      <c r="N151" s="25">
        <v>1.1853560094899322</v>
      </c>
      <c r="X151" s="25">
        <v>50</v>
      </c>
    </row>
    <row r="152" spans="1:24" ht="12.75" hidden="1">
      <c r="A152" s="25">
        <v>537</v>
      </c>
      <c r="B152" s="25">
        <v>143.02000427246094</v>
      </c>
      <c r="C152" s="25">
        <v>136.9199981689453</v>
      </c>
      <c r="D152" s="25">
        <v>9.775954246520996</v>
      </c>
      <c r="E152" s="25">
        <v>10.057372093200684</v>
      </c>
      <c r="F152" s="25">
        <v>32.54311948553112</v>
      </c>
      <c r="G152" s="25" t="s">
        <v>56</v>
      </c>
      <c r="H152" s="25">
        <v>-13.722343837711747</v>
      </c>
      <c r="I152" s="25">
        <v>79.29766043474915</v>
      </c>
      <c r="J152" s="25" t="s">
        <v>62</v>
      </c>
      <c r="K152" s="25">
        <v>1.177266247774542</v>
      </c>
      <c r="L152" s="25">
        <v>0.6661825701187735</v>
      </c>
      <c r="M152" s="25">
        <v>0.27870155686439263</v>
      </c>
      <c r="N152" s="25">
        <v>0.07110130797041618</v>
      </c>
      <c r="O152" s="25">
        <v>0.04728155305279561</v>
      </c>
      <c r="P152" s="25">
        <v>0.01911074959494017</v>
      </c>
      <c r="Q152" s="25">
        <v>0.005755158947470005</v>
      </c>
      <c r="R152" s="25">
        <v>0.001094348016333475</v>
      </c>
      <c r="S152" s="25">
        <v>0.000620321433125183</v>
      </c>
      <c r="T152" s="25">
        <v>0.00028118104109096443</v>
      </c>
      <c r="U152" s="25">
        <v>0.00012584723340717602</v>
      </c>
      <c r="V152" s="25">
        <v>4.0598691742100077E-05</v>
      </c>
      <c r="W152" s="25">
        <v>3.867823122557272E-05</v>
      </c>
      <c r="X152" s="25">
        <v>50</v>
      </c>
    </row>
    <row r="153" spans="1:24" ht="12.75" hidden="1">
      <c r="A153" s="25">
        <v>446</v>
      </c>
      <c r="B153" s="25">
        <v>86.33999633789062</v>
      </c>
      <c r="C153" s="25">
        <v>90.13999938964844</v>
      </c>
      <c r="D153" s="25">
        <v>10.177595138549805</v>
      </c>
      <c r="E153" s="25">
        <v>10.055652618408203</v>
      </c>
      <c r="F153" s="25">
        <v>26.20950971538851</v>
      </c>
      <c r="G153" s="25" t="s">
        <v>57</v>
      </c>
      <c r="H153" s="25">
        <v>24.858321293612605</v>
      </c>
      <c r="I153" s="25">
        <v>61.19831763150319</v>
      </c>
      <c r="J153" s="25" t="s">
        <v>60</v>
      </c>
      <c r="K153" s="25">
        <v>-0.904229709506812</v>
      </c>
      <c r="L153" s="25">
        <v>0.003625000612948925</v>
      </c>
      <c r="M153" s="25">
        <v>0.21607900056892376</v>
      </c>
      <c r="N153" s="25">
        <v>-0.0007360278123909706</v>
      </c>
      <c r="O153" s="25">
        <v>-0.035986924727227206</v>
      </c>
      <c r="P153" s="25">
        <v>0.0004148392011329228</v>
      </c>
      <c r="Q153" s="25">
        <v>0.0045558854139790324</v>
      </c>
      <c r="R153" s="25">
        <v>-5.9164017929471463E-05</v>
      </c>
      <c r="S153" s="25">
        <v>-0.00044386044808214536</v>
      </c>
      <c r="T153" s="25">
        <v>2.9549526860025128E-05</v>
      </c>
      <c r="U153" s="25">
        <v>0.00010540095223981865</v>
      </c>
      <c r="V153" s="25">
        <v>-4.67427883189414E-06</v>
      </c>
      <c r="W153" s="25">
        <v>-2.6753504319030587E-05</v>
      </c>
      <c r="X153" s="25">
        <v>50</v>
      </c>
    </row>
    <row r="154" spans="1:24" ht="12.75" hidden="1">
      <c r="A154" s="25">
        <v>538</v>
      </c>
      <c r="B154" s="25">
        <v>78.73999786376953</v>
      </c>
      <c r="C154" s="25">
        <v>93.13999938964844</v>
      </c>
      <c r="D154" s="25">
        <v>10.000530242919922</v>
      </c>
      <c r="E154" s="25">
        <v>10.816021919250488</v>
      </c>
      <c r="F154" s="25">
        <v>14.534074531487649</v>
      </c>
      <c r="G154" s="25" t="s">
        <v>58</v>
      </c>
      <c r="H154" s="25">
        <v>5.7863943741396255</v>
      </c>
      <c r="I154" s="25">
        <v>34.526392237909114</v>
      </c>
      <c r="J154" s="25" t="s">
        <v>61</v>
      </c>
      <c r="K154" s="25">
        <v>0.7538729671465716</v>
      </c>
      <c r="L154" s="25">
        <v>0.6661727074119824</v>
      </c>
      <c r="M154" s="25">
        <v>0.1760239282363944</v>
      </c>
      <c r="N154" s="25">
        <v>-0.0710974982553068</v>
      </c>
      <c r="O154" s="25">
        <v>0.030667352473945465</v>
      </c>
      <c r="P154" s="25">
        <v>0.019106246583714688</v>
      </c>
      <c r="Q154" s="25">
        <v>0.0035164986286556625</v>
      </c>
      <c r="R154" s="25">
        <v>-0.001092747546250026</v>
      </c>
      <c r="S154" s="25">
        <v>0.00043334349311233237</v>
      </c>
      <c r="T154" s="25">
        <v>0.0002796240392586934</v>
      </c>
      <c r="U154" s="25">
        <v>6.876165663492777E-05</v>
      </c>
      <c r="V154" s="25">
        <v>-4.032871047494293E-05</v>
      </c>
      <c r="W154" s="25">
        <v>2.7933055282057495E-05</v>
      </c>
      <c r="X154" s="25">
        <v>50</v>
      </c>
    </row>
    <row r="155" s="101" customFormat="1" ht="12.75">
      <c r="A155" s="101" t="s">
        <v>91</v>
      </c>
    </row>
    <row r="156" spans="1:24" s="101" customFormat="1" ht="12.75">
      <c r="A156" s="101">
        <v>539</v>
      </c>
      <c r="B156" s="101">
        <v>90.36</v>
      </c>
      <c r="C156" s="101">
        <v>109.06</v>
      </c>
      <c r="D156" s="101">
        <v>10.87573838685941</v>
      </c>
      <c r="E156" s="101">
        <v>10.635891824472962</v>
      </c>
      <c r="F156" s="101">
        <v>17.695778457332086</v>
      </c>
      <c r="G156" s="101" t="s">
        <v>59</v>
      </c>
      <c r="H156" s="101">
        <v>-1.68679751084278</v>
      </c>
      <c r="I156" s="101">
        <v>38.67320248915718</v>
      </c>
      <c r="J156" s="101" t="s">
        <v>73</v>
      </c>
      <c r="K156" s="101">
        <v>2.5347665951237537</v>
      </c>
      <c r="M156" s="101" t="s">
        <v>68</v>
      </c>
      <c r="N156" s="101">
        <v>1.5350958998326618</v>
      </c>
      <c r="X156" s="101">
        <v>50</v>
      </c>
    </row>
    <row r="157" spans="1:24" s="101" customFormat="1" ht="12.75">
      <c r="A157" s="101">
        <v>537</v>
      </c>
      <c r="B157" s="101">
        <v>143.02000427246094</v>
      </c>
      <c r="C157" s="101">
        <v>136.9199981689453</v>
      </c>
      <c r="D157" s="101">
        <v>9.775954246520996</v>
      </c>
      <c r="E157" s="101">
        <v>10.057372093200684</v>
      </c>
      <c r="F157" s="101">
        <v>32.54311948553112</v>
      </c>
      <c r="G157" s="101" t="s">
        <v>56</v>
      </c>
      <c r="H157" s="101">
        <v>-13.722343837711747</v>
      </c>
      <c r="I157" s="101">
        <v>79.29766043474915</v>
      </c>
      <c r="J157" s="101" t="s">
        <v>62</v>
      </c>
      <c r="K157" s="101">
        <v>1.380767633371967</v>
      </c>
      <c r="L157" s="101">
        <v>0.7160284702638969</v>
      </c>
      <c r="M157" s="101">
        <v>0.32687773705884743</v>
      </c>
      <c r="N157" s="101">
        <v>0.0718119940889825</v>
      </c>
      <c r="O157" s="101">
        <v>0.05545448963220725</v>
      </c>
      <c r="P157" s="101">
        <v>0.020540676099799628</v>
      </c>
      <c r="Q157" s="101">
        <v>0.006749995339395336</v>
      </c>
      <c r="R157" s="101">
        <v>0.0011052805750262924</v>
      </c>
      <c r="S157" s="101">
        <v>0.0007275389389061111</v>
      </c>
      <c r="T157" s="101">
        <v>0.000302213063659712</v>
      </c>
      <c r="U157" s="101">
        <v>0.00014760202501936737</v>
      </c>
      <c r="V157" s="101">
        <v>4.1000680934234746E-05</v>
      </c>
      <c r="W157" s="101">
        <v>4.5361122418865126E-05</v>
      </c>
      <c r="X157" s="101">
        <v>50</v>
      </c>
    </row>
    <row r="158" spans="1:24" s="101" customFormat="1" ht="12.75">
      <c r="A158" s="101">
        <v>538</v>
      </c>
      <c r="B158" s="101">
        <v>78.73999786376953</v>
      </c>
      <c r="C158" s="101">
        <v>93.13999938964844</v>
      </c>
      <c r="D158" s="101">
        <v>10.000530242919922</v>
      </c>
      <c r="E158" s="101">
        <v>10.816021919250488</v>
      </c>
      <c r="F158" s="101">
        <v>24.383070868778248</v>
      </c>
      <c r="G158" s="101" t="s">
        <v>57</v>
      </c>
      <c r="H158" s="101">
        <v>29.183158299790094</v>
      </c>
      <c r="I158" s="101">
        <v>57.92315616355958</v>
      </c>
      <c r="J158" s="101" t="s">
        <v>60</v>
      </c>
      <c r="K158" s="101">
        <v>-1.1845725315991593</v>
      </c>
      <c r="L158" s="101">
        <v>0.003896182722153787</v>
      </c>
      <c r="M158" s="101">
        <v>0.28232252487570375</v>
      </c>
      <c r="N158" s="101">
        <v>-0.0007434999276152988</v>
      </c>
      <c r="O158" s="101">
        <v>-0.047264576660973494</v>
      </c>
      <c r="P158" s="101">
        <v>0.0004459146933983682</v>
      </c>
      <c r="Q158" s="101">
        <v>0.005917229676516093</v>
      </c>
      <c r="R158" s="101">
        <v>-5.976714485839594E-05</v>
      </c>
      <c r="S158" s="101">
        <v>-0.0005929535849849326</v>
      </c>
      <c r="T158" s="101">
        <v>3.176531782605376E-05</v>
      </c>
      <c r="U158" s="101">
        <v>0.00013461310692382324</v>
      </c>
      <c r="V158" s="101">
        <v>-4.724350520136321E-06</v>
      </c>
      <c r="W158" s="101">
        <v>-3.606836954964767E-05</v>
      </c>
      <c r="X158" s="101">
        <v>50</v>
      </c>
    </row>
    <row r="159" spans="1:24" s="101" customFormat="1" ht="12.75">
      <c r="A159" s="101">
        <v>446</v>
      </c>
      <c r="B159" s="101">
        <v>86.33999633789062</v>
      </c>
      <c r="C159" s="101">
        <v>90.13999938964844</v>
      </c>
      <c r="D159" s="101">
        <v>10.177595138549805</v>
      </c>
      <c r="E159" s="101">
        <v>10.055652618408203</v>
      </c>
      <c r="F159" s="101">
        <v>17.534657806331865</v>
      </c>
      <c r="G159" s="101" t="s">
        <v>58</v>
      </c>
      <c r="H159" s="101">
        <v>4.602835849525924</v>
      </c>
      <c r="I159" s="101">
        <v>40.942832187416506</v>
      </c>
      <c r="J159" s="101" t="s">
        <v>61</v>
      </c>
      <c r="K159" s="101">
        <v>0.7094414526572165</v>
      </c>
      <c r="L159" s="101">
        <v>0.7160178698808096</v>
      </c>
      <c r="M159" s="101">
        <v>0.1647514701983586</v>
      </c>
      <c r="N159" s="101">
        <v>-0.07180814510133021</v>
      </c>
      <c r="O159" s="101">
        <v>0.029004486091422827</v>
      </c>
      <c r="P159" s="101">
        <v>0.020535835379236245</v>
      </c>
      <c r="Q159" s="101">
        <v>0.0032478962479143337</v>
      </c>
      <c r="R159" s="101">
        <v>-0.001103663462259183</v>
      </c>
      <c r="S159" s="101">
        <v>0.0004215672587833955</v>
      </c>
      <c r="T159" s="101">
        <v>0.00030053901648537904</v>
      </c>
      <c r="U159" s="101">
        <v>6.054477049368745E-05</v>
      </c>
      <c r="V159" s="101">
        <v>-4.072758707846327E-05</v>
      </c>
      <c r="W159" s="101">
        <v>2.750825594488529E-05</v>
      </c>
      <c r="X159" s="101">
        <v>50</v>
      </c>
    </row>
    <row r="160" ht="12.75" hidden="1">
      <c r="A160" s="25" t="s">
        <v>90</v>
      </c>
    </row>
    <row r="161" spans="1:24" ht="12.75" hidden="1">
      <c r="A161" s="25">
        <v>539</v>
      </c>
      <c r="B161" s="25">
        <v>90.36</v>
      </c>
      <c r="C161" s="25">
        <v>109.06</v>
      </c>
      <c r="D161" s="25">
        <v>10.87573838685941</v>
      </c>
      <c r="E161" s="25">
        <v>10.635891824472962</v>
      </c>
      <c r="F161" s="25">
        <v>27.95301594958497</v>
      </c>
      <c r="G161" s="25" t="s">
        <v>59</v>
      </c>
      <c r="H161" s="25">
        <v>20.729860986196094</v>
      </c>
      <c r="I161" s="25">
        <v>61.08986098619605</v>
      </c>
      <c r="J161" s="25" t="s">
        <v>73</v>
      </c>
      <c r="K161" s="25">
        <v>3.6090292699168707</v>
      </c>
      <c r="M161" s="25" t="s">
        <v>68</v>
      </c>
      <c r="N161" s="25">
        <v>2.061893194012845</v>
      </c>
      <c r="X161" s="25">
        <v>50</v>
      </c>
    </row>
    <row r="162" spans="1:24" ht="12.75" hidden="1">
      <c r="A162" s="25">
        <v>538</v>
      </c>
      <c r="B162" s="25">
        <v>78.73999786376953</v>
      </c>
      <c r="C162" s="25">
        <v>93.13999938964844</v>
      </c>
      <c r="D162" s="25">
        <v>10.000530242919922</v>
      </c>
      <c r="E162" s="25">
        <v>10.816021919250488</v>
      </c>
      <c r="F162" s="25">
        <v>19.03713875596595</v>
      </c>
      <c r="G162" s="25" t="s">
        <v>56</v>
      </c>
      <c r="H162" s="25">
        <v>16.483639757738203</v>
      </c>
      <c r="I162" s="25">
        <v>45.22363762150769</v>
      </c>
      <c r="J162" s="25" t="s">
        <v>62</v>
      </c>
      <c r="K162" s="25">
        <v>1.727199418715061</v>
      </c>
      <c r="L162" s="25">
        <v>0.6702712411256985</v>
      </c>
      <c r="M162" s="25">
        <v>0.40889038029882063</v>
      </c>
      <c r="N162" s="25">
        <v>0.06404516123428884</v>
      </c>
      <c r="O162" s="25">
        <v>0.06936753625895618</v>
      </c>
      <c r="P162" s="25">
        <v>0.019227728392131785</v>
      </c>
      <c r="Q162" s="25">
        <v>0.008443688805785766</v>
      </c>
      <c r="R162" s="25">
        <v>0.0009858734678736183</v>
      </c>
      <c r="S162" s="25">
        <v>0.0009100966943204443</v>
      </c>
      <c r="T162" s="25">
        <v>0.00028292190525956327</v>
      </c>
      <c r="U162" s="25">
        <v>0.00018470617654353189</v>
      </c>
      <c r="V162" s="25">
        <v>3.658205181592315E-05</v>
      </c>
      <c r="W162" s="25">
        <v>5.67475376677063E-05</v>
      </c>
      <c r="X162" s="25">
        <v>50</v>
      </c>
    </row>
    <row r="163" spans="1:24" ht="12.75" hidden="1">
      <c r="A163" s="25">
        <v>446</v>
      </c>
      <c r="B163" s="25">
        <v>86.33999633789062</v>
      </c>
      <c r="C163" s="25">
        <v>90.13999938964844</v>
      </c>
      <c r="D163" s="25">
        <v>10.177595138549805</v>
      </c>
      <c r="E163" s="25">
        <v>10.055652618408203</v>
      </c>
      <c r="F163" s="25">
        <v>17.534657806331865</v>
      </c>
      <c r="G163" s="25" t="s">
        <v>57</v>
      </c>
      <c r="H163" s="25">
        <v>4.602835849525924</v>
      </c>
      <c r="I163" s="25">
        <v>40.942832187416506</v>
      </c>
      <c r="J163" s="25" t="s">
        <v>60</v>
      </c>
      <c r="K163" s="25">
        <v>0.6140032874686326</v>
      </c>
      <c r="L163" s="25">
        <v>0.00364825819802188</v>
      </c>
      <c r="M163" s="25">
        <v>-0.14969096165128112</v>
      </c>
      <c r="N163" s="25">
        <v>-0.0006620297934833117</v>
      </c>
      <c r="O163" s="25">
        <v>0.02395851623404689</v>
      </c>
      <c r="P163" s="25">
        <v>0.0004172905914189854</v>
      </c>
      <c r="Q163" s="25">
        <v>-0.003296225321545318</v>
      </c>
      <c r="R163" s="25">
        <v>-5.318782038470611E-05</v>
      </c>
      <c r="S163" s="25">
        <v>0.00025596658345255585</v>
      </c>
      <c r="T163" s="25">
        <v>2.9701995439873314E-05</v>
      </c>
      <c r="U163" s="25">
        <v>-8.536526725935835E-05</v>
      </c>
      <c r="V163" s="25">
        <v>-4.192097048503356E-06</v>
      </c>
      <c r="W163" s="25">
        <v>1.414638065029704E-05</v>
      </c>
      <c r="X163" s="25">
        <v>50</v>
      </c>
    </row>
    <row r="164" spans="1:24" ht="12.75" hidden="1">
      <c r="A164" s="25">
        <v>537</v>
      </c>
      <c r="B164" s="25">
        <v>143.02000427246094</v>
      </c>
      <c r="C164" s="25">
        <v>136.9199981689453</v>
      </c>
      <c r="D164" s="25">
        <v>9.775954246520996</v>
      </c>
      <c r="E164" s="25">
        <v>10.057372093200684</v>
      </c>
      <c r="F164" s="25">
        <v>27.73961738451936</v>
      </c>
      <c r="G164" s="25" t="s">
        <v>58</v>
      </c>
      <c r="H164" s="25">
        <v>-25.427013965386166</v>
      </c>
      <c r="I164" s="25">
        <v>67.59299030707473</v>
      </c>
      <c r="J164" s="25" t="s">
        <v>61</v>
      </c>
      <c r="K164" s="25">
        <v>-1.6143784546962203</v>
      </c>
      <c r="L164" s="25">
        <v>0.6702613123941324</v>
      </c>
      <c r="M164" s="25">
        <v>-0.38050487395147625</v>
      </c>
      <c r="N164" s="25">
        <v>-0.0640417394679329</v>
      </c>
      <c r="O164" s="25">
        <v>-0.06509872953061765</v>
      </c>
      <c r="P164" s="25">
        <v>0.019223199725433432</v>
      </c>
      <c r="Q164" s="25">
        <v>-0.007773723643052621</v>
      </c>
      <c r="R164" s="25">
        <v>-0.0009844376823445345</v>
      </c>
      <c r="S164" s="25">
        <v>-0.0008733596631220301</v>
      </c>
      <c r="T164" s="25">
        <v>0.00028135848297606214</v>
      </c>
      <c r="U164" s="25">
        <v>-0.0001637960402423352</v>
      </c>
      <c r="V164" s="25">
        <v>-3.6341062689453865E-05</v>
      </c>
      <c r="W164" s="25">
        <v>-5.495600918775532E-05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539</v>
      </c>
      <c r="B166" s="25">
        <v>90.36</v>
      </c>
      <c r="C166" s="25">
        <v>109.06</v>
      </c>
      <c r="D166" s="25">
        <v>10.87573838685941</v>
      </c>
      <c r="E166" s="25">
        <v>10.635891824472962</v>
      </c>
      <c r="F166" s="25">
        <v>17.695778457332086</v>
      </c>
      <c r="G166" s="25" t="s">
        <v>59</v>
      </c>
      <c r="H166" s="25">
        <v>-1.68679751084278</v>
      </c>
      <c r="I166" s="25">
        <v>38.67320248915718</v>
      </c>
      <c r="J166" s="25" t="s">
        <v>73</v>
      </c>
      <c r="K166" s="25">
        <v>2.3149013816718123</v>
      </c>
      <c r="M166" s="25" t="s">
        <v>68</v>
      </c>
      <c r="N166" s="25">
        <v>1.8802541642250754</v>
      </c>
      <c r="X166" s="25">
        <v>50</v>
      </c>
    </row>
    <row r="167" spans="1:24" ht="12.75" hidden="1">
      <c r="A167" s="25">
        <v>538</v>
      </c>
      <c r="B167" s="25">
        <v>78.73999786376953</v>
      </c>
      <c r="C167" s="25">
        <v>93.13999938964844</v>
      </c>
      <c r="D167" s="25">
        <v>10.000530242919922</v>
      </c>
      <c r="E167" s="25">
        <v>10.816021919250488</v>
      </c>
      <c r="F167" s="25">
        <v>19.03713875596595</v>
      </c>
      <c r="G167" s="25" t="s">
        <v>56</v>
      </c>
      <c r="H167" s="25">
        <v>16.483639757738203</v>
      </c>
      <c r="I167" s="25">
        <v>45.22363762150769</v>
      </c>
      <c r="J167" s="25" t="s">
        <v>62</v>
      </c>
      <c r="K167" s="25">
        <v>0.8248655173093509</v>
      </c>
      <c r="L167" s="25">
        <v>1.2605040357768047</v>
      </c>
      <c r="M167" s="25">
        <v>0.195275993083965</v>
      </c>
      <c r="N167" s="25">
        <v>0.07121908586209931</v>
      </c>
      <c r="O167" s="25">
        <v>0.03312820789153442</v>
      </c>
      <c r="P167" s="25">
        <v>0.03615994243876818</v>
      </c>
      <c r="Q167" s="25">
        <v>0.004032432742885535</v>
      </c>
      <c r="R167" s="25">
        <v>0.001096317259054671</v>
      </c>
      <c r="S167" s="25">
        <v>0.0004346008405768266</v>
      </c>
      <c r="T167" s="25">
        <v>0.0005320579999129905</v>
      </c>
      <c r="U167" s="25">
        <v>8.817645052814972E-05</v>
      </c>
      <c r="V167" s="25">
        <v>4.0706459299250996E-05</v>
      </c>
      <c r="W167" s="25">
        <v>2.7090027066328674E-05</v>
      </c>
      <c r="X167" s="25">
        <v>50</v>
      </c>
    </row>
    <row r="168" spans="1:24" ht="12.75" hidden="1">
      <c r="A168" s="25">
        <v>537</v>
      </c>
      <c r="B168" s="25">
        <v>143.02000427246094</v>
      </c>
      <c r="C168" s="25">
        <v>136.9199981689453</v>
      </c>
      <c r="D168" s="25">
        <v>9.775954246520996</v>
      </c>
      <c r="E168" s="25">
        <v>10.057372093200684</v>
      </c>
      <c r="F168" s="25">
        <v>29.37986777058099</v>
      </c>
      <c r="G168" s="25" t="s">
        <v>57</v>
      </c>
      <c r="H168" s="25">
        <v>-21.43022385435485</v>
      </c>
      <c r="I168" s="25">
        <v>71.58978041810605</v>
      </c>
      <c r="J168" s="25" t="s">
        <v>60</v>
      </c>
      <c r="K168" s="25">
        <v>0.7606217837631973</v>
      </c>
      <c r="L168" s="25">
        <v>-0.006857562629754384</v>
      </c>
      <c r="M168" s="25">
        <v>-0.17919652401319275</v>
      </c>
      <c r="N168" s="25">
        <v>-0.0007358303451734322</v>
      </c>
      <c r="O168" s="25">
        <v>0.03068464225628764</v>
      </c>
      <c r="P168" s="25">
        <v>-0.0007848035776880359</v>
      </c>
      <c r="Q168" s="25">
        <v>-0.003657070438210352</v>
      </c>
      <c r="R168" s="25">
        <v>-5.917958305798196E-05</v>
      </c>
      <c r="S168" s="25">
        <v>0.00041269759269908714</v>
      </c>
      <c r="T168" s="25">
        <v>-5.590002405832747E-05</v>
      </c>
      <c r="U168" s="25">
        <v>-7.67613853191424E-05</v>
      </c>
      <c r="V168" s="25">
        <v>-4.6642990264578535E-06</v>
      </c>
      <c r="W168" s="25">
        <v>2.599227132615409E-05</v>
      </c>
      <c r="X168" s="25">
        <v>50</v>
      </c>
    </row>
    <row r="169" spans="1:24" ht="12.75" hidden="1">
      <c r="A169" s="25">
        <v>446</v>
      </c>
      <c r="B169" s="25">
        <v>86.33999633789062</v>
      </c>
      <c r="C169" s="25">
        <v>90.13999938964844</v>
      </c>
      <c r="D169" s="25">
        <v>10.177595138549805</v>
      </c>
      <c r="E169" s="25">
        <v>10.055652618408203</v>
      </c>
      <c r="F169" s="25">
        <v>26.20950971538851</v>
      </c>
      <c r="G169" s="25" t="s">
        <v>58</v>
      </c>
      <c r="H169" s="25">
        <v>24.858321293612605</v>
      </c>
      <c r="I169" s="25">
        <v>61.19831763150319</v>
      </c>
      <c r="J169" s="25" t="s">
        <v>61</v>
      </c>
      <c r="K169" s="25">
        <v>0.3191514118892707</v>
      </c>
      <c r="L169" s="25">
        <v>-1.2604853819241186</v>
      </c>
      <c r="M169" s="25">
        <v>0.07759716010601149</v>
      </c>
      <c r="N169" s="25">
        <v>-0.07121528448820658</v>
      </c>
      <c r="O169" s="25">
        <v>0.012487228984381225</v>
      </c>
      <c r="P169" s="25">
        <v>-0.03615142487536938</v>
      </c>
      <c r="Q169" s="25">
        <v>0.001698926024246879</v>
      </c>
      <c r="R169" s="25">
        <v>-0.0010947188266629154</v>
      </c>
      <c r="S169" s="25">
        <v>0.00013622990718070184</v>
      </c>
      <c r="T169" s="25">
        <v>-0.0005291133173354175</v>
      </c>
      <c r="U169" s="25">
        <v>4.339096854910459E-05</v>
      </c>
      <c r="V169" s="25">
        <v>-4.0438349907895134E-05</v>
      </c>
      <c r="W169" s="25">
        <v>7.633570446521603E-06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539</v>
      </c>
      <c r="B171" s="25">
        <v>88.98</v>
      </c>
      <c r="C171" s="25">
        <v>111.28</v>
      </c>
      <c r="D171" s="25">
        <v>10.17004203304823</v>
      </c>
      <c r="E171" s="25">
        <v>10.373076607631944</v>
      </c>
      <c r="F171" s="25">
        <v>16.841472441176393</v>
      </c>
      <c r="G171" s="25" t="s">
        <v>59</v>
      </c>
      <c r="H171" s="25">
        <v>0.37784506880933577</v>
      </c>
      <c r="I171" s="25">
        <v>39.3578450688093</v>
      </c>
      <c r="J171" s="25" t="s">
        <v>73</v>
      </c>
      <c r="K171" s="25">
        <v>2.182485388425264</v>
      </c>
      <c r="M171" s="25" t="s">
        <v>68</v>
      </c>
      <c r="N171" s="25">
        <v>1.7691991791800228</v>
      </c>
      <c r="X171" s="25">
        <v>50</v>
      </c>
    </row>
    <row r="172" spans="1:24" ht="12.75" hidden="1">
      <c r="A172" s="25">
        <v>446</v>
      </c>
      <c r="B172" s="25">
        <v>72.9800033569336</v>
      </c>
      <c r="C172" s="25">
        <v>86.58000183105469</v>
      </c>
      <c r="D172" s="25">
        <v>10.302144050598145</v>
      </c>
      <c r="E172" s="25">
        <v>10.181509017944336</v>
      </c>
      <c r="F172" s="25">
        <v>18.322138665825406</v>
      </c>
      <c r="G172" s="25" t="s">
        <v>56</v>
      </c>
      <c r="H172" s="25">
        <v>19.260596942718266</v>
      </c>
      <c r="I172" s="25">
        <v>42.24060029965182</v>
      </c>
      <c r="J172" s="25" t="s">
        <v>62</v>
      </c>
      <c r="K172" s="25">
        <v>0.8090446463302801</v>
      </c>
      <c r="L172" s="25">
        <v>1.2170934367773787</v>
      </c>
      <c r="M172" s="25">
        <v>0.19153041845908994</v>
      </c>
      <c r="N172" s="25">
        <v>0.08740185887096232</v>
      </c>
      <c r="O172" s="25">
        <v>0.03249286054648852</v>
      </c>
      <c r="P172" s="25">
        <v>0.034914661358105885</v>
      </c>
      <c r="Q172" s="25">
        <v>0.003955080233218321</v>
      </c>
      <c r="R172" s="25">
        <v>0.0013454190387600599</v>
      </c>
      <c r="S172" s="25">
        <v>0.0004262768670263266</v>
      </c>
      <c r="T172" s="25">
        <v>0.0005137366022983082</v>
      </c>
      <c r="U172" s="25">
        <v>8.648218454123601E-05</v>
      </c>
      <c r="V172" s="25">
        <v>4.995028057061472E-05</v>
      </c>
      <c r="W172" s="25">
        <v>2.6571470367524156E-05</v>
      </c>
      <c r="X172" s="25">
        <v>50</v>
      </c>
    </row>
    <row r="173" spans="1:24" ht="12.75" hidden="1">
      <c r="A173" s="25">
        <v>537</v>
      </c>
      <c r="B173" s="25">
        <v>128.9199981689453</v>
      </c>
      <c r="C173" s="25">
        <v>146.1199951171875</v>
      </c>
      <c r="D173" s="25">
        <v>9.901803016662598</v>
      </c>
      <c r="E173" s="25">
        <v>9.894475936889648</v>
      </c>
      <c r="F173" s="25">
        <v>24.375349286572938</v>
      </c>
      <c r="G173" s="25" t="s">
        <v>57</v>
      </c>
      <c r="H173" s="25">
        <v>-20.31430894079729</v>
      </c>
      <c r="I173" s="25">
        <v>58.60568922814798</v>
      </c>
      <c r="J173" s="25" t="s">
        <v>60</v>
      </c>
      <c r="K173" s="25">
        <v>0.7964242893487007</v>
      </c>
      <c r="L173" s="25">
        <v>-0.006621128849635781</v>
      </c>
      <c r="M173" s="25">
        <v>-0.1881474069531255</v>
      </c>
      <c r="N173" s="25">
        <v>-0.0009031554005068878</v>
      </c>
      <c r="O173" s="25">
        <v>0.03204584745462043</v>
      </c>
      <c r="P173" s="25">
        <v>-0.0007577677387503585</v>
      </c>
      <c r="Q173" s="25">
        <v>-0.003864467934502574</v>
      </c>
      <c r="R173" s="25">
        <v>-7.262851391280483E-05</v>
      </c>
      <c r="S173" s="25">
        <v>0.00042421518949688306</v>
      </c>
      <c r="T173" s="25">
        <v>-5.3976535695847856E-05</v>
      </c>
      <c r="U173" s="25">
        <v>-8.27720681051714E-05</v>
      </c>
      <c r="V173" s="25">
        <v>-5.725288345370691E-06</v>
      </c>
      <c r="W173" s="25">
        <v>2.6515093726353924E-05</v>
      </c>
      <c r="X173" s="25">
        <v>50</v>
      </c>
    </row>
    <row r="174" spans="1:24" ht="12.75" hidden="1">
      <c r="A174" s="25">
        <v>538</v>
      </c>
      <c r="B174" s="25">
        <v>98.33999633789062</v>
      </c>
      <c r="C174" s="25">
        <v>87.04000091552734</v>
      </c>
      <c r="D174" s="25">
        <v>10.109247207641602</v>
      </c>
      <c r="E174" s="25">
        <v>10.916932106018066</v>
      </c>
      <c r="F174" s="25">
        <v>30.35026788585501</v>
      </c>
      <c r="G174" s="25" t="s">
        <v>58</v>
      </c>
      <c r="H174" s="25">
        <v>23.042004063539025</v>
      </c>
      <c r="I174" s="25">
        <v>71.38200040142961</v>
      </c>
      <c r="J174" s="25" t="s">
        <v>61</v>
      </c>
      <c r="K174" s="25">
        <v>0.14234321582395537</v>
      </c>
      <c r="L174" s="25">
        <v>-1.2170754267913422</v>
      </c>
      <c r="M174" s="25">
        <v>0.035839286431639195</v>
      </c>
      <c r="N174" s="25">
        <v>-0.08739719242871677</v>
      </c>
      <c r="O174" s="25">
        <v>0.005371186778426859</v>
      </c>
      <c r="P174" s="25">
        <v>-0.03490643731183865</v>
      </c>
      <c r="Q174" s="25">
        <v>0.0008417524781048727</v>
      </c>
      <c r="R174" s="25">
        <v>-0.0013434572895424928</v>
      </c>
      <c r="S174" s="25">
        <v>4.187410132652597E-05</v>
      </c>
      <c r="T174" s="25">
        <v>-0.0005108931690043281</v>
      </c>
      <c r="U174" s="25">
        <v>2.5058990095717482E-05</v>
      </c>
      <c r="V174" s="25">
        <v>-4.9621080222476955E-05</v>
      </c>
      <c r="W174" s="25">
        <v>1.7299832874571678E-06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539</v>
      </c>
      <c r="B176" s="25">
        <v>88.98</v>
      </c>
      <c r="C176" s="25">
        <v>111.28</v>
      </c>
      <c r="D176" s="25">
        <v>10.17004203304823</v>
      </c>
      <c r="E176" s="25">
        <v>10.373076607631944</v>
      </c>
      <c r="F176" s="25">
        <v>28.473394055237584</v>
      </c>
      <c r="G176" s="25" t="s">
        <v>59</v>
      </c>
      <c r="H176" s="25">
        <v>27.561178968964214</v>
      </c>
      <c r="I176" s="25">
        <v>66.54117896896418</v>
      </c>
      <c r="J176" s="25" t="s">
        <v>73</v>
      </c>
      <c r="K176" s="25">
        <v>4.083666783367651</v>
      </c>
      <c r="M176" s="25" t="s">
        <v>68</v>
      </c>
      <c r="N176" s="25">
        <v>2.1901631409285316</v>
      </c>
      <c r="X176" s="25">
        <v>50</v>
      </c>
    </row>
    <row r="177" spans="1:24" ht="12.75" hidden="1">
      <c r="A177" s="25">
        <v>446</v>
      </c>
      <c r="B177" s="25">
        <v>72.9800033569336</v>
      </c>
      <c r="C177" s="25">
        <v>86.58000183105469</v>
      </c>
      <c r="D177" s="25">
        <v>10.302144050598145</v>
      </c>
      <c r="E177" s="25">
        <v>10.181509017944336</v>
      </c>
      <c r="F177" s="25">
        <v>18.322138665825406</v>
      </c>
      <c r="G177" s="25" t="s">
        <v>56</v>
      </c>
      <c r="H177" s="25">
        <v>19.260596942718266</v>
      </c>
      <c r="I177" s="25">
        <v>42.24060029965182</v>
      </c>
      <c r="J177" s="25" t="s">
        <v>62</v>
      </c>
      <c r="K177" s="25">
        <v>1.923300309264018</v>
      </c>
      <c r="L177" s="25">
        <v>0.4036984533372084</v>
      </c>
      <c r="M177" s="25">
        <v>0.455314096785055</v>
      </c>
      <c r="N177" s="25">
        <v>0.09004040767554103</v>
      </c>
      <c r="O177" s="25">
        <v>0.07724326457248928</v>
      </c>
      <c r="P177" s="25">
        <v>0.011580570521818042</v>
      </c>
      <c r="Q177" s="25">
        <v>0.009402294492442021</v>
      </c>
      <c r="R177" s="25">
        <v>0.0013860293108380634</v>
      </c>
      <c r="S177" s="25">
        <v>0.001013432723744934</v>
      </c>
      <c r="T177" s="25">
        <v>0.0001704161400946469</v>
      </c>
      <c r="U177" s="25">
        <v>0.00020566671841729036</v>
      </c>
      <c r="V177" s="25">
        <v>5.144260832660174E-05</v>
      </c>
      <c r="W177" s="25">
        <v>6.31907849159633E-05</v>
      </c>
      <c r="X177" s="25">
        <v>50</v>
      </c>
    </row>
    <row r="178" spans="1:24" ht="12.75" hidden="1">
      <c r="A178" s="25">
        <v>538</v>
      </c>
      <c r="B178" s="25">
        <v>98.33999633789062</v>
      </c>
      <c r="C178" s="25">
        <v>87.04000091552734</v>
      </c>
      <c r="D178" s="25">
        <v>10.109247207641602</v>
      </c>
      <c r="E178" s="25">
        <v>10.916932106018066</v>
      </c>
      <c r="F178" s="25">
        <v>18.121942210349378</v>
      </c>
      <c r="G178" s="25" t="s">
        <v>57</v>
      </c>
      <c r="H178" s="25">
        <v>-5.718280740555535</v>
      </c>
      <c r="I178" s="25">
        <v>42.62171559733505</v>
      </c>
      <c r="J178" s="25" t="s">
        <v>60</v>
      </c>
      <c r="K178" s="25">
        <v>1.274403675208742</v>
      </c>
      <c r="L178" s="25">
        <v>0.0021981814135275286</v>
      </c>
      <c r="M178" s="25">
        <v>-0.3055537402572122</v>
      </c>
      <c r="N178" s="25">
        <v>-0.0009305336338008133</v>
      </c>
      <c r="O178" s="25">
        <v>0.050555173753754463</v>
      </c>
      <c r="P178" s="25">
        <v>0.0002512427305420516</v>
      </c>
      <c r="Q178" s="25">
        <v>-0.006490397806373565</v>
      </c>
      <c r="R178" s="25">
        <v>-7.477140295714948E-05</v>
      </c>
      <c r="S178" s="25">
        <v>0.0006100410503763079</v>
      </c>
      <c r="T178" s="25">
        <v>1.78690962759426E-05</v>
      </c>
      <c r="U178" s="25">
        <v>-0.00015331531734218143</v>
      </c>
      <c r="V178" s="25">
        <v>-5.88941326985037E-06</v>
      </c>
      <c r="W178" s="25">
        <v>3.634240018405544E-05</v>
      </c>
      <c r="X178" s="25">
        <v>50</v>
      </c>
    </row>
    <row r="179" spans="1:24" ht="12.75" hidden="1">
      <c r="A179" s="25">
        <v>537</v>
      </c>
      <c r="B179" s="25">
        <v>128.9199981689453</v>
      </c>
      <c r="C179" s="25">
        <v>146.1199951171875</v>
      </c>
      <c r="D179" s="25">
        <v>9.901803016662598</v>
      </c>
      <c r="E179" s="25">
        <v>9.894475936889648</v>
      </c>
      <c r="F179" s="25">
        <v>25.312151647402167</v>
      </c>
      <c r="G179" s="25" t="s">
        <v>58</v>
      </c>
      <c r="H179" s="25">
        <v>-18.061953605023874</v>
      </c>
      <c r="I179" s="25">
        <v>60.858044563921396</v>
      </c>
      <c r="J179" s="25" t="s">
        <v>61</v>
      </c>
      <c r="K179" s="25">
        <v>-1.4404788621252027</v>
      </c>
      <c r="L179" s="25">
        <v>0.4036924686259671</v>
      </c>
      <c r="M179" s="25">
        <v>-0.3375616070379132</v>
      </c>
      <c r="N179" s="25">
        <v>-0.09003559919017584</v>
      </c>
      <c r="O179" s="25">
        <v>-0.058401167184768434</v>
      </c>
      <c r="P179" s="25">
        <v>0.011577844821086123</v>
      </c>
      <c r="Q179" s="25">
        <v>-0.006802784579686967</v>
      </c>
      <c r="R179" s="25">
        <v>-0.0013840110143355277</v>
      </c>
      <c r="S179" s="25">
        <v>-0.0008092563267672653</v>
      </c>
      <c r="T179" s="25">
        <v>0.00016947671286356546</v>
      </c>
      <c r="U179" s="25">
        <v>-0.0001370883384274651</v>
      </c>
      <c r="V179" s="25">
        <v>-5.1104371268816774E-05</v>
      </c>
      <c r="W179" s="25">
        <v>-5.169434444073648E-05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539</v>
      </c>
      <c r="B181" s="25">
        <v>88.98</v>
      </c>
      <c r="C181" s="25">
        <v>111.28</v>
      </c>
      <c r="D181" s="25">
        <v>10.17004203304823</v>
      </c>
      <c r="E181" s="25">
        <v>10.373076607631944</v>
      </c>
      <c r="F181" s="25">
        <v>16.841472441176393</v>
      </c>
      <c r="G181" s="25" t="s">
        <v>59</v>
      </c>
      <c r="H181" s="25">
        <v>0.37784506880933577</v>
      </c>
      <c r="I181" s="25">
        <v>39.3578450688093</v>
      </c>
      <c r="J181" s="25" t="s">
        <v>73</v>
      </c>
      <c r="K181" s="25">
        <v>2.8184503289696163</v>
      </c>
      <c r="M181" s="25" t="s">
        <v>68</v>
      </c>
      <c r="N181" s="25">
        <v>1.8507177865383515</v>
      </c>
      <c r="X181" s="25">
        <v>50</v>
      </c>
    </row>
    <row r="182" spans="1:24" ht="12.75" hidden="1">
      <c r="A182" s="25">
        <v>537</v>
      </c>
      <c r="B182" s="25">
        <v>128.9199981689453</v>
      </c>
      <c r="C182" s="25">
        <v>146.1199951171875</v>
      </c>
      <c r="D182" s="25">
        <v>9.901803016662598</v>
      </c>
      <c r="E182" s="25">
        <v>9.894475936889648</v>
      </c>
      <c r="F182" s="25">
        <v>29.844586412416636</v>
      </c>
      <c r="G182" s="25" t="s">
        <v>56</v>
      </c>
      <c r="H182" s="25">
        <v>-7.16461383104118</v>
      </c>
      <c r="I182" s="25">
        <v>71.75538433790409</v>
      </c>
      <c r="J182" s="25" t="s">
        <v>62</v>
      </c>
      <c r="K182" s="25">
        <v>1.3434270361581013</v>
      </c>
      <c r="L182" s="25">
        <v>0.9491518237381729</v>
      </c>
      <c r="M182" s="25">
        <v>0.31803847076669267</v>
      </c>
      <c r="N182" s="25">
        <v>0.08898486453298117</v>
      </c>
      <c r="O182" s="25">
        <v>0.05395461113157322</v>
      </c>
      <c r="P182" s="25">
        <v>0.02722817331726766</v>
      </c>
      <c r="Q182" s="25">
        <v>0.006567492223587621</v>
      </c>
      <c r="R182" s="25">
        <v>0.0013696293502802846</v>
      </c>
      <c r="S182" s="25">
        <v>0.0007078302160423162</v>
      </c>
      <c r="T182" s="25">
        <v>0.0004006034344322326</v>
      </c>
      <c r="U182" s="25">
        <v>0.00014360341486036556</v>
      </c>
      <c r="V182" s="25">
        <v>5.080486605453691E-05</v>
      </c>
      <c r="W182" s="25">
        <v>4.412467171292136E-05</v>
      </c>
      <c r="X182" s="25">
        <v>50</v>
      </c>
    </row>
    <row r="183" spans="1:24" ht="12.75" hidden="1">
      <c r="A183" s="25">
        <v>446</v>
      </c>
      <c r="B183" s="25">
        <v>72.9800033569336</v>
      </c>
      <c r="C183" s="25">
        <v>86.58000183105469</v>
      </c>
      <c r="D183" s="25">
        <v>10.302144050598145</v>
      </c>
      <c r="E183" s="25">
        <v>10.181509017944336</v>
      </c>
      <c r="F183" s="25">
        <v>25.269129781158398</v>
      </c>
      <c r="G183" s="25" t="s">
        <v>57</v>
      </c>
      <c r="H183" s="25">
        <v>35.27647152701825</v>
      </c>
      <c r="I183" s="25">
        <v>58.2564748839518</v>
      </c>
      <c r="J183" s="25" t="s">
        <v>60</v>
      </c>
      <c r="K183" s="25">
        <v>-1.3420481611644686</v>
      </c>
      <c r="L183" s="25">
        <v>0.005164973217702334</v>
      </c>
      <c r="M183" s="25">
        <v>0.3178552921915008</v>
      </c>
      <c r="N183" s="25">
        <v>-0.0009211250409845994</v>
      </c>
      <c r="O183" s="25">
        <v>-0.05386970873343237</v>
      </c>
      <c r="P183" s="25">
        <v>0.0005911089355466251</v>
      </c>
      <c r="Q183" s="25">
        <v>0.006567298543984392</v>
      </c>
      <c r="R183" s="25">
        <v>-7.404017588939147E-05</v>
      </c>
      <c r="S183" s="25">
        <v>-0.0007024191321781738</v>
      </c>
      <c r="T183" s="25">
        <v>4.210396918222328E-05</v>
      </c>
      <c r="U183" s="25">
        <v>0.00014323335346367775</v>
      </c>
      <c r="V183" s="25">
        <v>-5.852371916102863E-06</v>
      </c>
      <c r="W183" s="25">
        <v>-4.3580669913318896E-05</v>
      </c>
      <c r="X183" s="25">
        <v>50</v>
      </c>
    </row>
    <row r="184" spans="1:24" ht="12.75" hidden="1">
      <c r="A184" s="25">
        <v>538</v>
      </c>
      <c r="B184" s="25">
        <v>98.33999633789062</v>
      </c>
      <c r="C184" s="25">
        <v>87.04000091552734</v>
      </c>
      <c r="D184" s="25">
        <v>10.109247207641602</v>
      </c>
      <c r="E184" s="25">
        <v>10.916932106018066</v>
      </c>
      <c r="F184" s="25">
        <v>18.121942210349378</v>
      </c>
      <c r="G184" s="25" t="s">
        <v>58</v>
      </c>
      <c r="H184" s="25">
        <v>-5.718280740555535</v>
      </c>
      <c r="I184" s="25">
        <v>42.62171559733505</v>
      </c>
      <c r="J184" s="25" t="s">
        <v>61</v>
      </c>
      <c r="K184" s="25">
        <v>0.060851742749154135</v>
      </c>
      <c r="L184" s="25">
        <v>0.9491377705882112</v>
      </c>
      <c r="M184" s="25">
        <v>0.010792687963250187</v>
      </c>
      <c r="N184" s="25">
        <v>-0.0889800969015649</v>
      </c>
      <c r="O184" s="25">
        <v>0.003025647589268215</v>
      </c>
      <c r="P184" s="25">
        <v>0.0272217562332316</v>
      </c>
      <c r="Q184" s="25">
        <v>5.043749661066822E-05</v>
      </c>
      <c r="R184" s="25">
        <v>-0.0013676266338089</v>
      </c>
      <c r="S184" s="25">
        <v>8.735546630047374E-05</v>
      </c>
      <c r="T184" s="25">
        <v>0.00039838469782109165</v>
      </c>
      <c r="U184" s="25">
        <v>-1.030277705802731E-05</v>
      </c>
      <c r="V184" s="25">
        <v>-5.0466663826481015E-05</v>
      </c>
      <c r="W184" s="25">
        <v>6.907377482042187E-06</v>
      </c>
      <c r="X184" s="25">
        <v>50</v>
      </c>
    </row>
    <row r="185" s="101" customFormat="1" ht="12.75">
      <c r="A185" s="101" t="s">
        <v>86</v>
      </c>
    </row>
    <row r="186" spans="1:24" s="101" customFormat="1" ht="12.75">
      <c r="A186" s="101">
        <v>539</v>
      </c>
      <c r="B186" s="101">
        <v>88.98</v>
      </c>
      <c r="C186" s="101">
        <v>111.28</v>
      </c>
      <c r="D186" s="101">
        <v>10.17004203304823</v>
      </c>
      <c r="E186" s="101">
        <v>10.373076607631944</v>
      </c>
      <c r="F186" s="101">
        <v>16.1762279912003</v>
      </c>
      <c r="G186" s="101" t="s">
        <v>59</v>
      </c>
      <c r="H186" s="101">
        <v>-1.1768045074966835</v>
      </c>
      <c r="I186" s="101">
        <v>37.80319549250328</v>
      </c>
      <c r="J186" s="101" t="s">
        <v>73</v>
      </c>
      <c r="K186" s="101">
        <v>1.451222376967049</v>
      </c>
      <c r="M186" s="101" t="s">
        <v>68</v>
      </c>
      <c r="N186" s="101">
        <v>0.8326944429502309</v>
      </c>
      <c r="X186" s="101">
        <v>50</v>
      </c>
    </row>
    <row r="187" spans="1:24" s="101" customFormat="1" ht="12.75">
      <c r="A187" s="101">
        <v>537</v>
      </c>
      <c r="B187" s="101">
        <v>128.9199981689453</v>
      </c>
      <c r="C187" s="101">
        <v>146.1199951171875</v>
      </c>
      <c r="D187" s="101">
        <v>9.901803016662598</v>
      </c>
      <c r="E187" s="101">
        <v>9.894475936889648</v>
      </c>
      <c r="F187" s="101">
        <v>29.844586412416636</v>
      </c>
      <c r="G187" s="101" t="s">
        <v>56</v>
      </c>
      <c r="H187" s="101">
        <v>-7.16461383104118</v>
      </c>
      <c r="I187" s="101">
        <v>71.75538433790409</v>
      </c>
      <c r="J187" s="101" t="s">
        <v>62</v>
      </c>
      <c r="K187" s="101">
        <v>1.0968190917609353</v>
      </c>
      <c r="L187" s="101">
        <v>0.4133799949847353</v>
      </c>
      <c r="M187" s="101">
        <v>0.2596568711909463</v>
      </c>
      <c r="N187" s="101">
        <v>0.08828076585726664</v>
      </c>
      <c r="O187" s="101">
        <v>0.04405051159252962</v>
      </c>
      <c r="P187" s="101">
        <v>0.011858607335991795</v>
      </c>
      <c r="Q187" s="101">
        <v>0.005361881986766277</v>
      </c>
      <c r="R187" s="101">
        <v>0.0013588052804889388</v>
      </c>
      <c r="S187" s="101">
        <v>0.0005779188401340926</v>
      </c>
      <c r="T187" s="101">
        <v>0.0001744649646870853</v>
      </c>
      <c r="U187" s="101">
        <v>0.00011724841380073062</v>
      </c>
      <c r="V187" s="101">
        <v>5.0414412972940284E-05</v>
      </c>
      <c r="W187" s="101">
        <v>3.603349357723974E-05</v>
      </c>
      <c r="X187" s="101">
        <v>50</v>
      </c>
    </row>
    <row r="188" spans="1:24" s="101" customFormat="1" ht="12.75">
      <c r="A188" s="101">
        <v>538</v>
      </c>
      <c r="B188" s="101">
        <v>98.33999633789062</v>
      </c>
      <c r="C188" s="101">
        <v>87.04000091552734</v>
      </c>
      <c r="D188" s="101">
        <v>10.109247207641602</v>
      </c>
      <c r="E188" s="101">
        <v>10.916932106018066</v>
      </c>
      <c r="F188" s="101">
        <v>30.35026788585501</v>
      </c>
      <c r="G188" s="101" t="s">
        <v>57</v>
      </c>
      <c r="H188" s="101">
        <v>23.042004063539025</v>
      </c>
      <c r="I188" s="101">
        <v>71.38200040142961</v>
      </c>
      <c r="J188" s="101" t="s">
        <v>60</v>
      </c>
      <c r="K188" s="101">
        <v>-0.9292464740992052</v>
      </c>
      <c r="L188" s="101">
        <v>0.0022497503312439507</v>
      </c>
      <c r="M188" s="101">
        <v>0.22154037339418803</v>
      </c>
      <c r="N188" s="101">
        <v>-0.0009135829636475037</v>
      </c>
      <c r="O188" s="101">
        <v>-0.0370656794164554</v>
      </c>
      <c r="P188" s="101">
        <v>0.00025748303896071126</v>
      </c>
      <c r="Q188" s="101">
        <v>0.004646625649449441</v>
      </c>
      <c r="R188" s="101">
        <v>-7.344488111135637E-05</v>
      </c>
      <c r="S188" s="101">
        <v>-0.0004640655084866897</v>
      </c>
      <c r="T188" s="101">
        <v>1.8342411944978297E-05</v>
      </c>
      <c r="U188" s="101">
        <v>0.00010592483514888795</v>
      </c>
      <c r="V188" s="101">
        <v>-5.80193199588663E-06</v>
      </c>
      <c r="W188" s="101">
        <v>-2.8198496201210237E-05</v>
      </c>
      <c r="X188" s="101">
        <v>50</v>
      </c>
    </row>
    <row r="189" spans="1:24" s="101" customFormat="1" ht="12.75">
      <c r="A189" s="101">
        <v>446</v>
      </c>
      <c r="B189" s="101">
        <v>72.9800033569336</v>
      </c>
      <c r="C189" s="101">
        <v>86.58000183105469</v>
      </c>
      <c r="D189" s="101">
        <v>10.302144050598145</v>
      </c>
      <c r="E189" s="101">
        <v>10.181509017944336</v>
      </c>
      <c r="F189" s="101">
        <v>13.390334942870126</v>
      </c>
      <c r="G189" s="101" t="s">
        <v>58</v>
      </c>
      <c r="H189" s="101">
        <v>7.890616962910926</v>
      </c>
      <c r="I189" s="101">
        <v>30.870620319844477</v>
      </c>
      <c r="J189" s="101" t="s">
        <v>61</v>
      </c>
      <c r="K189" s="101">
        <v>0.5826775355421541</v>
      </c>
      <c r="L189" s="101">
        <v>0.41337387299758904</v>
      </c>
      <c r="M189" s="101">
        <v>0.13543099243908477</v>
      </c>
      <c r="N189" s="101">
        <v>-0.08827603857510864</v>
      </c>
      <c r="O189" s="101">
        <v>0.02380300361215242</v>
      </c>
      <c r="P189" s="101">
        <v>0.011855811673347632</v>
      </c>
      <c r="Q189" s="101">
        <v>0.002675565083096885</v>
      </c>
      <c r="R189" s="101">
        <v>-0.0013568189413931256</v>
      </c>
      <c r="S189" s="101">
        <v>0.0003444319811151761</v>
      </c>
      <c r="T189" s="101">
        <v>0.0001734980686558402</v>
      </c>
      <c r="U189" s="101">
        <v>5.0270466851505084E-05</v>
      </c>
      <c r="V189" s="101">
        <v>-5.007944309316226E-05</v>
      </c>
      <c r="W189" s="101">
        <v>2.243340079816945E-05</v>
      </c>
      <c r="X189" s="101">
        <v>50</v>
      </c>
    </row>
    <row r="190" ht="12.75" hidden="1">
      <c r="A190" s="25" t="s">
        <v>85</v>
      </c>
    </row>
    <row r="191" spans="1:24" ht="12.75" hidden="1">
      <c r="A191" s="25">
        <v>539</v>
      </c>
      <c r="B191" s="25">
        <v>88.98</v>
      </c>
      <c r="C191" s="25">
        <v>111.28</v>
      </c>
      <c r="D191" s="25">
        <v>10.17004203304823</v>
      </c>
      <c r="E191" s="25">
        <v>10.373076607631944</v>
      </c>
      <c r="F191" s="25">
        <v>28.473394055237584</v>
      </c>
      <c r="G191" s="25" t="s">
        <v>59</v>
      </c>
      <c r="H191" s="25">
        <v>27.561178968964214</v>
      </c>
      <c r="I191" s="25">
        <v>66.54117896896418</v>
      </c>
      <c r="J191" s="25" t="s">
        <v>73</v>
      </c>
      <c r="K191" s="25">
        <v>2.698328195540586</v>
      </c>
      <c r="M191" s="25" t="s">
        <v>68</v>
      </c>
      <c r="N191" s="25">
        <v>1.7892979134903964</v>
      </c>
      <c r="X191" s="25">
        <v>50</v>
      </c>
    </row>
    <row r="192" spans="1:24" ht="12.75" hidden="1">
      <c r="A192" s="25">
        <v>538</v>
      </c>
      <c r="B192" s="25">
        <v>98.33999633789062</v>
      </c>
      <c r="C192" s="25">
        <v>87.04000091552734</v>
      </c>
      <c r="D192" s="25">
        <v>10.109247207641602</v>
      </c>
      <c r="E192" s="25">
        <v>10.916932106018066</v>
      </c>
      <c r="F192" s="25">
        <v>23.598006312505632</v>
      </c>
      <c r="G192" s="25" t="s">
        <v>56</v>
      </c>
      <c r="H192" s="25">
        <v>7.161091903155146</v>
      </c>
      <c r="I192" s="25">
        <v>55.50108824104573</v>
      </c>
      <c r="J192" s="25" t="s">
        <v>62</v>
      </c>
      <c r="K192" s="25">
        <v>1.2996751163370188</v>
      </c>
      <c r="L192" s="25">
        <v>0.9504748545052127</v>
      </c>
      <c r="M192" s="25">
        <v>0.30767956591635404</v>
      </c>
      <c r="N192" s="25">
        <v>0.08713685907312169</v>
      </c>
      <c r="O192" s="25">
        <v>0.05219711204452802</v>
      </c>
      <c r="P192" s="25">
        <v>0.027265930409982837</v>
      </c>
      <c r="Q192" s="25">
        <v>0.0063536536695853974</v>
      </c>
      <c r="R192" s="25">
        <v>0.0013412791941849738</v>
      </c>
      <c r="S192" s="25">
        <v>0.0006848174422122433</v>
      </c>
      <c r="T192" s="25">
        <v>0.0004012081401677728</v>
      </c>
      <c r="U192" s="25">
        <v>0.0001390014239740123</v>
      </c>
      <c r="V192" s="25">
        <v>4.977235265873669E-05</v>
      </c>
      <c r="W192" s="25">
        <v>4.270020224083438E-05</v>
      </c>
      <c r="X192" s="25">
        <v>50</v>
      </c>
    </row>
    <row r="193" spans="1:24" ht="12.75" hidden="1">
      <c r="A193" s="25">
        <v>446</v>
      </c>
      <c r="B193" s="25">
        <v>72.9800033569336</v>
      </c>
      <c r="C193" s="25">
        <v>86.58000183105469</v>
      </c>
      <c r="D193" s="25">
        <v>10.302144050598145</v>
      </c>
      <c r="E193" s="25">
        <v>10.181509017944336</v>
      </c>
      <c r="F193" s="25">
        <v>13.390334942870126</v>
      </c>
      <c r="G193" s="25" t="s">
        <v>57</v>
      </c>
      <c r="H193" s="25">
        <v>7.890616962910926</v>
      </c>
      <c r="I193" s="25">
        <v>30.870620319844477</v>
      </c>
      <c r="J193" s="25" t="s">
        <v>60</v>
      </c>
      <c r="K193" s="25">
        <v>0.7524540102422457</v>
      </c>
      <c r="L193" s="25">
        <v>0.005172911075675493</v>
      </c>
      <c r="M193" s="25">
        <v>-0.18097260771758653</v>
      </c>
      <c r="N193" s="25">
        <v>-0.0009009731755337049</v>
      </c>
      <c r="O193" s="25">
        <v>0.02975880624725134</v>
      </c>
      <c r="P193" s="25">
        <v>0.0005916819631720886</v>
      </c>
      <c r="Q193" s="25">
        <v>-0.0038706024211663066</v>
      </c>
      <c r="R193" s="25">
        <v>-7.238746501958605E-05</v>
      </c>
      <c r="S193" s="25">
        <v>0.0003515833528807194</v>
      </c>
      <c r="T193" s="25">
        <v>4.211969743307883E-05</v>
      </c>
      <c r="U193" s="25">
        <v>-9.315268524332797E-05</v>
      </c>
      <c r="V193" s="25">
        <v>-5.704616071837496E-06</v>
      </c>
      <c r="W193" s="25">
        <v>2.070017524776546E-05</v>
      </c>
      <c r="X193" s="25">
        <v>50</v>
      </c>
    </row>
    <row r="194" spans="1:24" ht="12.75" hidden="1">
      <c r="A194" s="25">
        <v>537</v>
      </c>
      <c r="B194" s="25">
        <v>128.9199981689453</v>
      </c>
      <c r="C194" s="25">
        <v>146.1199951171875</v>
      </c>
      <c r="D194" s="25">
        <v>9.901803016662598</v>
      </c>
      <c r="E194" s="25">
        <v>9.894475936889648</v>
      </c>
      <c r="F194" s="25">
        <v>24.375349286572938</v>
      </c>
      <c r="G194" s="25" t="s">
        <v>58</v>
      </c>
      <c r="H194" s="25">
        <v>-20.31430894079729</v>
      </c>
      <c r="I194" s="25">
        <v>58.60568922814798</v>
      </c>
      <c r="J194" s="25" t="s">
        <v>61</v>
      </c>
      <c r="K194" s="25">
        <v>-1.0597020196715707</v>
      </c>
      <c r="L194" s="25">
        <v>0.9504607777481975</v>
      </c>
      <c r="M194" s="25">
        <v>-0.24882851632876124</v>
      </c>
      <c r="N194" s="25">
        <v>-0.08713220103076724</v>
      </c>
      <c r="O194" s="25">
        <v>-0.042883003119272865</v>
      </c>
      <c r="P194" s="25">
        <v>0.027259509782394907</v>
      </c>
      <c r="Q194" s="25">
        <v>-0.0050385862948149965</v>
      </c>
      <c r="R194" s="25">
        <v>-0.0013393244310702058</v>
      </c>
      <c r="S194" s="25">
        <v>-0.0005876768458389957</v>
      </c>
      <c r="T194" s="25">
        <v>0.0003989911061979065</v>
      </c>
      <c r="U194" s="25">
        <v>-0.00010316963263848808</v>
      </c>
      <c r="V194" s="25">
        <v>-4.944435705577115E-05</v>
      </c>
      <c r="W194" s="25">
        <v>-3.734715539529022E-05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539</v>
      </c>
      <c r="B196" s="25">
        <v>88.98</v>
      </c>
      <c r="C196" s="25">
        <v>111.28</v>
      </c>
      <c r="D196" s="25">
        <v>10.17004203304823</v>
      </c>
      <c r="E196" s="25">
        <v>10.373076607631944</v>
      </c>
      <c r="F196" s="25">
        <v>16.1762279912003</v>
      </c>
      <c r="G196" s="25" t="s">
        <v>59</v>
      </c>
      <c r="H196" s="25">
        <v>-1.1768045074966835</v>
      </c>
      <c r="I196" s="25">
        <v>37.80319549250328</v>
      </c>
      <c r="J196" s="25" t="s">
        <v>73</v>
      </c>
      <c r="K196" s="25">
        <v>3.146998935246646</v>
      </c>
      <c r="M196" s="25" t="s">
        <v>68</v>
      </c>
      <c r="N196" s="25">
        <v>2.2570200532660225</v>
      </c>
      <c r="X196" s="25">
        <v>50</v>
      </c>
    </row>
    <row r="197" spans="1:24" ht="12.75" hidden="1">
      <c r="A197" s="25">
        <v>538</v>
      </c>
      <c r="B197" s="25">
        <v>98.33999633789062</v>
      </c>
      <c r="C197" s="25">
        <v>87.04000091552734</v>
      </c>
      <c r="D197" s="25">
        <v>10.109247207641602</v>
      </c>
      <c r="E197" s="25">
        <v>10.916932106018066</v>
      </c>
      <c r="F197" s="25">
        <v>23.598006312505632</v>
      </c>
      <c r="G197" s="25" t="s">
        <v>56</v>
      </c>
      <c r="H197" s="25">
        <v>7.161091903155146</v>
      </c>
      <c r="I197" s="25">
        <v>55.50108824104573</v>
      </c>
      <c r="J197" s="25" t="s">
        <v>62</v>
      </c>
      <c r="K197" s="25">
        <v>1.2614082917765106</v>
      </c>
      <c r="L197" s="25">
        <v>1.2060888640608158</v>
      </c>
      <c r="M197" s="25">
        <v>0.29862182720373875</v>
      </c>
      <c r="N197" s="25">
        <v>0.09065564586494623</v>
      </c>
      <c r="O197" s="25">
        <v>0.05066051982402195</v>
      </c>
      <c r="P197" s="25">
        <v>0.03459886741058158</v>
      </c>
      <c r="Q197" s="25">
        <v>0.0061665372816046</v>
      </c>
      <c r="R197" s="25">
        <v>0.0013954581243947723</v>
      </c>
      <c r="S197" s="25">
        <v>0.0006646232939443514</v>
      </c>
      <c r="T197" s="25">
        <v>0.0005090843215044212</v>
      </c>
      <c r="U197" s="25">
        <v>0.00013487128093741437</v>
      </c>
      <c r="V197" s="25">
        <v>5.180872536603548E-05</v>
      </c>
      <c r="W197" s="25">
        <v>4.1438851269306245E-05</v>
      </c>
      <c r="X197" s="25">
        <v>50</v>
      </c>
    </row>
    <row r="198" spans="1:24" ht="12.75" hidden="1">
      <c r="A198" s="25">
        <v>537</v>
      </c>
      <c r="B198" s="25">
        <v>128.9199981689453</v>
      </c>
      <c r="C198" s="25">
        <v>146.1199951171875</v>
      </c>
      <c r="D198" s="25">
        <v>9.901803016662598</v>
      </c>
      <c r="E198" s="25">
        <v>9.894475936889648</v>
      </c>
      <c r="F198" s="25">
        <v>25.312151647402167</v>
      </c>
      <c r="G198" s="25" t="s">
        <v>57</v>
      </c>
      <c r="H198" s="25">
        <v>-18.061953605023874</v>
      </c>
      <c r="I198" s="25">
        <v>60.858044563921396</v>
      </c>
      <c r="J198" s="25" t="s">
        <v>60</v>
      </c>
      <c r="K198" s="25">
        <v>0.6536411040073519</v>
      </c>
      <c r="L198" s="25">
        <v>-0.006561567028042693</v>
      </c>
      <c r="M198" s="25">
        <v>-0.1518278014775956</v>
      </c>
      <c r="N198" s="25">
        <v>-0.0009370304575632073</v>
      </c>
      <c r="O198" s="25">
        <v>0.02671742267168364</v>
      </c>
      <c r="P198" s="25">
        <v>-0.0007509484969041164</v>
      </c>
      <c r="Q198" s="25">
        <v>-0.0029948002695715033</v>
      </c>
      <c r="R198" s="25">
        <v>-7.535568054072409E-05</v>
      </c>
      <c r="S198" s="25">
        <v>0.0003878423155044258</v>
      </c>
      <c r="T198" s="25">
        <v>-5.348703259479378E-05</v>
      </c>
      <c r="U198" s="25">
        <v>-5.592406011086523E-05</v>
      </c>
      <c r="V198" s="25">
        <v>-5.940561724320315E-06</v>
      </c>
      <c r="W198" s="25">
        <v>2.5281243829829175E-05</v>
      </c>
      <c r="X198" s="25">
        <v>50</v>
      </c>
    </row>
    <row r="199" spans="1:24" ht="12.75" hidden="1">
      <c r="A199" s="25">
        <v>446</v>
      </c>
      <c r="B199" s="25">
        <v>72.9800033569336</v>
      </c>
      <c r="C199" s="25">
        <v>86.58000183105469</v>
      </c>
      <c r="D199" s="25">
        <v>10.302144050598145</v>
      </c>
      <c r="E199" s="25">
        <v>10.181509017944336</v>
      </c>
      <c r="F199" s="25">
        <v>25.269129781158398</v>
      </c>
      <c r="G199" s="25" t="s">
        <v>58</v>
      </c>
      <c r="H199" s="25">
        <v>35.27647152701825</v>
      </c>
      <c r="I199" s="25">
        <v>58.2564748839518</v>
      </c>
      <c r="J199" s="25" t="s">
        <v>61</v>
      </c>
      <c r="K199" s="25">
        <v>1.078843911654779</v>
      </c>
      <c r="L199" s="25">
        <v>-1.206071015259734</v>
      </c>
      <c r="M199" s="25">
        <v>0.25714453986227165</v>
      </c>
      <c r="N199" s="25">
        <v>-0.09065080309137995</v>
      </c>
      <c r="O199" s="25">
        <v>0.04304262532214695</v>
      </c>
      <c r="P199" s="25">
        <v>-0.034590716998206344</v>
      </c>
      <c r="Q199" s="25">
        <v>0.005390487305503454</v>
      </c>
      <c r="R199" s="25">
        <v>-0.0013934220101425197</v>
      </c>
      <c r="S199" s="25">
        <v>0.000539724430758517</v>
      </c>
      <c r="T199" s="25">
        <v>-0.0005062667120657059</v>
      </c>
      <c r="U199" s="25">
        <v>0.0001227304441547218</v>
      </c>
      <c r="V199" s="25">
        <v>-5.14670161409502E-05</v>
      </c>
      <c r="W199" s="25">
        <v>3.283347537097479E-05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539</v>
      </c>
      <c r="B201" s="25">
        <v>102.38</v>
      </c>
      <c r="C201" s="25">
        <v>106.38</v>
      </c>
      <c r="D201" s="25">
        <v>10.269193437565146</v>
      </c>
      <c r="E201" s="25">
        <v>10.7343921678303</v>
      </c>
      <c r="F201" s="25">
        <v>22.762149472600683</v>
      </c>
      <c r="G201" s="25" t="s">
        <v>59</v>
      </c>
      <c r="H201" s="25">
        <v>0.3303289431839005</v>
      </c>
      <c r="I201" s="25">
        <v>52.71032894318385</v>
      </c>
      <c r="J201" s="25" t="s">
        <v>73</v>
      </c>
      <c r="K201" s="25">
        <v>2.3557688457400494</v>
      </c>
      <c r="M201" s="25" t="s">
        <v>68</v>
      </c>
      <c r="N201" s="25">
        <v>1.8676000482186128</v>
      </c>
      <c r="X201" s="25">
        <v>50</v>
      </c>
    </row>
    <row r="202" spans="1:24" ht="12.75" hidden="1">
      <c r="A202" s="25">
        <v>446</v>
      </c>
      <c r="B202" s="25">
        <v>72.77999877929688</v>
      </c>
      <c r="C202" s="25">
        <v>87.9800033569336</v>
      </c>
      <c r="D202" s="25">
        <v>10.417349815368652</v>
      </c>
      <c r="E202" s="25">
        <v>10.204306602478027</v>
      </c>
      <c r="F202" s="25">
        <v>17.608160221405882</v>
      </c>
      <c r="G202" s="25" t="s">
        <v>56</v>
      </c>
      <c r="H202" s="25">
        <v>17.36529220295366</v>
      </c>
      <c r="I202" s="25">
        <v>40.14529098225049</v>
      </c>
      <c r="J202" s="25" t="s">
        <v>62</v>
      </c>
      <c r="K202" s="25">
        <v>0.8918587871433968</v>
      </c>
      <c r="L202" s="25">
        <v>1.2277603668792916</v>
      </c>
      <c r="M202" s="25">
        <v>0.21113566457504387</v>
      </c>
      <c r="N202" s="25">
        <v>0.07641065775311864</v>
      </c>
      <c r="O202" s="25">
        <v>0.035818793926885</v>
      </c>
      <c r="P202" s="25">
        <v>0.035220644906597605</v>
      </c>
      <c r="Q202" s="25">
        <v>0.0043599309450216275</v>
      </c>
      <c r="R202" s="25">
        <v>0.0011762329361814123</v>
      </c>
      <c r="S202" s="25">
        <v>0.00046990625951266285</v>
      </c>
      <c r="T202" s="25">
        <v>0.0005182351234013587</v>
      </c>
      <c r="U202" s="25">
        <v>9.533709145996682E-05</v>
      </c>
      <c r="V202" s="25">
        <v>4.367274207019915E-05</v>
      </c>
      <c r="W202" s="25">
        <v>2.929150244851478E-05</v>
      </c>
      <c r="X202" s="25">
        <v>50</v>
      </c>
    </row>
    <row r="203" spans="1:24" ht="12.75" hidden="1">
      <c r="A203" s="25">
        <v>537</v>
      </c>
      <c r="B203" s="25">
        <v>134.67999267578125</v>
      </c>
      <c r="C203" s="25">
        <v>131.97999572753906</v>
      </c>
      <c r="D203" s="25">
        <v>9.766669273376465</v>
      </c>
      <c r="E203" s="25">
        <v>9.871625900268555</v>
      </c>
      <c r="F203" s="25">
        <v>25.730136372364026</v>
      </c>
      <c r="G203" s="25" t="s">
        <v>57</v>
      </c>
      <c r="H203" s="25">
        <v>-21.945862292845376</v>
      </c>
      <c r="I203" s="25">
        <v>62.734130382935824</v>
      </c>
      <c r="J203" s="25" t="s">
        <v>60</v>
      </c>
      <c r="K203" s="25">
        <v>0.8577467791874489</v>
      </c>
      <c r="L203" s="25">
        <v>-0.00667930778696</v>
      </c>
      <c r="M203" s="25">
        <v>-0.2023894380339901</v>
      </c>
      <c r="N203" s="25">
        <v>-0.0007894784721288208</v>
      </c>
      <c r="O203" s="25">
        <v>0.03455268946177448</v>
      </c>
      <c r="P203" s="25">
        <v>-0.0007644278329696727</v>
      </c>
      <c r="Q203" s="25">
        <v>-0.004145296564143795</v>
      </c>
      <c r="R203" s="25">
        <v>-6.348978885845205E-05</v>
      </c>
      <c r="S203" s="25">
        <v>0.00046063068051620866</v>
      </c>
      <c r="T203" s="25">
        <v>-5.4450536438167225E-05</v>
      </c>
      <c r="U203" s="25">
        <v>-8.800982682872466E-05</v>
      </c>
      <c r="V203" s="25">
        <v>-5.003557406998325E-06</v>
      </c>
      <c r="W203" s="25">
        <v>2.8889799832236477E-05</v>
      </c>
      <c r="X203" s="25">
        <v>50</v>
      </c>
    </row>
    <row r="204" spans="1:24" ht="12.75" hidden="1">
      <c r="A204" s="25">
        <v>538</v>
      </c>
      <c r="B204" s="25">
        <v>83.27999877929688</v>
      </c>
      <c r="C204" s="25">
        <v>101.08000183105469</v>
      </c>
      <c r="D204" s="25">
        <v>10.039987564086914</v>
      </c>
      <c r="E204" s="25">
        <v>10.665349006652832</v>
      </c>
      <c r="F204" s="25">
        <v>24.11990468068025</v>
      </c>
      <c r="G204" s="25" t="s">
        <v>58</v>
      </c>
      <c r="H204" s="25">
        <v>23.803718207720486</v>
      </c>
      <c r="I204" s="25">
        <v>57.08371698701732</v>
      </c>
      <c r="J204" s="25" t="s">
        <v>61</v>
      </c>
      <c r="K204" s="25">
        <v>0.24430014121659582</v>
      </c>
      <c r="L204" s="25">
        <v>-1.227742198235061</v>
      </c>
      <c r="M204" s="25">
        <v>0.060139705917398055</v>
      </c>
      <c r="N204" s="25">
        <v>-0.07640657918010905</v>
      </c>
      <c r="O204" s="25">
        <v>0.00943915511763806</v>
      </c>
      <c r="P204" s="25">
        <v>-0.03521234836992303</v>
      </c>
      <c r="Q204" s="25">
        <v>0.0013511159242103649</v>
      </c>
      <c r="R204" s="25">
        <v>-0.0011745181849884894</v>
      </c>
      <c r="S204" s="25">
        <v>9.290462257797812E-05</v>
      </c>
      <c r="T204" s="25">
        <v>-0.0005153666483275934</v>
      </c>
      <c r="U204" s="25">
        <v>3.665284967944479E-05</v>
      </c>
      <c r="V204" s="25">
        <v>-4.3385168124660006E-05</v>
      </c>
      <c r="W204" s="25">
        <v>4.834416339606724E-06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539</v>
      </c>
      <c r="B206" s="25">
        <v>102.38</v>
      </c>
      <c r="C206" s="25">
        <v>106.38</v>
      </c>
      <c r="D206" s="25">
        <v>10.269193437565146</v>
      </c>
      <c r="E206" s="25">
        <v>10.7343921678303</v>
      </c>
      <c r="F206" s="25">
        <v>28.419965378674224</v>
      </c>
      <c r="G206" s="25" t="s">
        <v>59</v>
      </c>
      <c r="H206" s="25">
        <v>13.432138061347132</v>
      </c>
      <c r="I206" s="25">
        <v>65.81213806134708</v>
      </c>
      <c r="J206" s="25" t="s">
        <v>73</v>
      </c>
      <c r="K206" s="25">
        <v>1.7642611840169937</v>
      </c>
      <c r="M206" s="25" t="s">
        <v>68</v>
      </c>
      <c r="N206" s="25">
        <v>0.9445762326682583</v>
      </c>
      <c r="X206" s="25">
        <v>50</v>
      </c>
    </row>
    <row r="207" spans="1:24" ht="12.75" hidden="1">
      <c r="A207" s="25">
        <v>446</v>
      </c>
      <c r="B207" s="25">
        <v>72.77999877929688</v>
      </c>
      <c r="C207" s="25">
        <v>87.9800033569336</v>
      </c>
      <c r="D207" s="25">
        <v>10.417349815368652</v>
      </c>
      <c r="E207" s="25">
        <v>10.204306602478027</v>
      </c>
      <c r="F207" s="25">
        <v>17.608160221405882</v>
      </c>
      <c r="G207" s="25" t="s">
        <v>56</v>
      </c>
      <c r="H207" s="25">
        <v>17.36529220295366</v>
      </c>
      <c r="I207" s="25">
        <v>40.14529098225049</v>
      </c>
      <c r="J207" s="25" t="s">
        <v>62</v>
      </c>
      <c r="K207" s="25">
        <v>1.2673604347972935</v>
      </c>
      <c r="L207" s="25">
        <v>0.24383303116654576</v>
      </c>
      <c r="M207" s="25">
        <v>0.300029945446138</v>
      </c>
      <c r="N207" s="25">
        <v>0.07685206209015574</v>
      </c>
      <c r="O207" s="25">
        <v>0.05089958956069547</v>
      </c>
      <c r="P207" s="25">
        <v>0.006994600182482947</v>
      </c>
      <c r="Q207" s="25">
        <v>0.00619571532773227</v>
      </c>
      <c r="R207" s="25">
        <v>0.001183004720023047</v>
      </c>
      <c r="S207" s="25">
        <v>0.0006678091000917879</v>
      </c>
      <c r="T207" s="25">
        <v>0.00010291437629382936</v>
      </c>
      <c r="U207" s="25">
        <v>0.00013553001896439776</v>
      </c>
      <c r="V207" s="25">
        <v>4.3900798909408724E-05</v>
      </c>
      <c r="W207" s="25">
        <v>4.163943233421038E-05</v>
      </c>
      <c r="X207" s="25">
        <v>50</v>
      </c>
    </row>
    <row r="208" spans="1:24" ht="12.75" hidden="1">
      <c r="A208" s="25">
        <v>538</v>
      </c>
      <c r="B208" s="25">
        <v>83.27999877929688</v>
      </c>
      <c r="C208" s="25">
        <v>101.08000183105469</v>
      </c>
      <c r="D208" s="25">
        <v>10.039987564086914</v>
      </c>
      <c r="E208" s="25">
        <v>10.665349006652832</v>
      </c>
      <c r="F208" s="25">
        <v>15.175654567728966</v>
      </c>
      <c r="G208" s="25" t="s">
        <v>57</v>
      </c>
      <c r="H208" s="25">
        <v>2.635680901264216</v>
      </c>
      <c r="I208" s="25">
        <v>35.91567968056105</v>
      </c>
      <c r="J208" s="25" t="s">
        <v>60</v>
      </c>
      <c r="K208" s="25">
        <v>0.4105930693104988</v>
      </c>
      <c r="L208" s="25">
        <v>0.0013279844935822733</v>
      </c>
      <c r="M208" s="25">
        <v>-0.10042188640422477</v>
      </c>
      <c r="N208" s="25">
        <v>-0.0007944804553950665</v>
      </c>
      <c r="O208" s="25">
        <v>0.015969717542574785</v>
      </c>
      <c r="P208" s="25">
        <v>0.00015183230818727937</v>
      </c>
      <c r="Q208" s="25">
        <v>-0.002226187485421467</v>
      </c>
      <c r="R208" s="25">
        <v>-6.385180748614403E-05</v>
      </c>
      <c r="S208" s="25">
        <v>0.00016624329910960747</v>
      </c>
      <c r="T208" s="25">
        <v>1.0800301975057234E-05</v>
      </c>
      <c r="U208" s="25">
        <v>-5.85743898636595E-05</v>
      </c>
      <c r="V208" s="25">
        <v>-5.035517202105113E-06</v>
      </c>
      <c r="W208" s="25">
        <v>9.022167189240773E-06</v>
      </c>
      <c r="X208" s="25">
        <v>50</v>
      </c>
    </row>
    <row r="209" spans="1:24" ht="12.75" hidden="1">
      <c r="A209" s="25">
        <v>537</v>
      </c>
      <c r="B209" s="25">
        <v>134.67999267578125</v>
      </c>
      <c r="C209" s="25">
        <v>131.97999572753906</v>
      </c>
      <c r="D209" s="25">
        <v>9.766669273376465</v>
      </c>
      <c r="E209" s="25">
        <v>9.871625900268555</v>
      </c>
      <c r="F209" s="25">
        <v>29.084850811493187</v>
      </c>
      <c r="G209" s="25" t="s">
        <v>58</v>
      </c>
      <c r="H209" s="25">
        <v>-13.766539417281848</v>
      </c>
      <c r="I209" s="25">
        <v>70.91345325849936</v>
      </c>
      <c r="J209" s="25" t="s">
        <v>61</v>
      </c>
      <c r="K209" s="25">
        <v>-1.1990061730966062</v>
      </c>
      <c r="L209" s="25">
        <v>0.24382941484786136</v>
      </c>
      <c r="M209" s="25">
        <v>-0.28272497748771597</v>
      </c>
      <c r="N209" s="25">
        <v>-0.07684795539450057</v>
      </c>
      <c r="O209" s="25">
        <v>-0.04832945622555295</v>
      </c>
      <c r="P209" s="25">
        <v>0.006992952070690961</v>
      </c>
      <c r="Q209" s="25">
        <v>-0.0057819527585452855</v>
      </c>
      <c r="R209" s="25">
        <v>-0.0011812802860784396</v>
      </c>
      <c r="S209" s="25">
        <v>-0.00064678602309153</v>
      </c>
      <c r="T209" s="25">
        <v>0.00010234609091311441</v>
      </c>
      <c r="U209" s="25">
        <v>-0.00012221876653194485</v>
      </c>
      <c r="V209" s="25">
        <v>-4.3611050335799595E-05</v>
      </c>
      <c r="W209" s="25">
        <v>-4.065024999092468E-05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539</v>
      </c>
      <c r="B211" s="25">
        <v>102.38</v>
      </c>
      <c r="C211" s="25">
        <v>106.38</v>
      </c>
      <c r="D211" s="25">
        <v>10.269193437565146</v>
      </c>
      <c r="E211" s="25">
        <v>10.7343921678303</v>
      </c>
      <c r="F211" s="25">
        <v>22.762149472600683</v>
      </c>
      <c r="G211" s="25" t="s">
        <v>59</v>
      </c>
      <c r="H211" s="25">
        <v>0.3303289431839005</v>
      </c>
      <c r="I211" s="25">
        <v>52.71032894318385</v>
      </c>
      <c r="J211" s="25" t="s">
        <v>73</v>
      </c>
      <c r="K211" s="25">
        <v>2.009380599868787</v>
      </c>
      <c r="M211" s="25" t="s">
        <v>68</v>
      </c>
      <c r="N211" s="25">
        <v>1.2648244154316506</v>
      </c>
      <c r="X211" s="25">
        <v>50</v>
      </c>
    </row>
    <row r="212" spans="1:24" ht="12.75" hidden="1">
      <c r="A212" s="25">
        <v>537</v>
      </c>
      <c r="B212" s="25">
        <v>134.67999267578125</v>
      </c>
      <c r="C212" s="25">
        <v>131.97999572753906</v>
      </c>
      <c r="D212" s="25">
        <v>9.766669273376465</v>
      </c>
      <c r="E212" s="25">
        <v>9.871625900268555</v>
      </c>
      <c r="F212" s="25">
        <v>30.310222757262146</v>
      </c>
      <c r="G212" s="25" t="s">
        <v>56</v>
      </c>
      <c r="H212" s="25">
        <v>-10.778889359739665</v>
      </c>
      <c r="I212" s="25">
        <v>73.90110331604154</v>
      </c>
      <c r="J212" s="25" t="s">
        <v>62</v>
      </c>
      <c r="K212" s="25">
        <v>1.1870710605285335</v>
      </c>
      <c r="L212" s="25">
        <v>0.7157080395354144</v>
      </c>
      <c r="M212" s="25">
        <v>0.28102286203284826</v>
      </c>
      <c r="N212" s="25">
        <v>0.0793782770356235</v>
      </c>
      <c r="O212" s="25">
        <v>0.047675235823418496</v>
      </c>
      <c r="P212" s="25">
        <v>0.0205314532795019</v>
      </c>
      <c r="Q212" s="25">
        <v>0.005803094355506218</v>
      </c>
      <c r="R212" s="25">
        <v>0.0012217565487059813</v>
      </c>
      <c r="S212" s="25">
        <v>0.0006254705992053735</v>
      </c>
      <c r="T212" s="25">
        <v>0.0003020780534498147</v>
      </c>
      <c r="U212" s="25">
        <v>0.00012689069096319313</v>
      </c>
      <c r="V212" s="25">
        <v>4.532389631541237E-05</v>
      </c>
      <c r="W212" s="25">
        <v>3.8995797400747464E-05</v>
      </c>
      <c r="X212" s="25">
        <v>50</v>
      </c>
    </row>
    <row r="213" spans="1:24" ht="12.75" hidden="1">
      <c r="A213" s="25">
        <v>446</v>
      </c>
      <c r="B213" s="25">
        <v>72.77999877929688</v>
      </c>
      <c r="C213" s="25">
        <v>87.9800033569336</v>
      </c>
      <c r="D213" s="25">
        <v>10.417349815368652</v>
      </c>
      <c r="E213" s="25">
        <v>10.204306602478027</v>
      </c>
      <c r="F213" s="25">
        <v>22.32790375288097</v>
      </c>
      <c r="G213" s="25" t="s">
        <v>57</v>
      </c>
      <c r="H213" s="25">
        <v>28.12595515979799</v>
      </c>
      <c r="I213" s="25">
        <v>50.90595393909482</v>
      </c>
      <c r="J213" s="25" t="s">
        <v>60</v>
      </c>
      <c r="K213" s="25">
        <v>-1.0670630113296555</v>
      </c>
      <c r="L213" s="25">
        <v>0.0038946055923465162</v>
      </c>
      <c r="M213" s="25">
        <v>0.2539961374069841</v>
      </c>
      <c r="N213" s="25">
        <v>-0.0008216665474924671</v>
      </c>
      <c r="O213" s="25">
        <v>-0.04262748112708738</v>
      </c>
      <c r="P213" s="25">
        <v>0.0004457116226163595</v>
      </c>
      <c r="Q213" s="25">
        <v>0.005308378176458555</v>
      </c>
      <c r="R213" s="25">
        <v>-6.604877339993054E-05</v>
      </c>
      <c r="S213" s="25">
        <v>-0.000539035100979574</v>
      </c>
      <c r="T213" s="25">
        <v>3.17486449575221E-05</v>
      </c>
      <c r="U213" s="25">
        <v>0.00011977198218861408</v>
      </c>
      <c r="V213" s="25">
        <v>-5.219174384311923E-06</v>
      </c>
      <c r="W213" s="25">
        <v>-3.29245262706097E-05</v>
      </c>
      <c r="X213" s="25">
        <v>50</v>
      </c>
    </row>
    <row r="214" spans="1:24" ht="12.75" hidden="1">
      <c r="A214" s="25">
        <v>538</v>
      </c>
      <c r="B214" s="25">
        <v>83.27999877929688</v>
      </c>
      <c r="C214" s="25">
        <v>101.08000183105469</v>
      </c>
      <c r="D214" s="25">
        <v>10.039987564086914</v>
      </c>
      <c r="E214" s="25">
        <v>10.665349006652832</v>
      </c>
      <c r="F214" s="25">
        <v>15.175654567728966</v>
      </c>
      <c r="G214" s="25" t="s">
        <v>58</v>
      </c>
      <c r="H214" s="25">
        <v>2.635680901264216</v>
      </c>
      <c r="I214" s="25">
        <v>35.91567968056105</v>
      </c>
      <c r="J214" s="25" t="s">
        <v>61</v>
      </c>
      <c r="K214" s="25">
        <v>0.5201098274368836</v>
      </c>
      <c r="L214" s="25">
        <v>0.7156974429903368</v>
      </c>
      <c r="M214" s="25">
        <v>0.12024895495373639</v>
      </c>
      <c r="N214" s="25">
        <v>-0.07937402427261027</v>
      </c>
      <c r="O214" s="25">
        <v>0.0213500811140936</v>
      </c>
      <c r="P214" s="25">
        <v>0.02052661479440373</v>
      </c>
      <c r="Q214" s="25">
        <v>0.002344573572018305</v>
      </c>
      <c r="R214" s="25">
        <v>-0.0012199699274319492</v>
      </c>
      <c r="S214" s="25">
        <v>0.00031726113909880214</v>
      </c>
      <c r="T214" s="25">
        <v>0.0003004050164684177</v>
      </c>
      <c r="U214" s="25">
        <v>4.19036959673833E-05</v>
      </c>
      <c r="V214" s="25">
        <v>-4.5022392161638785E-05</v>
      </c>
      <c r="W214" s="25">
        <v>2.0896118892657422E-05</v>
      </c>
      <c r="X214" s="25">
        <v>50</v>
      </c>
    </row>
    <row r="215" s="101" customFormat="1" ht="12.75">
      <c r="A215" s="101" t="s">
        <v>81</v>
      </c>
    </row>
    <row r="216" spans="1:24" s="101" customFormat="1" ht="12.75">
      <c r="A216" s="101">
        <v>539</v>
      </c>
      <c r="B216" s="101">
        <v>102.38</v>
      </c>
      <c r="C216" s="101">
        <v>106.38</v>
      </c>
      <c r="D216" s="101">
        <v>10.269193437565146</v>
      </c>
      <c r="E216" s="101">
        <v>10.7343921678303</v>
      </c>
      <c r="F216" s="101">
        <v>19.45436754491215</v>
      </c>
      <c r="G216" s="101" t="s">
        <v>59</v>
      </c>
      <c r="H216" s="101">
        <v>-7.329504487338795</v>
      </c>
      <c r="I216" s="101">
        <v>45.05049551266116</v>
      </c>
      <c r="J216" s="101" t="s">
        <v>73</v>
      </c>
      <c r="K216" s="101">
        <v>2.5893058568930782</v>
      </c>
      <c r="M216" s="101" t="s">
        <v>68</v>
      </c>
      <c r="N216" s="101">
        <v>1.3723243181387128</v>
      </c>
      <c r="X216" s="101">
        <v>50</v>
      </c>
    </row>
    <row r="217" spans="1:24" s="101" customFormat="1" ht="12.75">
      <c r="A217" s="101">
        <v>537</v>
      </c>
      <c r="B217" s="101">
        <v>134.67999267578125</v>
      </c>
      <c r="C217" s="101">
        <v>131.97999572753906</v>
      </c>
      <c r="D217" s="101">
        <v>9.766669273376465</v>
      </c>
      <c r="E217" s="101">
        <v>9.871625900268555</v>
      </c>
      <c r="F217" s="101">
        <v>30.310222757262146</v>
      </c>
      <c r="G217" s="101" t="s">
        <v>56</v>
      </c>
      <c r="H217" s="101">
        <v>-10.778889359739665</v>
      </c>
      <c r="I217" s="101">
        <v>73.90110331604154</v>
      </c>
      <c r="J217" s="101" t="s">
        <v>62</v>
      </c>
      <c r="K217" s="101">
        <v>1.5439862659925845</v>
      </c>
      <c r="L217" s="101">
        <v>0.24816859585582132</v>
      </c>
      <c r="M217" s="101">
        <v>0.365517318857227</v>
      </c>
      <c r="N217" s="101">
        <v>0.07916231099258485</v>
      </c>
      <c r="O217" s="101">
        <v>0.06200959109829305</v>
      </c>
      <c r="P217" s="101">
        <v>0.0071192713902673895</v>
      </c>
      <c r="Q217" s="101">
        <v>0.007547900597948462</v>
      </c>
      <c r="R217" s="101">
        <v>0.0012184335289999783</v>
      </c>
      <c r="S217" s="101">
        <v>0.0008135453029852938</v>
      </c>
      <c r="T217" s="101">
        <v>0.0001047252004738459</v>
      </c>
      <c r="U217" s="101">
        <v>0.0001650664804067634</v>
      </c>
      <c r="V217" s="101">
        <v>4.520496928556653E-05</v>
      </c>
      <c r="W217" s="101">
        <v>5.0727455455551147E-05</v>
      </c>
      <c r="X217" s="101">
        <v>50</v>
      </c>
    </row>
    <row r="218" spans="1:24" s="101" customFormat="1" ht="12.75">
      <c r="A218" s="101">
        <v>538</v>
      </c>
      <c r="B218" s="101">
        <v>83.27999877929688</v>
      </c>
      <c r="C218" s="101">
        <v>101.08000183105469</v>
      </c>
      <c r="D218" s="101">
        <v>10.039987564086914</v>
      </c>
      <c r="E218" s="101">
        <v>10.665349006652832</v>
      </c>
      <c r="F218" s="101">
        <v>24.11990468068025</v>
      </c>
      <c r="G218" s="101" t="s">
        <v>57</v>
      </c>
      <c r="H218" s="101">
        <v>23.803718207720486</v>
      </c>
      <c r="I218" s="101">
        <v>57.08371698701732</v>
      </c>
      <c r="J218" s="101" t="s">
        <v>60</v>
      </c>
      <c r="K218" s="101">
        <v>-1.1936481845856697</v>
      </c>
      <c r="L218" s="101">
        <v>0.0013505625907549409</v>
      </c>
      <c r="M218" s="101">
        <v>0.28519705089556496</v>
      </c>
      <c r="N218" s="101">
        <v>-0.0008194026428027196</v>
      </c>
      <c r="O218" s="101">
        <v>-0.047512025698505427</v>
      </c>
      <c r="P218" s="101">
        <v>0.00015464721634667283</v>
      </c>
      <c r="Q218" s="101">
        <v>0.006011173573374162</v>
      </c>
      <c r="R218" s="101">
        <v>-6.588336310114519E-05</v>
      </c>
      <c r="S218" s="101">
        <v>-0.0005865972562985177</v>
      </c>
      <c r="T218" s="101">
        <v>1.1023535817947579E-05</v>
      </c>
      <c r="U218" s="101">
        <v>0.00013895473321482625</v>
      </c>
      <c r="V218" s="101">
        <v>-5.207448070427198E-06</v>
      </c>
      <c r="W218" s="101">
        <v>-3.538092023283654E-05</v>
      </c>
      <c r="X218" s="101">
        <v>50</v>
      </c>
    </row>
    <row r="219" spans="1:24" s="101" customFormat="1" ht="12.75">
      <c r="A219" s="101">
        <v>446</v>
      </c>
      <c r="B219" s="101">
        <v>72.77999877929688</v>
      </c>
      <c r="C219" s="101">
        <v>87.9800033569336</v>
      </c>
      <c r="D219" s="101">
        <v>10.417349815368652</v>
      </c>
      <c r="E219" s="101">
        <v>10.204306602478027</v>
      </c>
      <c r="F219" s="101">
        <v>16.37879413425201</v>
      </c>
      <c r="G219" s="101" t="s">
        <v>58</v>
      </c>
      <c r="H219" s="101">
        <v>14.5624292875819</v>
      </c>
      <c r="I219" s="101">
        <v>37.34242806687873</v>
      </c>
      <c r="J219" s="101" t="s">
        <v>61</v>
      </c>
      <c r="K219" s="101">
        <v>0.979335285287454</v>
      </c>
      <c r="L219" s="101">
        <v>0.24816492086864014</v>
      </c>
      <c r="M219" s="101">
        <v>0.22861660601331713</v>
      </c>
      <c r="N219" s="101">
        <v>-0.07915807009393096</v>
      </c>
      <c r="O219" s="101">
        <v>0.03984716805749267</v>
      </c>
      <c r="P219" s="101">
        <v>0.007117591542562413</v>
      </c>
      <c r="Q219" s="101">
        <v>0.004564712007046978</v>
      </c>
      <c r="R219" s="101">
        <v>-0.0012166509964068675</v>
      </c>
      <c r="S219" s="101">
        <v>0.0005637017109362758</v>
      </c>
      <c r="T219" s="101">
        <v>0.0001041434072438464</v>
      </c>
      <c r="U219" s="101">
        <v>8.909840105789141E-05</v>
      </c>
      <c r="V219" s="101">
        <v>-4.4904028023138615E-05</v>
      </c>
      <c r="W219" s="101">
        <v>3.6351963089667984E-05</v>
      </c>
      <c r="X219" s="101">
        <v>50</v>
      </c>
    </row>
    <row r="220" ht="12.75" hidden="1">
      <c r="A220" s="25" t="s">
        <v>80</v>
      </c>
    </row>
    <row r="221" spans="1:24" ht="12.75" hidden="1">
      <c r="A221" s="25">
        <v>539</v>
      </c>
      <c r="B221" s="25">
        <v>102.38</v>
      </c>
      <c r="C221" s="25">
        <v>106.38</v>
      </c>
      <c r="D221" s="25">
        <v>10.269193437565146</v>
      </c>
      <c r="E221" s="25">
        <v>10.7343921678303</v>
      </c>
      <c r="F221" s="25">
        <v>28.419965378674224</v>
      </c>
      <c r="G221" s="25" t="s">
        <v>59</v>
      </c>
      <c r="H221" s="25">
        <v>13.432138061347132</v>
      </c>
      <c r="I221" s="25">
        <v>65.81213806134708</v>
      </c>
      <c r="J221" s="25" t="s">
        <v>73</v>
      </c>
      <c r="K221" s="25">
        <v>2.4427781444251444</v>
      </c>
      <c r="M221" s="25" t="s">
        <v>68</v>
      </c>
      <c r="N221" s="25">
        <v>1.4916295797249943</v>
      </c>
      <c r="X221" s="25">
        <v>50</v>
      </c>
    </row>
    <row r="222" spans="1:24" ht="12.75" hidden="1">
      <c r="A222" s="25">
        <v>538</v>
      </c>
      <c r="B222" s="25">
        <v>83.27999877929688</v>
      </c>
      <c r="C222" s="25">
        <v>101.08000183105469</v>
      </c>
      <c r="D222" s="25">
        <v>10.039987564086914</v>
      </c>
      <c r="E222" s="25">
        <v>10.665349006652832</v>
      </c>
      <c r="F222" s="25">
        <v>19.566243936507806</v>
      </c>
      <c r="G222" s="25" t="s">
        <v>56</v>
      </c>
      <c r="H222" s="25">
        <v>13.026731954394236</v>
      </c>
      <c r="I222" s="25">
        <v>46.30673073369107</v>
      </c>
      <c r="J222" s="25" t="s">
        <v>62</v>
      </c>
      <c r="K222" s="25">
        <v>1.3458258430991656</v>
      </c>
      <c r="L222" s="25">
        <v>0.7218511656345663</v>
      </c>
      <c r="M222" s="25">
        <v>0.31860607656997636</v>
      </c>
      <c r="N222" s="25">
        <v>0.07454189821338532</v>
      </c>
      <c r="O222" s="25">
        <v>0.054050808561918046</v>
      </c>
      <c r="P222" s="25">
        <v>0.02070743992336072</v>
      </c>
      <c r="Q222" s="25">
        <v>0.006579347269897256</v>
      </c>
      <c r="R222" s="25">
        <v>0.0011474166849679132</v>
      </c>
      <c r="S222" s="25">
        <v>0.0007091313941867091</v>
      </c>
      <c r="T222" s="25">
        <v>0.00030467781068062397</v>
      </c>
      <c r="U222" s="25">
        <v>0.00014392418961655236</v>
      </c>
      <c r="V222" s="25">
        <v>4.257011939213588E-05</v>
      </c>
      <c r="W222" s="25">
        <v>4.4213117507892405E-05</v>
      </c>
      <c r="X222" s="25">
        <v>50</v>
      </c>
    </row>
    <row r="223" spans="1:24" ht="12.75" hidden="1">
      <c r="A223" s="25">
        <v>446</v>
      </c>
      <c r="B223" s="25">
        <v>72.77999877929688</v>
      </c>
      <c r="C223" s="25">
        <v>87.9800033569336</v>
      </c>
      <c r="D223" s="25">
        <v>10.417349815368652</v>
      </c>
      <c r="E223" s="25">
        <v>10.204306602478027</v>
      </c>
      <c r="F223" s="25">
        <v>16.37879413425201</v>
      </c>
      <c r="G223" s="25" t="s">
        <v>57</v>
      </c>
      <c r="H223" s="25">
        <v>14.5624292875819</v>
      </c>
      <c r="I223" s="25">
        <v>37.34242806687873</v>
      </c>
      <c r="J223" s="25" t="s">
        <v>60</v>
      </c>
      <c r="K223" s="25">
        <v>-0.04870618775539667</v>
      </c>
      <c r="L223" s="25">
        <v>0.003928802560477682</v>
      </c>
      <c r="M223" s="25">
        <v>0.007911353456099286</v>
      </c>
      <c r="N223" s="25">
        <v>-0.0007709149867253896</v>
      </c>
      <c r="O223" s="25">
        <v>-0.0025387878627782332</v>
      </c>
      <c r="P223" s="25">
        <v>0.0004494888603871364</v>
      </c>
      <c r="Q223" s="25">
        <v>-9.271788808741512E-06</v>
      </c>
      <c r="R223" s="25">
        <v>-6.19496478646069E-05</v>
      </c>
      <c r="S223" s="25">
        <v>-8.103218180196582E-05</v>
      </c>
      <c r="T223" s="25">
        <v>3.20020573725188E-05</v>
      </c>
      <c r="U223" s="25">
        <v>-1.1636017468215215E-05</v>
      </c>
      <c r="V223" s="25">
        <v>-4.888942423552467E-06</v>
      </c>
      <c r="W223" s="25">
        <v>-6.502995144564963E-06</v>
      </c>
      <c r="X223" s="25">
        <v>50</v>
      </c>
    </row>
    <row r="224" spans="1:24" ht="12.75" hidden="1">
      <c r="A224" s="25">
        <v>537</v>
      </c>
      <c r="B224" s="25">
        <v>134.67999267578125</v>
      </c>
      <c r="C224" s="25">
        <v>131.97999572753906</v>
      </c>
      <c r="D224" s="25">
        <v>9.766669273376465</v>
      </c>
      <c r="E224" s="25">
        <v>9.871625900268555</v>
      </c>
      <c r="F224" s="25">
        <v>25.730136372364026</v>
      </c>
      <c r="G224" s="25" t="s">
        <v>58</v>
      </c>
      <c r="H224" s="25">
        <v>-21.945862292845376</v>
      </c>
      <c r="I224" s="25">
        <v>62.734130382935824</v>
      </c>
      <c r="J224" s="25" t="s">
        <v>61</v>
      </c>
      <c r="K224" s="25">
        <v>-1.3449442022730593</v>
      </c>
      <c r="L224" s="25">
        <v>0.7218404739541991</v>
      </c>
      <c r="M224" s="25">
        <v>-0.31850783744486777</v>
      </c>
      <c r="N224" s="25">
        <v>-0.07453791169155424</v>
      </c>
      <c r="O224" s="25">
        <v>-0.05399115170456103</v>
      </c>
      <c r="P224" s="25">
        <v>0.020702560903037605</v>
      </c>
      <c r="Q224" s="25">
        <v>-0.006579340736869976</v>
      </c>
      <c r="R224" s="25">
        <v>-0.0011457431169647962</v>
      </c>
      <c r="S224" s="25">
        <v>-0.0007044864226751279</v>
      </c>
      <c r="T224" s="25">
        <v>0.00030299246961775167</v>
      </c>
      <c r="U224" s="25">
        <v>-0.0001434530426803862</v>
      </c>
      <c r="V224" s="25">
        <v>-4.228845359007459E-05</v>
      </c>
      <c r="W224" s="25">
        <v>-4.3732262849256576E-05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539</v>
      </c>
      <c r="B226" s="25">
        <v>102.38</v>
      </c>
      <c r="C226" s="25">
        <v>106.38</v>
      </c>
      <c r="D226" s="25">
        <v>10.269193437565146</v>
      </c>
      <c r="E226" s="25">
        <v>10.7343921678303</v>
      </c>
      <c r="F226" s="25">
        <v>19.45436754491215</v>
      </c>
      <c r="G226" s="25" t="s">
        <v>59</v>
      </c>
      <c r="H226" s="25">
        <v>-7.329504487338795</v>
      </c>
      <c r="I226" s="25">
        <v>45.05049551266116</v>
      </c>
      <c r="J226" s="25" t="s">
        <v>73</v>
      </c>
      <c r="K226" s="25">
        <v>1.9106958491815</v>
      </c>
      <c r="M226" s="25" t="s">
        <v>68</v>
      </c>
      <c r="N226" s="25">
        <v>1.6270451233653416</v>
      </c>
      <c r="X226" s="25">
        <v>50</v>
      </c>
    </row>
    <row r="227" spans="1:24" ht="12.75" hidden="1">
      <c r="A227" s="25">
        <v>538</v>
      </c>
      <c r="B227" s="25">
        <v>83.27999877929688</v>
      </c>
      <c r="C227" s="25">
        <v>101.08000183105469</v>
      </c>
      <c r="D227" s="25">
        <v>10.039987564086914</v>
      </c>
      <c r="E227" s="25">
        <v>10.665349006652832</v>
      </c>
      <c r="F227" s="25">
        <v>19.566243936507806</v>
      </c>
      <c r="G227" s="25" t="s">
        <v>56</v>
      </c>
      <c r="H227" s="25">
        <v>13.026731954394236</v>
      </c>
      <c r="I227" s="25">
        <v>46.30673073369107</v>
      </c>
      <c r="J227" s="25" t="s">
        <v>62</v>
      </c>
      <c r="K227" s="25">
        <v>0.6313217577972635</v>
      </c>
      <c r="L227" s="25">
        <v>1.2172816758922589</v>
      </c>
      <c r="M227" s="25">
        <v>0.14945706105458328</v>
      </c>
      <c r="N227" s="25">
        <v>0.07837697364628798</v>
      </c>
      <c r="O227" s="25">
        <v>0.025355038393103258</v>
      </c>
      <c r="P227" s="25">
        <v>0.03491998702957863</v>
      </c>
      <c r="Q227" s="25">
        <v>0.0030862721711307183</v>
      </c>
      <c r="R227" s="25">
        <v>0.001206470964517429</v>
      </c>
      <c r="S227" s="25">
        <v>0.00033261019505454755</v>
      </c>
      <c r="T227" s="25">
        <v>0.0005138253629119942</v>
      </c>
      <c r="U227" s="25">
        <v>6.75049871655754E-05</v>
      </c>
      <c r="V227" s="25">
        <v>4.478915272626451E-05</v>
      </c>
      <c r="W227" s="25">
        <v>2.073600684595642E-05</v>
      </c>
      <c r="X227" s="25">
        <v>50</v>
      </c>
    </row>
    <row r="228" spans="1:24" ht="12.75" hidden="1">
      <c r="A228" s="25">
        <v>537</v>
      </c>
      <c r="B228" s="25">
        <v>134.67999267578125</v>
      </c>
      <c r="C228" s="25">
        <v>131.97999572753906</v>
      </c>
      <c r="D228" s="25">
        <v>9.766669273376465</v>
      </c>
      <c r="E228" s="25">
        <v>9.871625900268555</v>
      </c>
      <c r="F228" s="25">
        <v>29.084850811493187</v>
      </c>
      <c r="G228" s="25" t="s">
        <v>57</v>
      </c>
      <c r="H228" s="25">
        <v>-13.766539417281848</v>
      </c>
      <c r="I228" s="25">
        <v>70.91345325849936</v>
      </c>
      <c r="J228" s="25" t="s">
        <v>60</v>
      </c>
      <c r="K228" s="25">
        <v>0.24984008049587905</v>
      </c>
      <c r="L228" s="25">
        <v>-0.0066224966809787945</v>
      </c>
      <c r="M228" s="25">
        <v>-0.05758241831877342</v>
      </c>
      <c r="N228" s="25">
        <v>-0.0008101208678698365</v>
      </c>
      <c r="O228" s="25">
        <v>0.010284852029698428</v>
      </c>
      <c r="P228" s="25">
        <v>-0.0007578318202829367</v>
      </c>
      <c r="Q228" s="25">
        <v>-0.0011139229633048186</v>
      </c>
      <c r="R228" s="25">
        <v>-6.515841881116853E-05</v>
      </c>
      <c r="S228" s="25">
        <v>0.00015514123295263662</v>
      </c>
      <c r="T228" s="25">
        <v>-5.397358953665204E-05</v>
      </c>
      <c r="U228" s="25">
        <v>-1.9273746734225025E-05</v>
      </c>
      <c r="V228" s="25">
        <v>-5.140222923281379E-06</v>
      </c>
      <c r="W228" s="25">
        <v>1.0270659964330669E-05</v>
      </c>
      <c r="X228" s="25">
        <v>50</v>
      </c>
    </row>
    <row r="229" spans="1:24" ht="12.75" hidden="1">
      <c r="A229" s="25">
        <v>446</v>
      </c>
      <c r="B229" s="25">
        <v>72.77999877929688</v>
      </c>
      <c r="C229" s="25">
        <v>87.9800033569336</v>
      </c>
      <c r="D229" s="25">
        <v>10.417349815368652</v>
      </c>
      <c r="E229" s="25">
        <v>10.204306602478027</v>
      </c>
      <c r="F229" s="25">
        <v>22.32790375288097</v>
      </c>
      <c r="G229" s="25" t="s">
        <v>58</v>
      </c>
      <c r="H229" s="25">
        <v>28.12595515979799</v>
      </c>
      <c r="I229" s="25">
        <v>50.90595393909482</v>
      </c>
      <c r="J229" s="25" t="s">
        <v>61</v>
      </c>
      <c r="K229" s="25">
        <v>0.5797819383578962</v>
      </c>
      <c r="L229" s="25">
        <v>-1.2172636612504197</v>
      </c>
      <c r="M229" s="25">
        <v>0.13791910019875864</v>
      </c>
      <c r="N229" s="25">
        <v>-0.07837278674470088</v>
      </c>
      <c r="O229" s="25">
        <v>0.0231754134945409</v>
      </c>
      <c r="P229" s="25">
        <v>-0.03491176284689884</v>
      </c>
      <c r="Q229" s="25">
        <v>0.0028782375763856134</v>
      </c>
      <c r="R229" s="25">
        <v>-0.0012047101596158489</v>
      </c>
      <c r="S229" s="25">
        <v>0.00029421206585073954</v>
      </c>
      <c r="T229" s="25">
        <v>-0.0005109827347417636</v>
      </c>
      <c r="U229" s="25">
        <v>6.469502283058141E-05</v>
      </c>
      <c r="V229" s="25">
        <v>-4.449321645189995E-05</v>
      </c>
      <c r="W229" s="25">
        <v>1.8013759291515104E-05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2004-02-25T07:14:24Z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