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<sst xmlns="http://schemas.openxmlformats.org/spreadsheetml/2006/main" count="625" uniqueCount="145">
  <si>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</si>
  <si>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</si>
  <si>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</si>
  <si>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</si>
  <si>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</si>
  <si>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</si>
  <si>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</si>
  <si>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</si>
  <si>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</si>
  <si>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</si>
  <si>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</si>
  <si>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</si>
  <si>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</si>
  <si>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</si>
  <si>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</si>
  <si>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</si>
  <si>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</si>
  <si>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</si>
  <si>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</si>
  <si>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</si>
  <si>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</si>
  <si>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</si>
  <si>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</si>
  <si>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</si>
  <si>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</si>
  <si>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</si>
  <si>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</si>
  <si>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</si>
  <si>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</si>
  <si>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</si>
  <si>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</si>
  <si>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</si>
  <si>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</si>
  <si>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</si>
  <si>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</si>
  <si>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</si>
  <si>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</si>
  <si>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</si>
  <si>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</si>
  <si>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</si>
  <si>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</si>
  <si>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</si>
  <si>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</si>
  <si>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</si>
  <si>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</si>
  <si>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</si>
  <si>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</si>
  <si>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</si>
  <si>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</si>
  <si>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</si>
  <si>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</si>
  <si>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</si>
  <si>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</si>
  <si>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</si>
  <si>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</si>
  <si>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</si>
  <si>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</si>
  <si>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</si>
  <si>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</si>
  <si>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</si>
  <si>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</si>
  <si>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</si>
  <si>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</si>
  <si>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</si>
  <si>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</si>
  <si>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</si>
  <si>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</si>
  <si>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</si>
  <si>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</si>
  <si>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</si>
  <si>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</si>
  <si>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</si>
  <si>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</si>
  <si>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</si>
  <si>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</si>
  <si>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</si>
  <si>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</si>
  <si>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</si>
  <si>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</si>
  <si>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</si>
  <si>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</si>
  <si>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</si>
  <si>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</si>
  <si>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</si>
  <si>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</si>
  <si>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</si>
  <si>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</si>
  <si>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</si>
  <si>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</si>
  <si>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</si>
  <si>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</si>
  <si>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</si>
  <si>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</si>
  <si>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</si>
  <si>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</si>
  <si>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</si>
  <si>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</si>
  <si>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</si>
  <si>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</si>
  <si>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</si>
  <si>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</si>
  <si>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</si>
  <si>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</si>
  <si>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</si>
  <si>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</si>
  <si>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</si>
  <si>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</si>
  <si>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</si>
  <si>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</si>
  <si>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</si>
  <si>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</si>
  <si>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</si>
  <si>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</si>
  <si>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</si>
  <si>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</si>
  <si>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</si>
  <si>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</si>
  <si>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</si>
  <si>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</si>
  <si>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</si>
  <si>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</si>
  <si>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</si>
  <si>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</si>
  <si>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</si>
  <si>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</si>
  <si>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</si>
  <si>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</si>
  <si>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</si>
  <si>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</si>
  <si>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</si>
  <si>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</si>
  <si>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</si>
  <si>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</si>
  <si>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</si>
  <si>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</si>
  <si>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</si>
  <si>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</si>
  <si>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</si>
  <si>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</si>
  <si>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</si>
  <si>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</si>
  <si>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Cas 2</t>
  </si>
  <si>
    <t>midplane Lotnr.:</t>
  </si>
  <si>
    <t>AP 213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</si>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</sst>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69.12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89.39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96.07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16.797417422378096</v>
      </c>
      <c r="C41" s="77">
        <f aca="true" t="shared" si="0" ref="C41:C55">($B$41*H41+$B$42*J41+$B$43*L41+$B$44*N41+$B$45*P41+$B$46*R41+$B$47*T41+$B$48*V41)/100</f>
        <v>-5.018179920099955E-08</v>
      </c>
      <c r="D41" s="77">
        <f aca="true" t="shared" si="1" ref="D41:D55">($B$41*I41+$B$42*K41+$B$43*M41+$B$44*O41+$B$45*Q41+$B$46*S41+$B$47*U41+$B$48*W41)/100</f>
        <v>-3.7539462628594126E-08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-9.353265084368573</v>
      </c>
      <c r="C42" s="77">
        <f t="shared" si="0"/>
        <v>-1.0950431786029625E-10</v>
      </c>
      <c r="D42" s="77">
        <f t="shared" si="1"/>
        <v>-4.0815181182183704E-08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5.017731479396659</v>
      </c>
      <c r="C43" s="77">
        <f t="shared" si="0"/>
        <v>0.6021514269843177</v>
      </c>
      <c r="D43" s="77">
        <f t="shared" si="1"/>
        <v>-0.45541951135016745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6.348378426869587</v>
      </c>
      <c r="C44" s="77">
        <f t="shared" si="0"/>
        <v>-0.0026397765866906686</v>
      </c>
      <c r="D44" s="77">
        <f t="shared" si="1"/>
        <v>-0.48535260270371694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16.797417422378096</v>
      </c>
      <c r="C45" s="77">
        <f t="shared" si="0"/>
        <v>-0.14376720064050327</v>
      </c>
      <c r="D45" s="77">
        <f t="shared" si="1"/>
        <v>-0.10618669279027003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-9.353265084368573</v>
      </c>
      <c r="C46" s="77">
        <f t="shared" si="0"/>
        <v>-0.0007596782292737372</v>
      </c>
      <c r="D46" s="77">
        <f t="shared" si="1"/>
        <v>-0.07350215975243067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5.017731479396659</v>
      </c>
      <c r="C47" s="77">
        <f t="shared" si="0"/>
        <v>0.023984860384169127</v>
      </c>
      <c r="D47" s="77">
        <f t="shared" si="1"/>
        <v>-0.018550436631698503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6.348378426869587</v>
      </c>
      <c r="C48" s="77">
        <f t="shared" si="0"/>
        <v>-0.00030218439359829387</v>
      </c>
      <c r="D48" s="77">
        <f t="shared" si="1"/>
        <v>-0.013920292249867522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-0.003025296177225667</v>
      </c>
      <c r="D49" s="77">
        <f t="shared" si="1"/>
        <v>-0.0021141535171748994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-6.107444385126846E-05</v>
      </c>
      <c r="D50" s="77">
        <f t="shared" si="1"/>
        <v>-0.0011298611392717226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0.00029752225103053456</v>
      </c>
      <c r="D51" s="77">
        <f t="shared" si="1"/>
        <v>-0.00026409770479996137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-2.1531605048091887E-05</v>
      </c>
      <c r="D52" s="77">
        <f t="shared" si="1"/>
        <v>-0.000203738505765218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-6.961839006217265E-05</v>
      </c>
      <c r="D53" s="77">
        <f t="shared" si="1"/>
        <v>-4.085292968014659E-05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-4.814925734204656E-06</v>
      </c>
      <c r="D54" s="77">
        <f t="shared" si="1"/>
        <v>-4.172418403761217E-05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1.799084544596635E-05</v>
      </c>
      <c r="D55" s="77">
        <f t="shared" si="1"/>
        <v>-1.7074631546556102E-05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948</v>
      </c>
      <c r="B3" s="11">
        <v>115.66</v>
      </c>
      <c r="C3" s="11">
        <v>134.46</v>
      </c>
      <c r="D3" s="11">
        <v>9.217875294853998</v>
      </c>
      <c r="E3" s="11">
        <v>8.893667495193474</v>
      </c>
      <c r="F3" s="12" t="s">
        <v>69</v>
      </c>
      <c r="H3" s="102">
        <v>0.0625</v>
      </c>
    </row>
    <row r="4" spans="1:9" ht="16.5" customHeight="1">
      <c r="A4" s="13">
        <v>945</v>
      </c>
      <c r="B4" s="14">
        <v>96.07</v>
      </c>
      <c r="C4" s="14">
        <v>69.12</v>
      </c>
      <c r="D4" s="14">
        <v>9.817840955904812</v>
      </c>
      <c r="E4" s="14">
        <v>10.480935370779063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946</v>
      </c>
      <c r="B5" s="26">
        <v>89.39333333333333</v>
      </c>
      <c r="C5" s="26">
        <v>111.96</v>
      </c>
      <c r="D5" s="26">
        <v>9.179237783802375</v>
      </c>
      <c r="E5" s="26">
        <v>8.938580734974249</v>
      </c>
      <c r="F5" s="15" t="s">
        <v>71</v>
      </c>
      <c r="I5" s="75">
        <v>414</v>
      </c>
    </row>
    <row r="6" spans="1:6" s="2" customFormat="1" ht="13.5" thickBot="1">
      <c r="A6" s="16">
        <v>947</v>
      </c>
      <c r="B6" s="17">
        <v>100.83333333333333</v>
      </c>
      <c r="C6" s="17">
        <v>129.66666666666666</v>
      </c>
      <c r="D6" s="17">
        <v>9.188610809504084</v>
      </c>
      <c r="E6" s="17">
        <v>9.006854740970283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106" t="s">
        <v>142</v>
      </c>
      <c r="E12" s="106" t="s">
        <v>144</v>
      </c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434</v>
      </c>
      <c r="K15" s="75">
        <v>399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16.797417422378096</v>
      </c>
      <c r="C19" s="34">
        <v>45.36741742237809</v>
      </c>
      <c r="D19" s="35">
        <v>18.735121450935964</v>
      </c>
      <c r="K19" s="97" t="s">
        <v>131</v>
      </c>
    </row>
    <row r="20" spans="1:11" ht="12.75">
      <c r="A20" s="33" t="s">
        <v>57</v>
      </c>
      <c r="B20" s="34">
        <v>-9.353265084368573</v>
      </c>
      <c r="C20" s="34">
        <v>12.540068248964763</v>
      </c>
      <c r="D20" s="35">
        <v>4.843117066646118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5.017731479396659</v>
      </c>
      <c r="C21" s="34">
        <v>38.35106481272999</v>
      </c>
      <c r="D21" s="35">
        <v>14.819608840954176</v>
      </c>
      <c r="F21" s="24" t="s">
        <v>134</v>
      </c>
    </row>
    <row r="22" spans="1:11" ht="16.5" thickBot="1">
      <c r="A22" s="36" t="s">
        <v>59</v>
      </c>
      <c r="B22" s="37">
        <v>6.348378426869587</v>
      </c>
      <c r="C22" s="37">
        <v>54.508378426869584</v>
      </c>
      <c r="D22" s="38">
        <v>21.11703011909869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1.9959763288497925</v>
      </c>
      <c r="I23" s="75">
        <v>474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0.6021514269843177</v>
      </c>
      <c r="C27" s="44">
        <v>-0.0026397765866906686</v>
      </c>
      <c r="D27" s="44">
        <v>-0.14376720064050327</v>
      </c>
      <c r="E27" s="44">
        <v>-0.0007596782292737372</v>
      </c>
      <c r="F27" s="44">
        <v>0.023984860384169127</v>
      </c>
      <c r="G27" s="44">
        <v>-0.00030218439359829387</v>
      </c>
      <c r="H27" s="44">
        <v>-0.003025296177225667</v>
      </c>
      <c r="I27" s="45">
        <v>-6.107444385126846E-05</v>
      </c>
    </row>
    <row r="28" spans="1:9" ht="13.5" thickBot="1">
      <c r="A28" s="46" t="s">
        <v>61</v>
      </c>
      <c r="B28" s="47">
        <v>-0.45541951135016745</v>
      </c>
      <c r="C28" s="47">
        <v>-0.48535260270371694</v>
      </c>
      <c r="D28" s="47">
        <v>-0.10618669279027003</v>
      </c>
      <c r="E28" s="47">
        <v>-0.07350215975243067</v>
      </c>
      <c r="F28" s="47">
        <v>-0.018550436631698503</v>
      </c>
      <c r="G28" s="47">
        <v>-0.013920292249867522</v>
      </c>
      <c r="H28" s="47">
        <v>-0.0021141535171748994</v>
      </c>
      <c r="I28" s="48">
        <v>-0.0011298611392717226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948</v>
      </c>
      <c r="B39" s="50">
        <v>115.66</v>
      </c>
      <c r="C39" s="50">
        <v>134.46</v>
      </c>
      <c r="D39" s="50">
        <v>9.217875294853998</v>
      </c>
      <c r="E39" s="50">
        <v>8.893667495193474</v>
      </c>
      <c r="F39" s="54">
        <f>I39*D39/(23678+B39)*1000</f>
        <v>21.11703011909869</v>
      </c>
      <c r="G39" s="59" t="s">
        <v>59</v>
      </c>
      <c r="H39" s="58">
        <f>I39-B39+X39</f>
        <v>6.348378426869587</v>
      </c>
      <c r="I39" s="58">
        <f>(B39+C42-2*X39)*(23678+B39)*E42/((23678+C42)*D39+E42*(23678+B39))</f>
        <v>54.508378426869584</v>
      </c>
      <c r="J39" s="24" t="s">
        <v>73</v>
      </c>
      <c r="K39" s="24">
        <f>(K40*K40+L40*L40+M40*M40+N40*N40+O40*O40+P40*P40+Q40*Q40+R40*R40+S40*S40+T40*T40+U40*U40+V40*V40+W40*W40)</f>
        <v>0.844043525606404</v>
      </c>
      <c r="M39" s="24" t="s">
        <v>68</v>
      </c>
      <c r="N39" s="24">
        <f>(K44*K44+L44*L44+M44*M44+N44*N44+O44*O44+P44*P44+Q44*Q44+R44*R44+S44*S44+T44*T44+U44*U44+V44*V44+W44*W44)</f>
        <v>0.5434724283372213</v>
      </c>
      <c r="X39" s="55">
        <f>(1-$H$2)*1000</f>
        <v>67.5</v>
      </c>
    </row>
    <row r="40" spans="1:24" ht="12.75">
      <c r="A40" s="49">
        <v>945</v>
      </c>
      <c r="B40" s="50">
        <v>96.07</v>
      </c>
      <c r="C40" s="50">
        <v>69.12</v>
      </c>
      <c r="D40" s="50">
        <v>9.817840955904812</v>
      </c>
      <c r="E40" s="50">
        <v>10.480935370779063</v>
      </c>
      <c r="F40" s="54">
        <f>I40*D40/(23678+B40)*1000</f>
        <v>18.735121450935964</v>
      </c>
      <c r="G40" s="59" t="s">
        <v>56</v>
      </c>
      <c r="H40" s="58">
        <f>I40-B40+X40</f>
        <v>16.797417422378096</v>
      </c>
      <c r="I40" s="58">
        <f>(B40+C39-2*X40)*(23678+B40)*E39/((23678+C39)*D40+E39*(23678+B40))</f>
        <v>45.36741742237809</v>
      </c>
      <c r="J40" s="24" t="s">
        <v>62</v>
      </c>
      <c r="K40" s="52">
        <f aca="true" t="shared" si="0" ref="K40:W40">SQRT(K41*K41+K42*K42)</f>
        <v>0.7549789880107097</v>
      </c>
      <c r="L40" s="52">
        <f t="shared" si="0"/>
        <v>0.4853597813701705</v>
      </c>
      <c r="M40" s="52">
        <f t="shared" si="0"/>
        <v>0.1787305841364088</v>
      </c>
      <c r="N40" s="52">
        <f t="shared" si="0"/>
        <v>0.07350608545749034</v>
      </c>
      <c r="O40" s="52">
        <f t="shared" si="0"/>
        <v>0.03032148127771378</v>
      </c>
      <c r="P40" s="52">
        <f t="shared" si="0"/>
        <v>0.01392357180214388</v>
      </c>
      <c r="Q40" s="52">
        <f t="shared" si="0"/>
        <v>0.003690807777996469</v>
      </c>
      <c r="R40" s="52">
        <f t="shared" si="0"/>
        <v>0.0011315106193616287</v>
      </c>
      <c r="S40" s="52">
        <f t="shared" si="0"/>
        <v>0.00039782796223855854</v>
      </c>
      <c r="T40" s="52">
        <f t="shared" si="0"/>
        <v>0.00020487310401170471</v>
      </c>
      <c r="U40" s="52">
        <f t="shared" si="0"/>
        <v>8.071977513781751E-05</v>
      </c>
      <c r="V40" s="52">
        <f t="shared" si="0"/>
        <v>4.20010838363778E-05</v>
      </c>
      <c r="W40" s="52">
        <f t="shared" si="0"/>
        <v>2.4803498993313364E-05</v>
      </c>
      <c r="X40" s="55">
        <f>(1-$H$2)*1000</f>
        <v>67.5</v>
      </c>
    </row>
    <row r="41" spans="1:24" ht="12.75">
      <c r="A41" s="49">
        <v>946</v>
      </c>
      <c r="B41" s="50">
        <v>89.39333333333333</v>
      </c>
      <c r="C41" s="50">
        <v>111.96</v>
      </c>
      <c r="D41" s="50">
        <v>9.179237783802375</v>
      </c>
      <c r="E41" s="50">
        <v>8.938580734974249</v>
      </c>
      <c r="F41" s="54">
        <f>I41*D41/(23678+B41)*1000</f>
        <v>4.843117066646118</v>
      </c>
      <c r="G41" s="59" t="s">
        <v>57</v>
      </c>
      <c r="H41" s="58">
        <f>I41-B41+X41</f>
        <v>-9.353265084368573</v>
      </c>
      <c r="I41" s="58">
        <f>(B41+C40-2*X41)*(23678+B41)*E40/((23678+C40)*D41+E40*(23678+B41))</f>
        <v>12.540068248964763</v>
      </c>
      <c r="J41" s="24" t="s">
        <v>60</v>
      </c>
      <c r="K41" s="52">
        <f>'calcul config'!C43</f>
        <v>0.6021514269843177</v>
      </c>
      <c r="L41" s="52">
        <f>'calcul config'!C44</f>
        <v>-0.0026397765866906686</v>
      </c>
      <c r="M41" s="52">
        <f>'calcul config'!C45</f>
        <v>-0.14376720064050327</v>
      </c>
      <c r="N41" s="52">
        <f>'calcul config'!C46</f>
        <v>-0.0007596782292737372</v>
      </c>
      <c r="O41" s="52">
        <f>'calcul config'!C47</f>
        <v>0.023984860384169127</v>
      </c>
      <c r="P41" s="52">
        <f>'calcul config'!C48</f>
        <v>-0.00030218439359829387</v>
      </c>
      <c r="Q41" s="52">
        <f>'calcul config'!C49</f>
        <v>-0.003025296177225667</v>
      </c>
      <c r="R41" s="52">
        <f>'calcul config'!C50</f>
        <v>-6.107444385126846E-05</v>
      </c>
      <c r="S41" s="52">
        <f>'calcul config'!C51</f>
        <v>0.00029752225103053456</v>
      </c>
      <c r="T41" s="52">
        <f>'calcul config'!C52</f>
        <v>-2.1531605048091887E-05</v>
      </c>
      <c r="U41" s="52">
        <f>'calcul config'!C53</f>
        <v>-6.961839006217265E-05</v>
      </c>
      <c r="V41" s="52">
        <f>'calcul config'!C54</f>
        <v>-4.814925734204656E-06</v>
      </c>
      <c r="W41" s="52">
        <f>'calcul config'!C55</f>
        <v>1.799084544596635E-05</v>
      </c>
      <c r="X41" s="55">
        <f>(1-$H$2)*1000</f>
        <v>67.5</v>
      </c>
    </row>
    <row r="42" spans="1:24" ht="12.75">
      <c r="A42" s="49">
        <v>947</v>
      </c>
      <c r="B42" s="50">
        <v>100.83333333333333</v>
      </c>
      <c r="C42" s="50">
        <v>129.66666666666666</v>
      </c>
      <c r="D42" s="50">
        <v>9.188610809504084</v>
      </c>
      <c r="E42" s="50">
        <v>9.006854740970283</v>
      </c>
      <c r="F42" s="54">
        <f>I42*D42/(23678+B42)*1000</f>
        <v>14.819608840954176</v>
      </c>
      <c r="G42" s="59" t="s">
        <v>58</v>
      </c>
      <c r="H42" s="58">
        <f>I42-B42+X42</f>
        <v>5.017731479396659</v>
      </c>
      <c r="I42" s="58">
        <f>(B42+C41-2*X42)*(23678+B42)*E41/((23678+C41)*D42+E41*(23678+B42))</f>
        <v>38.35106481272999</v>
      </c>
      <c r="J42" s="24" t="s">
        <v>61</v>
      </c>
      <c r="K42" s="52">
        <f>'calcul config'!D43</f>
        <v>-0.45541951135016745</v>
      </c>
      <c r="L42" s="52">
        <f>'calcul config'!D44</f>
        <v>-0.48535260270371694</v>
      </c>
      <c r="M42" s="52">
        <f>'calcul config'!D45</f>
        <v>-0.10618669279027003</v>
      </c>
      <c r="N42" s="52">
        <f>'calcul config'!D46</f>
        <v>-0.07350215975243067</v>
      </c>
      <c r="O42" s="52">
        <f>'calcul config'!D47</f>
        <v>-0.018550436631698503</v>
      </c>
      <c r="P42" s="52">
        <f>'calcul config'!D48</f>
        <v>-0.013920292249867522</v>
      </c>
      <c r="Q42" s="52">
        <f>'calcul config'!D49</f>
        <v>-0.0021141535171748994</v>
      </c>
      <c r="R42" s="52">
        <f>'calcul config'!D50</f>
        <v>-0.0011298611392717226</v>
      </c>
      <c r="S42" s="52">
        <f>'calcul config'!D51</f>
        <v>-0.00026409770479996137</v>
      </c>
      <c r="T42" s="52">
        <f>'calcul config'!D52</f>
        <v>-0.000203738505765218</v>
      </c>
      <c r="U42" s="52">
        <f>'calcul config'!D53</f>
        <v>-4.085292968014659E-05</v>
      </c>
      <c r="V42" s="52">
        <f>'calcul config'!D54</f>
        <v>-4.172418403761217E-05</v>
      </c>
      <c r="W42" s="52">
        <f>'calcul config'!D55</f>
        <v>-1.7074631546556102E-05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0.5033193253404732</v>
      </c>
      <c r="L44" s="52">
        <f>L40/(L43*1.5)</f>
        <v>0.4622474108287339</v>
      </c>
      <c r="M44" s="52">
        <f aca="true" t="shared" si="1" ref="M44:W44">M40/(M43*1.5)</f>
        <v>0.19858953792934314</v>
      </c>
      <c r="N44" s="52">
        <f t="shared" si="1"/>
        <v>0.09800811394332044</v>
      </c>
      <c r="O44" s="52">
        <f t="shared" si="1"/>
        <v>0.13476213901206124</v>
      </c>
      <c r="P44" s="52">
        <f t="shared" si="1"/>
        <v>0.09282381201429252</v>
      </c>
      <c r="Q44" s="52">
        <f t="shared" si="1"/>
        <v>0.02460538518664312</v>
      </c>
      <c r="R44" s="52">
        <f t="shared" si="1"/>
        <v>0.0025144680430258417</v>
      </c>
      <c r="S44" s="52">
        <f t="shared" si="1"/>
        <v>0.005304372829847447</v>
      </c>
      <c r="T44" s="52">
        <f t="shared" si="1"/>
        <v>0.002731641386822729</v>
      </c>
      <c r="U44" s="52">
        <f t="shared" si="1"/>
        <v>0.0010762636685042334</v>
      </c>
      <c r="V44" s="52">
        <f t="shared" si="1"/>
        <v>0.000560014451151704</v>
      </c>
      <c r="W44" s="52">
        <f t="shared" si="1"/>
        <v>0.0003307133199108448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947</v>
      </c>
      <c r="B51" s="24">
        <v>112.8</v>
      </c>
      <c r="C51" s="24">
        <v>141</v>
      </c>
      <c r="D51" s="24">
        <v>9.084312433107343</v>
      </c>
      <c r="E51" s="24">
        <v>8.94355758301062</v>
      </c>
      <c r="F51" s="24">
        <v>21.444460244068665</v>
      </c>
      <c r="G51" s="24" t="s">
        <v>59</v>
      </c>
      <c r="H51" s="24">
        <v>10.860647108003363</v>
      </c>
      <c r="I51" s="24">
        <v>56.16064710800336</v>
      </c>
      <c r="J51" s="24" t="s">
        <v>73</v>
      </c>
      <c r="K51" s="24">
        <v>2.1374019338568893</v>
      </c>
      <c r="M51" s="24" t="s">
        <v>68</v>
      </c>
      <c r="N51" s="24">
        <v>1.1435617874599717</v>
      </c>
      <c r="X51" s="24">
        <v>67.5</v>
      </c>
    </row>
    <row r="52" spans="1:24" ht="12.75" hidden="1">
      <c r="A52" s="24">
        <v>945</v>
      </c>
      <c r="B52" s="24">
        <v>101.4000015258789</v>
      </c>
      <c r="C52" s="24">
        <v>64.30000305175781</v>
      </c>
      <c r="D52" s="24">
        <v>9.41649341583252</v>
      </c>
      <c r="E52" s="24">
        <v>10.09158992767334</v>
      </c>
      <c r="F52" s="24">
        <v>20.69942364951434</v>
      </c>
      <c r="G52" s="24" t="s">
        <v>56</v>
      </c>
      <c r="H52" s="24">
        <v>18.372097335810636</v>
      </c>
      <c r="I52" s="24">
        <v>52.27209886168954</v>
      </c>
      <c r="J52" s="24" t="s">
        <v>62</v>
      </c>
      <c r="K52" s="24">
        <v>1.3913704373040203</v>
      </c>
      <c r="L52" s="24">
        <v>0.29822150836785744</v>
      </c>
      <c r="M52" s="24">
        <v>0.32938740478660916</v>
      </c>
      <c r="N52" s="24">
        <v>0.028553189889385634</v>
      </c>
      <c r="O52" s="24">
        <v>0.05588020177425215</v>
      </c>
      <c r="P52" s="24">
        <v>0.008555202687291248</v>
      </c>
      <c r="Q52" s="24">
        <v>0.00680186685392633</v>
      </c>
      <c r="R52" s="24">
        <v>0.00043958940738756075</v>
      </c>
      <c r="S52" s="24">
        <v>0.0007331506990551538</v>
      </c>
      <c r="T52" s="24">
        <v>0.00012587036932608457</v>
      </c>
      <c r="U52" s="24">
        <v>0.0001487641437046726</v>
      </c>
      <c r="V52" s="24">
        <v>1.6324001871767303E-05</v>
      </c>
      <c r="W52" s="24">
        <v>4.571382153992772E-05</v>
      </c>
      <c r="X52" s="24">
        <v>67.5</v>
      </c>
    </row>
    <row r="53" spans="1:24" ht="12.75" hidden="1">
      <c r="A53" s="24">
        <v>946</v>
      </c>
      <c r="B53" s="24">
        <v>95.18000030517578</v>
      </c>
      <c r="C53" s="24">
        <v>110.68000030517578</v>
      </c>
      <c r="D53" s="24">
        <v>9.148918151855469</v>
      </c>
      <c r="E53" s="24">
        <v>8.860143661499023</v>
      </c>
      <c r="F53" s="24">
        <v>4.944305764705229</v>
      </c>
      <c r="G53" s="24" t="s">
        <v>57</v>
      </c>
      <c r="H53" s="24">
        <v>-14.832375157600751</v>
      </c>
      <c r="I53" s="24">
        <v>12.847625147575027</v>
      </c>
      <c r="J53" s="24" t="s">
        <v>60</v>
      </c>
      <c r="K53" s="24">
        <v>0.9843898972307242</v>
      </c>
      <c r="L53" s="24">
        <v>-0.0016217925646493869</v>
      </c>
      <c r="M53" s="24">
        <v>-0.23567156959337543</v>
      </c>
      <c r="N53" s="24">
        <v>-0.0002946123239351657</v>
      </c>
      <c r="O53" s="24">
        <v>0.039106617773673615</v>
      </c>
      <c r="P53" s="24">
        <v>-0.00018573074631696116</v>
      </c>
      <c r="Q53" s="24">
        <v>-0.004989626438427573</v>
      </c>
      <c r="R53" s="24">
        <v>-2.367592693992715E-05</v>
      </c>
      <c r="S53" s="24">
        <v>0.0004765303926348899</v>
      </c>
      <c r="T53" s="24">
        <v>-1.3241332860588026E-05</v>
      </c>
      <c r="U53" s="24">
        <v>-0.00011679363826686757</v>
      </c>
      <c r="V53" s="24">
        <v>-1.8610035608717784E-06</v>
      </c>
      <c r="W53" s="24">
        <v>2.853823182418372E-05</v>
      </c>
      <c r="X53" s="24">
        <v>67.5</v>
      </c>
    </row>
    <row r="54" spans="1:24" ht="12.75" hidden="1">
      <c r="A54" s="24">
        <v>948</v>
      </c>
      <c r="B54" s="24">
        <v>123.26000213623047</v>
      </c>
      <c r="C54" s="24">
        <v>136.05999755859375</v>
      </c>
      <c r="D54" s="24">
        <v>9.157584190368652</v>
      </c>
      <c r="E54" s="24">
        <v>8.850700378417969</v>
      </c>
      <c r="F54" s="24">
        <v>18.724503522274194</v>
      </c>
      <c r="G54" s="24" t="s">
        <v>58</v>
      </c>
      <c r="H54" s="24">
        <v>-7.093588868276356</v>
      </c>
      <c r="I54" s="24">
        <v>48.666413267954105</v>
      </c>
      <c r="J54" s="24" t="s">
        <v>61</v>
      </c>
      <c r="K54" s="24">
        <v>-0.9833047462682487</v>
      </c>
      <c r="L54" s="24">
        <v>-0.2982170985072407</v>
      </c>
      <c r="M54" s="24">
        <v>-0.23011947704931957</v>
      </c>
      <c r="N54" s="24">
        <v>-0.028551669941316908</v>
      </c>
      <c r="O54" s="24">
        <v>-0.039915778792789805</v>
      </c>
      <c r="P54" s="24">
        <v>-0.008553186371786127</v>
      </c>
      <c r="Q54" s="24">
        <v>-0.004622663810346393</v>
      </c>
      <c r="R54" s="24">
        <v>-0.00043895136128150014</v>
      </c>
      <c r="S54" s="24">
        <v>-0.0005571613163351332</v>
      </c>
      <c r="T54" s="24">
        <v>-0.00012517194964671615</v>
      </c>
      <c r="U54" s="24">
        <v>-9.214128560299432E-05</v>
      </c>
      <c r="V54" s="24">
        <v>-1.621757388933021E-05</v>
      </c>
      <c r="W54" s="24">
        <v>-3.5711662018639057E-05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947</v>
      </c>
      <c r="B56" s="24">
        <v>112.8</v>
      </c>
      <c r="C56" s="24">
        <v>141</v>
      </c>
      <c r="D56" s="24">
        <v>9.084312433107343</v>
      </c>
      <c r="E56" s="24">
        <v>8.94355758301062</v>
      </c>
      <c r="F56" s="24">
        <v>16.68238687174426</v>
      </c>
      <c r="G56" s="24" t="s">
        <v>59</v>
      </c>
      <c r="H56" s="24">
        <v>-1.6106913692381966</v>
      </c>
      <c r="I56" s="24">
        <v>43.6893086307618</v>
      </c>
      <c r="J56" s="24" t="s">
        <v>73</v>
      </c>
      <c r="K56" s="24">
        <v>2.864332147844574</v>
      </c>
      <c r="M56" s="24" t="s">
        <v>68</v>
      </c>
      <c r="N56" s="24">
        <v>2.2301842974050428</v>
      </c>
      <c r="X56" s="24">
        <v>67.5</v>
      </c>
    </row>
    <row r="57" spans="1:24" ht="12.75" hidden="1">
      <c r="A57" s="24">
        <v>945</v>
      </c>
      <c r="B57" s="24">
        <v>101.4000015258789</v>
      </c>
      <c r="C57" s="24">
        <v>64.30000305175781</v>
      </c>
      <c r="D57" s="24">
        <v>9.41649341583252</v>
      </c>
      <c r="E57" s="24">
        <v>10.09158992767334</v>
      </c>
      <c r="F57" s="24">
        <v>20.69942364951434</v>
      </c>
      <c r="G57" s="24" t="s">
        <v>56</v>
      </c>
      <c r="H57" s="24">
        <v>18.372097335810636</v>
      </c>
      <c r="I57" s="24">
        <v>52.27209886168954</v>
      </c>
      <c r="J57" s="24" t="s">
        <v>62</v>
      </c>
      <c r="K57" s="24">
        <v>1.0227107926048968</v>
      </c>
      <c r="L57" s="24">
        <v>1.3249882703727778</v>
      </c>
      <c r="M57" s="24">
        <v>0.24211306561942897</v>
      </c>
      <c r="N57" s="24">
        <v>0.03200694715283987</v>
      </c>
      <c r="O57" s="24">
        <v>0.041074126299636235</v>
      </c>
      <c r="P57" s="24">
        <v>0.03800980429276115</v>
      </c>
      <c r="Q57" s="24">
        <v>0.004999625278957947</v>
      </c>
      <c r="R57" s="24">
        <v>0.0004927606885069614</v>
      </c>
      <c r="S57" s="24">
        <v>0.0005388532818089131</v>
      </c>
      <c r="T57" s="24">
        <v>0.0005592695787439464</v>
      </c>
      <c r="U57" s="24">
        <v>0.00010931813995981789</v>
      </c>
      <c r="V57" s="24">
        <v>1.831046490432878E-05</v>
      </c>
      <c r="W57" s="24">
        <v>3.358840446410571E-05</v>
      </c>
      <c r="X57" s="24">
        <v>67.5</v>
      </c>
    </row>
    <row r="58" spans="1:24" ht="12.75" hidden="1">
      <c r="A58" s="24">
        <v>948</v>
      </c>
      <c r="B58" s="24">
        <v>123.26000213623047</v>
      </c>
      <c r="C58" s="24">
        <v>136.05999755859375</v>
      </c>
      <c r="D58" s="24">
        <v>9.157584190368652</v>
      </c>
      <c r="E58" s="24">
        <v>8.850700378417969</v>
      </c>
      <c r="F58" s="24">
        <v>10.614412924540687</v>
      </c>
      <c r="G58" s="24" t="s">
        <v>57</v>
      </c>
      <c r="H58" s="24">
        <v>-28.17233310308802</v>
      </c>
      <c r="I58" s="24">
        <v>27.587669033142447</v>
      </c>
      <c r="J58" s="24" t="s">
        <v>60</v>
      </c>
      <c r="K58" s="24">
        <v>1.0217934609771866</v>
      </c>
      <c r="L58" s="24">
        <v>-0.007208692304498052</v>
      </c>
      <c r="M58" s="24">
        <v>-0.24176370216233348</v>
      </c>
      <c r="N58" s="24">
        <v>-0.00033013874594900515</v>
      </c>
      <c r="O58" s="24">
        <v>0.04105366970629675</v>
      </c>
      <c r="P58" s="24">
        <v>-0.0008249862251677453</v>
      </c>
      <c r="Q58" s="24">
        <v>-0.004983644653942729</v>
      </c>
      <c r="R58" s="24">
        <v>-2.6563817292262357E-05</v>
      </c>
      <c r="S58" s="24">
        <v>0.0005385021538829801</v>
      </c>
      <c r="T58" s="24">
        <v>-5.8762745264954876E-05</v>
      </c>
      <c r="U58" s="24">
        <v>-0.00010793084546230956</v>
      </c>
      <c r="V58" s="24">
        <v>-2.0889308861801584E-06</v>
      </c>
      <c r="W58" s="24">
        <v>3.350737755593224E-05</v>
      </c>
      <c r="X58" s="24">
        <v>67.5</v>
      </c>
    </row>
    <row r="59" spans="1:24" ht="12.75" hidden="1">
      <c r="A59" s="24">
        <v>946</v>
      </c>
      <c r="B59" s="24">
        <v>95.18000030517578</v>
      </c>
      <c r="C59" s="24">
        <v>110.68000030517578</v>
      </c>
      <c r="D59" s="24">
        <v>9.148918151855469</v>
      </c>
      <c r="E59" s="24">
        <v>8.860143661499023</v>
      </c>
      <c r="F59" s="24">
        <v>18.195876575091066</v>
      </c>
      <c r="G59" s="24" t="s">
        <v>58</v>
      </c>
      <c r="H59" s="24">
        <v>19.60142050360554</v>
      </c>
      <c r="I59" s="24">
        <v>47.28142080878132</v>
      </c>
      <c r="J59" s="24" t="s">
        <v>61</v>
      </c>
      <c r="K59" s="24">
        <v>0.04330690955031084</v>
      </c>
      <c r="L59" s="24">
        <v>-1.3249686605277518</v>
      </c>
      <c r="M59" s="24">
        <v>0.013001879110360437</v>
      </c>
      <c r="N59" s="24">
        <v>-0.032005244483570304</v>
      </c>
      <c r="O59" s="24">
        <v>0.0012961693271950584</v>
      </c>
      <c r="P59" s="24">
        <v>-0.038000850254991496</v>
      </c>
      <c r="Q59" s="24">
        <v>0.00039942320065737807</v>
      </c>
      <c r="R59" s="24">
        <v>-0.0004920441644290865</v>
      </c>
      <c r="S59" s="24">
        <v>-1.9449667853900793E-05</v>
      </c>
      <c r="T59" s="24">
        <v>-0.0005561738949980997</v>
      </c>
      <c r="U59" s="24">
        <v>1.7360539221619405E-05</v>
      </c>
      <c r="V59" s="24">
        <v>-1.8190917864841743E-05</v>
      </c>
      <c r="W59" s="24">
        <v>-2.331644005538775E-06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947</v>
      </c>
      <c r="B61" s="24">
        <v>112.8</v>
      </c>
      <c r="C61" s="24">
        <v>141</v>
      </c>
      <c r="D61" s="24">
        <v>9.084312433107343</v>
      </c>
      <c r="E61" s="24">
        <v>8.94355758301062</v>
      </c>
      <c r="F61" s="24">
        <v>21.444460244068665</v>
      </c>
      <c r="G61" s="24" t="s">
        <v>59</v>
      </c>
      <c r="H61" s="24">
        <v>10.860647108003363</v>
      </c>
      <c r="I61" s="24">
        <v>56.16064710800336</v>
      </c>
      <c r="J61" s="24" t="s">
        <v>73</v>
      </c>
      <c r="K61" s="24">
        <v>4.226934936787405</v>
      </c>
      <c r="M61" s="24" t="s">
        <v>68</v>
      </c>
      <c r="N61" s="24">
        <v>2.252420841434833</v>
      </c>
      <c r="X61" s="24">
        <v>67.5</v>
      </c>
    </row>
    <row r="62" spans="1:24" ht="12.75" hidden="1">
      <c r="A62" s="24">
        <v>946</v>
      </c>
      <c r="B62" s="24">
        <v>95.18000030517578</v>
      </c>
      <c r="C62" s="24">
        <v>110.68000030517578</v>
      </c>
      <c r="D62" s="24">
        <v>9.148918151855469</v>
      </c>
      <c r="E62" s="24">
        <v>8.860143661499023</v>
      </c>
      <c r="F62" s="24">
        <v>19.229428566406714</v>
      </c>
      <c r="G62" s="24" t="s">
        <v>56</v>
      </c>
      <c r="H62" s="24">
        <v>22.287073290239952</v>
      </c>
      <c r="I62" s="24">
        <v>49.967073595415734</v>
      </c>
      <c r="J62" s="24" t="s">
        <v>62</v>
      </c>
      <c r="K62" s="24">
        <v>1.961546786014462</v>
      </c>
      <c r="L62" s="24">
        <v>0.3951148928575071</v>
      </c>
      <c r="M62" s="24">
        <v>0.464369375356625</v>
      </c>
      <c r="N62" s="24">
        <v>0.03296067636210494</v>
      </c>
      <c r="O62" s="24">
        <v>0.07877954327709795</v>
      </c>
      <c r="P62" s="24">
        <v>0.011334354563783502</v>
      </c>
      <c r="Q62" s="24">
        <v>0.009589338516989879</v>
      </c>
      <c r="R62" s="24">
        <v>0.0005074230501121638</v>
      </c>
      <c r="S62" s="24">
        <v>0.0010335915956653963</v>
      </c>
      <c r="T62" s="24">
        <v>0.00016676414083929923</v>
      </c>
      <c r="U62" s="24">
        <v>0.00020975440459331348</v>
      </c>
      <c r="V62" s="24">
        <v>1.88239439453913E-05</v>
      </c>
      <c r="W62" s="24">
        <v>6.445001152376154E-05</v>
      </c>
      <c r="X62" s="24">
        <v>67.5</v>
      </c>
    </row>
    <row r="63" spans="1:24" ht="12.75" hidden="1">
      <c r="A63" s="24">
        <v>945</v>
      </c>
      <c r="B63" s="24">
        <v>101.4000015258789</v>
      </c>
      <c r="C63" s="24">
        <v>64.30000305175781</v>
      </c>
      <c r="D63" s="24">
        <v>9.41649341583252</v>
      </c>
      <c r="E63" s="24">
        <v>10.09158992767334</v>
      </c>
      <c r="F63" s="24">
        <v>14.794053787815706</v>
      </c>
      <c r="G63" s="24" t="s">
        <v>57</v>
      </c>
      <c r="H63" s="24">
        <v>3.4593112383680023</v>
      </c>
      <c r="I63" s="24">
        <v>37.3593127642469</v>
      </c>
      <c r="J63" s="24" t="s">
        <v>60</v>
      </c>
      <c r="K63" s="24">
        <v>0.2771183843291607</v>
      </c>
      <c r="L63" s="24">
        <v>0.0021508689670557703</v>
      </c>
      <c r="M63" s="24">
        <v>-0.07082451175326074</v>
      </c>
      <c r="N63" s="24">
        <v>-0.00034054996974083873</v>
      </c>
      <c r="O63" s="24">
        <v>0.01028764110602311</v>
      </c>
      <c r="P63" s="24">
        <v>0.0002460546740326949</v>
      </c>
      <c r="Q63" s="24">
        <v>-0.0017107114836349628</v>
      </c>
      <c r="R63" s="24">
        <v>-2.7356371783891403E-05</v>
      </c>
      <c r="S63" s="24">
        <v>6.54835927842373E-05</v>
      </c>
      <c r="T63" s="24">
        <v>1.751219967220352E-05</v>
      </c>
      <c r="U63" s="24">
        <v>-5.367155040947552E-05</v>
      </c>
      <c r="V63" s="24">
        <v>-2.1577936913035482E-06</v>
      </c>
      <c r="W63" s="24">
        <v>1.9452413154003947E-06</v>
      </c>
      <c r="X63" s="24">
        <v>67.5</v>
      </c>
    </row>
    <row r="64" spans="1:24" ht="12.75" hidden="1">
      <c r="A64" s="24">
        <v>948</v>
      </c>
      <c r="B64" s="24">
        <v>123.26000213623047</v>
      </c>
      <c r="C64" s="24">
        <v>136.05999755859375</v>
      </c>
      <c r="D64" s="24">
        <v>9.157584190368652</v>
      </c>
      <c r="E64" s="24">
        <v>8.850700378417969</v>
      </c>
      <c r="F64" s="24">
        <v>10.614412924540687</v>
      </c>
      <c r="G64" s="24" t="s">
        <v>58</v>
      </c>
      <c r="H64" s="24">
        <v>-28.17233310308802</v>
      </c>
      <c r="I64" s="24">
        <v>27.587669033142447</v>
      </c>
      <c r="J64" s="24" t="s">
        <v>61</v>
      </c>
      <c r="K64" s="24">
        <v>-1.9418731150078938</v>
      </c>
      <c r="L64" s="24">
        <v>0.3951090385203632</v>
      </c>
      <c r="M64" s="24">
        <v>-0.4589366027067511</v>
      </c>
      <c r="N64" s="24">
        <v>-0.032958917032656465</v>
      </c>
      <c r="O64" s="24">
        <v>-0.07810493505164583</v>
      </c>
      <c r="P64" s="24">
        <v>0.011331683479295853</v>
      </c>
      <c r="Q64" s="24">
        <v>-0.009435511613748622</v>
      </c>
      <c r="R64" s="24">
        <v>-0.0005066850902759553</v>
      </c>
      <c r="S64" s="24">
        <v>-0.0010315151408031818</v>
      </c>
      <c r="T64" s="24">
        <v>0.0001658420981913534</v>
      </c>
      <c r="U64" s="24">
        <v>-0.0002027714844916281</v>
      </c>
      <c r="V64" s="24">
        <v>-1.869986074934796E-05</v>
      </c>
      <c r="W64" s="24">
        <v>-6.442064903148566E-05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947</v>
      </c>
      <c r="B66" s="24">
        <v>112.8</v>
      </c>
      <c r="C66" s="24">
        <v>141</v>
      </c>
      <c r="D66" s="24">
        <v>9.084312433107343</v>
      </c>
      <c r="E66" s="24">
        <v>8.94355758301062</v>
      </c>
      <c r="F66" s="24">
        <v>8.468150250499109</v>
      </c>
      <c r="G66" s="24" t="s">
        <v>59</v>
      </c>
      <c r="H66" s="24">
        <v>-23.122859961822968</v>
      </c>
      <c r="I66" s="24">
        <v>22.177140038177026</v>
      </c>
      <c r="J66" s="24" t="s">
        <v>73</v>
      </c>
      <c r="K66" s="24">
        <v>2.2513122779467905</v>
      </c>
      <c r="M66" s="24" t="s">
        <v>68</v>
      </c>
      <c r="N66" s="24">
        <v>1.9232871258342121</v>
      </c>
      <c r="X66" s="24">
        <v>67.5</v>
      </c>
    </row>
    <row r="67" spans="1:24" ht="12.75" hidden="1">
      <c r="A67" s="24">
        <v>946</v>
      </c>
      <c r="B67" s="24">
        <v>95.18000030517578</v>
      </c>
      <c r="C67" s="24">
        <v>110.68000030517578</v>
      </c>
      <c r="D67" s="24">
        <v>9.148918151855469</v>
      </c>
      <c r="E67" s="24">
        <v>8.860143661499023</v>
      </c>
      <c r="F67" s="24">
        <v>19.229428566406714</v>
      </c>
      <c r="G67" s="24" t="s">
        <v>56</v>
      </c>
      <c r="H67" s="24">
        <v>22.287073290239952</v>
      </c>
      <c r="I67" s="24">
        <v>49.967073595415734</v>
      </c>
      <c r="J67" s="24" t="s">
        <v>62</v>
      </c>
      <c r="K67" s="24">
        <v>0.6664576932767986</v>
      </c>
      <c r="L67" s="24">
        <v>1.3338433717317522</v>
      </c>
      <c r="M67" s="24">
        <v>0.1577749245798831</v>
      </c>
      <c r="N67" s="24">
        <v>0.0303898525608641</v>
      </c>
      <c r="O67" s="24">
        <v>0.026765874703278916</v>
      </c>
      <c r="P67" s="24">
        <v>0.03826380428375925</v>
      </c>
      <c r="Q67" s="24">
        <v>0.003258044417585821</v>
      </c>
      <c r="R67" s="24">
        <v>0.0004678469627747627</v>
      </c>
      <c r="S67" s="24">
        <v>0.000351205133052027</v>
      </c>
      <c r="T67" s="24">
        <v>0.0005630577057731249</v>
      </c>
      <c r="U67" s="24">
        <v>7.127174167541935E-05</v>
      </c>
      <c r="V67" s="24">
        <v>1.736670341173828E-05</v>
      </c>
      <c r="W67" s="24">
        <v>2.1908387820880066E-05</v>
      </c>
      <c r="X67" s="24">
        <v>67.5</v>
      </c>
    </row>
    <row r="68" spans="1:24" ht="12.75" hidden="1">
      <c r="A68" s="24">
        <v>948</v>
      </c>
      <c r="B68" s="24">
        <v>123.26000213623047</v>
      </c>
      <c r="C68" s="24">
        <v>136.05999755859375</v>
      </c>
      <c r="D68" s="24">
        <v>9.157584190368652</v>
      </c>
      <c r="E68" s="24">
        <v>8.850700378417969</v>
      </c>
      <c r="F68" s="24">
        <v>18.724503522274194</v>
      </c>
      <c r="G68" s="24" t="s">
        <v>57</v>
      </c>
      <c r="H68" s="24">
        <v>-7.093588868276356</v>
      </c>
      <c r="I68" s="24">
        <v>48.666413267954105</v>
      </c>
      <c r="J68" s="24" t="s">
        <v>60</v>
      </c>
      <c r="K68" s="24">
        <v>-0.6174988158472106</v>
      </c>
      <c r="L68" s="24">
        <v>-0.007257080195671886</v>
      </c>
      <c r="M68" s="24">
        <v>0.1455002448056042</v>
      </c>
      <c r="N68" s="24">
        <v>-0.0003140215864743186</v>
      </c>
      <c r="O68" s="24">
        <v>-0.024906648689688726</v>
      </c>
      <c r="P68" s="24">
        <v>-0.0008302361178032057</v>
      </c>
      <c r="Q68" s="24">
        <v>0.002970460335886856</v>
      </c>
      <c r="R68" s="24">
        <v>-2.5291187995418175E-05</v>
      </c>
      <c r="S68" s="24">
        <v>-0.00033473242234410117</v>
      </c>
      <c r="T68" s="24">
        <v>-5.9120007625158246E-05</v>
      </c>
      <c r="U68" s="24">
        <v>6.24661679479885E-05</v>
      </c>
      <c r="V68" s="24">
        <v>-2.0035710307550896E-06</v>
      </c>
      <c r="W68" s="24">
        <v>-2.1089129015483434E-05</v>
      </c>
      <c r="X68" s="24">
        <v>67.5</v>
      </c>
    </row>
    <row r="69" spans="1:24" ht="12.75" hidden="1">
      <c r="A69" s="24">
        <v>945</v>
      </c>
      <c r="B69" s="24">
        <v>101.4000015258789</v>
      </c>
      <c r="C69" s="24">
        <v>64.30000305175781</v>
      </c>
      <c r="D69" s="24">
        <v>9.41649341583252</v>
      </c>
      <c r="E69" s="24">
        <v>10.09158992767334</v>
      </c>
      <c r="F69" s="24">
        <v>19.64365411243127</v>
      </c>
      <c r="G69" s="24" t="s">
        <v>58</v>
      </c>
      <c r="H69" s="24">
        <v>15.705970464260709</v>
      </c>
      <c r="I69" s="24">
        <v>49.605971990139615</v>
      </c>
      <c r="J69" s="24" t="s">
        <v>61</v>
      </c>
      <c r="K69" s="24">
        <v>-0.2507210987434527</v>
      </c>
      <c r="L69" s="24">
        <v>-1.3338236296826365</v>
      </c>
      <c r="M69" s="24">
        <v>-0.06101315913552624</v>
      </c>
      <c r="N69" s="24">
        <v>-0.030388230108288415</v>
      </c>
      <c r="O69" s="24">
        <v>-0.009801576387502831</v>
      </c>
      <c r="P69" s="24">
        <v>-0.038254796120937934</v>
      </c>
      <c r="Q69" s="24">
        <v>-0.0013383642328921815</v>
      </c>
      <c r="R69" s="24">
        <v>-0.00046716285852724915</v>
      </c>
      <c r="S69" s="24">
        <v>-0.00010629793466357786</v>
      </c>
      <c r="T69" s="24">
        <v>-0.0005599453586993075</v>
      </c>
      <c r="U69" s="24">
        <v>-3.431674552374397E-05</v>
      </c>
      <c r="V69" s="24">
        <v>-1.725074173813987E-05</v>
      </c>
      <c r="W69" s="24">
        <v>-5.9351574771340855E-06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947</v>
      </c>
      <c r="B71" s="100">
        <v>112.8</v>
      </c>
      <c r="C71" s="100">
        <v>141</v>
      </c>
      <c r="D71" s="100">
        <v>9.084312433107343</v>
      </c>
      <c r="E71" s="100">
        <v>8.94355758301062</v>
      </c>
      <c r="F71" s="100">
        <v>16.68238687174426</v>
      </c>
      <c r="G71" s="100" t="s">
        <v>59</v>
      </c>
      <c r="H71" s="100">
        <v>-1.6106913692381966</v>
      </c>
      <c r="I71" s="100">
        <v>43.6893086307618</v>
      </c>
      <c r="J71" s="100" t="s">
        <v>73</v>
      </c>
      <c r="K71" s="100">
        <v>1.457865817015231</v>
      </c>
      <c r="M71" s="100" t="s">
        <v>68</v>
      </c>
      <c r="N71" s="100">
        <v>0.8253232908754427</v>
      </c>
      <c r="X71" s="100">
        <v>67.5</v>
      </c>
    </row>
    <row r="72" spans="1:24" s="100" customFormat="1" ht="12.75">
      <c r="A72" s="100">
        <v>948</v>
      </c>
      <c r="B72" s="100">
        <v>123.26000213623047</v>
      </c>
      <c r="C72" s="100">
        <v>136.05999755859375</v>
      </c>
      <c r="D72" s="100">
        <v>9.157584190368652</v>
      </c>
      <c r="E72" s="100">
        <v>8.850700378417969</v>
      </c>
      <c r="F72" s="100">
        <v>24.56324482126729</v>
      </c>
      <c r="G72" s="100" t="s">
        <v>56</v>
      </c>
      <c r="H72" s="100">
        <v>8.08174524317021</v>
      </c>
      <c r="I72" s="100">
        <v>63.84174737940068</v>
      </c>
      <c r="J72" s="100" t="s">
        <v>62</v>
      </c>
      <c r="K72" s="100">
        <v>1.1046898274014998</v>
      </c>
      <c r="L72" s="100">
        <v>0.4076449184384272</v>
      </c>
      <c r="M72" s="100">
        <v>0.2615209494315733</v>
      </c>
      <c r="N72" s="100">
        <v>0.02870108070105672</v>
      </c>
      <c r="O72" s="100">
        <v>0.04436632599381989</v>
      </c>
      <c r="P72" s="100">
        <v>0.011693956348544636</v>
      </c>
      <c r="Q72" s="100">
        <v>0.0054004708083716865</v>
      </c>
      <c r="R72" s="100">
        <v>0.0004417881255361728</v>
      </c>
      <c r="S72" s="100">
        <v>0.0005820685277071895</v>
      </c>
      <c r="T72" s="100">
        <v>0.0001720397126877925</v>
      </c>
      <c r="U72" s="100">
        <v>0.00011811631970034735</v>
      </c>
      <c r="V72" s="100">
        <v>1.6381062309093016E-05</v>
      </c>
      <c r="W72" s="100">
        <v>3.62904169107449E-05</v>
      </c>
      <c r="X72" s="100">
        <v>67.5</v>
      </c>
    </row>
    <row r="73" spans="1:24" s="100" customFormat="1" ht="12.75">
      <c r="A73" s="100">
        <v>945</v>
      </c>
      <c r="B73" s="100">
        <v>101.4000015258789</v>
      </c>
      <c r="C73" s="100">
        <v>64.30000305175781</v>
      </c>
      <c r="D73" s="100">
        <v>9.41649341583252</v>
      </c>
      <c r="E73" s="100">
        <v>10.09158992767334</v>
      </c>
      <c r="F73" s="100">
        <v>19.64365411243127</v>
      </c>
      <c r="G73" s="100" t="s">
        <v>57</v>
      </c>
      <c r="H73" s="100">
        <v>15.705970464260709</v>
      </c>
      <c r="I73" s="100">
        <v>49.605971990139615</v>
      </c>
      <c r="J73" s="100" t="s">
        <v>60</v>
      </c>
      <c r="K73" s="100">
        <v>-0.6694589396527405</v>
      </c>
      <c r="L73" s="100">
        <v>0.002218464358821253</v>
      </c>
      <c r="M73" s="100">
        <v>0.15611086379350717</v>
      </c>
      <c r="N73" s="100">
        <v>-0.00029707155094960917</v>
      </c>
      <c r="O73" s="100">
        <v>-0.027265796994405317</v>
      </c>
      <c r="P73" s="100">
        <v>0.00025393391331248404</v>
      </c>
      <c r="Q73" s="100">
        <v>0.003108873376637985</v>
      </c>
      <c r="R73" s="100">
        <v>-2.3876915797446232E-05</v>
      </c>
      <c r="S73" s="100">
        <v>-0.0003878928272777503</v>
      </c>
      <c r="T73" s="100">
        <v>1.8086472357965164E-05</v>
      </c>
      <c r="U73" s="100">
        <v>6.010743541516285E-05</v>
      </c>
      <c r="V73" s="100">
        <v>-1.8903804670849156E-06</v>
      </c>
      <c r="W73" s="100">
        <v>-2.506795203691641E-05</v>
      </c>
      <c r="X73" s="100">
        <v>67.5</v>
      </c>
    </row>
    <row r="74" spans="1:24" s="100" customFormat="1" ht="12.75">
      <c r="A74" s="100">
        <v>946</v>
      </c>
      <c r="B74" s="100">
        <v>95.18000030517578</v>
      </c>
      <c r="C74" s="100">
        <v>110.68000030517578</v>
      </c>
      <c r="D74" s="100">
        <v>9.148918151855469</v>
      </c>
      <c r="E74" s="100">
        <v>8.860143661499023</v>
      </c>
      <c r="F74" s="100">
        <v>4.944305764705229</v>
      </c>
      <c r="G74" s="100" t="s">
        <v>58</v>
      </c>
      <c r="H74" s="100">
        <v>-14.832375157600751</v>
      </c>
      <c r="I74" s="100">
        <v>12.847625147575027</v>
      </c>
      <c r="J74" s="100" t="s">
        <v>61</v>
      </c>
      <c r="K74" s="100">
        <v>-0.8787288221535605</v>
      </c>
      <c r="L74" s="100">
        <v>0.40763888178700597</v>
      </c>
      <c r="M74" s="100">
        <v>-0.2098156457398651</v>
      </c>
      <c r="N74" s="100">
        <v>-0.028699543235079315</v>
      </c>
      <c r="O74" s="100">
        <v>-0.03499924565543915</v>
      </c>
      <c r="P74" s="100">
        <v>0.011691198939772482</v>
      </c>
      <c r="Q74" s="100">
        <v>-0.004415879445830272</v>
      </c>
      <c r="R74" s="100">
        <v>-0.00044114242683827956</v>
      </c>
      <c r="S74" s="100">
        <v>-0.00043398493694330994</v>
      </c>
      <c r="T74" s="100">
        <v>0.00017108635906857905</v>
      </c>
      <c r="U74" s="100">
        <v>-0.00010167871550804864</v>
      </c>
      <c r="V74" s="100">
        <v>-1.6271621433159377E-05</v>
      </c>
      <c r="W74" s="100">
        <v>-2.624103923686213E-05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947</v>
      </c>
      <c r="B76" s="24">
        <v>112.8</v>
      </c>
      <c r="C76" s="24">
        <v>141</v>
      </c>
      <c r="D76" s="24">
        <v>9.084312433107343</v>
      </c>
      <c r="E76" s="24">
        <v>8.94355758301062</v>
      </c>
      <c r="F76" s="24">
        <v>8.468150250499109</v>
      </c>
      <c r="G76" s="24" t="s">
        <v>59</v>
      </c>
      <c r="H76" s="24">
        <v>-23.122859961822968</v>
      </c>
      <c r="I76" s="24">
        <v>22.177140038177026</v>
      </c>
      <c r="J76" s="24" t="s">
        <v>73</v>
      </c>
      <c r="K76" s="24">
        <v>2.977321762680006</v>
      </c>
      <c r="M76" s="24" t="s">
        <v>68</v>
      </c>
      <c r="N76" s="24">
        <v>1.57691311810144</v>
      </c>
      <c r="X76" s="24">
        <v>67.5</v>
      </c>
    </row>
    <row r="77" spans="1:24" ht="12.75" hidden="1">
      <c r="A77" s="24">
        <v>948</v>
      </c>
      <c r="B77" s="24">
        <v>123.26000213623047</v>
      </c>
      <c r="C77" s="24">
        <v>136.05999755859375</v>
      </c>
      <c r="D77" s="24">
        <v>9.157584190368652</v>
      </c>
      <c r="E77" s="24">
        <v>8.850700378417969</v>
      </c>
      <c r="F77" s="24">
        <v>24.56324482126729</v>
      </c>
      <c r="G77" s="24" t="s">
        <v>56</v>
      </c>
      <c r="H77" s="24">
        <v>8.08174524317021</v>
      </c>
      <c r="I77" s="24">
        <v>63.84174737940068</v>
      </c>
      <c r="J77" s="24" t="s">
        <v>62</v>
      </c>
      <c r="K77" s="24">
        <v>1.6528547961558013</v>
      </c>
      <c r="L77" s="24">
        <v>0.2945465837655972</v>
      </c>
      <c r="M77" s="24">
        <v>0.391291115863131</v>
      </c>
      <c r="N77" s="24">
        <v>0.031339152374805224</v>
      </c>
      <c r="O77" s="24">
        <v>0.06638139887246745</v>
      </c>
      <c r="P77" s="24">
        <v>0.008449600847388206</v>
      </c>
      <c r="Q77" s="24">
        <v>0.008080140357628843</v>
      </c>
      <c r="R77" s="24">
        <v>0.00048237893149901084</v>
      </c>
      <c r="S77" s="24">
        <v>0.000870904356400778</v>
      </c>
      <c r="T77" s="24">
        <v>0.00012438451071862864</v>
      </c>
      <c r="U77" s="24">
        <v>0.00017671692013953273</v>
      </c>
      <c r="V77" s="24">
        <v>1.788534843384314E-05</v>
      </c>
      <c r="W77" s="24">
        <v>5.430250833110365E-05</v>
      </c>
      <c r="X77" s="24">
        <v>67.5</v>
      </c>
    </row>
    <row r="78" spans="1:24" ht="12.75" hidden="1">
      <c r="A78" s="24">
        <v>946</v>
      </c>
      <c r="B78" s="24">
        <v>95.18000030517578</v>
      </c>
      <c r="C78" s="24">
        <v>110.68000030517578</v>
      </c>
      <c r="D78" s="24">
        <v>9.148918151855469</v>
      </c>
      <c r="E78" s="24">
        <v>8.860143661499023</v>
      </c>
      <c r="F78" s="24">
        <v>18.195876575091066</v>
      </c>
      <c r="G78" s="24" t="s">
        <v>57</v>
      </c>
      <c r="H78" s="24">
        <v>19.60142050360554</v>
      </c>
      <c r="I78" s="24">
        <v>47.28142080878132</v>
      </c>
      <c r="J78" s="24" t="s">
        <v>60</v>
      </c>
      <c r="K78" s="24">
        <v>-1.6439446037906693</v>
      </c>
      <c r="L78" s="24">
        <v>-0.0016025155678667656</v>
      </c>
      <c r="M78" s="24">
        <v>0.3886952679263442</v>
      </c>
      <c r="N78" s="24">
        <v>-0.00032462690773538393</v>
      </c>
      <c r="O78" s="24">
        <v>-0.06609396595485785</v>
      </c>
      <c r="P78" s="24">
        <v>-0.0001830939435182996</v>
      </c>
      <c r="Q78" s="24">
        <v>0.007999378980040592</v>
      </c>
      <c r="R78" s="24">
        <v>-2.6128247312271097E-05</v>
      </c>
      <c r="S78" s="24">
        <v>-0.0008706201819471844</v>
      </c>
      <c r="T78" s="24">
        <v>-1.3023742812657122E-05</v>
      </c>
      <c r="U78" s="24">
        <v>0.00017242470593976423</v>
      </c>
      <c r="V78" s="24">
        <v>-2.0770060222325023E-06</v>
      </c>
      <c r="W78" s="24">
        <v>-5.430090197547416E-05</v>
      </c>
      <c r="X78" s="24">
        <v>67.5</v>
      </c>
    </row>
    <row r="79" spans="1:24" ht="12.75" hidden="1">
      <c r="A79" s="24">
        <v>945</v>
      </c>
      <c r="B79" s="24">
        <v>101.4000015258789</v>
      </c>
      <c r="C79" s="24">
        <v>64.30000305175781</v>
      </c>
      <c r="D79" s="24">
        <v>9.41649341583252</v>
      </c>
      <c r="E79" s="24">
        <v>10.09158992767334</v>
      </c>
      <c r="F79" s="24">
        <v>14.794053787815706</v>
      </c>
      <c r="G79" s="24" t="s">
        <v>58</v>
      </c>
      <c r="H79" s="24">
        <v>3.4593112383680023</v>
      </c>
      <c r="I79" s="24">
        <v>37.3593127642469</v>
      </c>
      <c r="J79" s="24" t="s">
        <v>61</v>
      </c>
      <c r="K79" s="24">
        <v>-0.17139170587509503</v>
      </c>
      <c r="L79" s="24">
        <v>-0.29454222439548244</v>
      </c>
      <c r="M79" s="24">
        <v>-0.04499695595350516</v>
      </c>
      <c r="N79" s="24">
        <v>-0.0313374710042472</v>
      </c>
      <c r="O79" s="24">
        <v>-0.006170719619599848</v>
      </c>
      <c r="P79" s="24">
        <v>-0.008447616888095151</v>
      </c>
      <c r="Q79" s="24">
        <v>-0.0011395631323744613</v>
      </c>
      <c r="R79" s="24">
        <v>-0.0004816707882428788</v>
      </c>
      <c r="S79" s="24">
        <v>-2.2246275735611207E-05</v>
      </c>
      <c r="T79" s="24">
        <v>-0.00012370080286668475</v>
      </c>
      <c r="U79" s="24">
        <v>-3.8711634493880724E-05</v>
      </c>
      <c r="V79" s="24">
        <v>-1.776433884453866E-05</v>
      </c>
      <c r="W79" s="24">
        <v>4.1767894312156315E-07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947</v>
      </c>
      <c r="B81" s="24">
        <v>114.06</v>
      </c>
      <c r="C81" s="24">
        <v>140.26</v>
      </c>
      <c r="D81" s="24">
        <v>9.002014840589794</v>
      </c>
      <c r="E81" s="24">
        <v>8.961014579787252</v>
      </c>
      <c r="F81" s="24">
        <v>22.307797163765283</v>
      </c>
      <c r="G81" s="24" t="s">
        <v>59</v>
      </c>
      <c r="H81" s="24">
        <v>12.398850655856037</v>
      </c>
      <c r="I81" s="24">
        <v>58.95885065585604</v>
      </c>
      <c r="J81" s="24" t="s">
        <v>73</v>
      </c>
      <c r="K81" s="24">
        <v>2.334179770892149</v>
      </c>
      <c r="M81" s="24" t="s">
        <v>68</v>
      </c>
      <c r="N81" s="24">
        <v>1.2961047807958335</v>
      </c>
      <c r="X81" s="24">
        <v>67.5</v>
      </c>
    </row>
    <row r="82" spans="1:24" ht="12.75" hidden="1">
      <c r="A82" s="24">
        <v>945</v>
      </c>
      <c r="B82" s="24">
        <v>89.55999755859375</v>
      </c>
      <c r="C82" s="24">
        <v>66.66000366210938</v>
      </c>
      <c r="D82" s="24">
        <v>9.352895736694336</v>
      </c>
      <c r="E82" s="24">
        <v>10.273599624633789</v>
      </c>
      <c r="F82" s="24">
        <v>18.237473368586524</v>
      </c>
      <c r="G82" s="24" t="s">
        <v>56</v>
      </c>
      <c r="H82" s="24">
        <v>24.285033402369187</v>
      </c>
      <c r="I82" s="24">
        <v>46.34503096096294</v>
      </c>
      <c r="J82" s="24" t="s">
        <v>62</v>
      </c>
      <c r="K82" s="24">
        <v>1.4213558004237303</v>
      </c>
      <c r="L82" s="24">
        <v>0.43637505652144576</v>
      </c>
      <c r="M82" s="24">
        <v>0.3364859262117344</v>
      </c>
      <c r="N82" s="24">
        <v>0.08255679118929946</v>
      </c>
      <c r="O82" s="24">
        <v>0.057084473583956956</v>
      </c>
      <c r="P82" s="24">
        <v>0.012518438237166144</v>
      </c>
      <c r="Q82" s="24">
        <v>0.00694847899518536</v>
      </c>
      <c r="R82" s="24">
        <v>0.0012708561073042314</v>
      </c>
      <c r="S82" s="24">
        <v>0.0007489620717233661</v>
      </c>
      <c r="T82" s="24">
        <v>0.0001841934663346006</v>
      </c>
      <c r="U82" s="24">
        <v>0.00015197499708285728</v>
      </c>
      <c r="V82" s="24">
        <v>4.7174069414442137E-05</v>
      </c>
      <c r="W82" s="24">
        <v>4.6698722247459714E-05</v>
      </c>
      <c r="X82" s="24">
        <v>67.5</v>
      </c>
    </row>
    <row r="83" spans="1:24" ht="12.75" hidden="1">
      <c r="A83" s="24">
        <v>946</v>
      </c>
      <c r="B83" s="24">
        <v>94.23999786376953</v>
      </c>
      <c r="C83" s="24">
        <v>109.44000244140625</v>
      </c>
      <c r="D83" s="24">
        <v>9.093180656433105</v>
      </c>
      <c r="E83" s="24">
        <v>8.893725395202637</v>
      </c>
      <c r="F83" s="24">
        <v>5.2583241234066</v>
      </c>
      <c r="G83" s="24" t="s">
        <v>57</v>
      </c>
      <c r="H83" s="24">
        <v>-12.993197071931789</v>
      </c>
      <c r="I83" s="24">
        <v>13.746800791837748</v>
      </c>
      <c r="J83" s="24" t="s">
        <v>60</v>
      </c>
      <c r="K83" s="24">
        <v>0.9726070233970512</v>
      </c>
      <c r="L83" s="24">
        <v>-0.0023728909962255304</v>
      </c>
      <c r="M83" s="24">
        <v>-0.23302525315907763</v>
      </c>
      <c r="N83" s="24">
        <v>-0.0008530424984781711</v>
      </c>
      <c r="O83" s="24">
        <v>0.03861041657404521</v>
      </c>
      <c r="P83" s="24">
        <v>-0.0002717083081655599</v>
      </c>
      <c r="Q83" s="24">
        <v>-0.004941830382599899</v>
      </c>
      <c r="R83" s="24">
        <v>-6.857179552874202E-05</v>
      </c>
      <c r="S83" s="24">
        <v>0.0004681543678495226</v>
      </c>
      <c r="T83" s="24">
        <v>-1.9367341100109813E-05</v>
      </c>
      <c r="U83" s="24">
        <v>-0.00011620816987541226</v>
      </c>
      <c r="V83" s="24">
        <v>-5.40381760760198E-06</v>
      </c>
      <c r="W83" s="24">
        <v>2.7959774213099068E-05</v>
      </c>
      <c r="X83" s="24">
        <v>67.5</v>
      </c>
    </row>
    <row r="84" spans="1:24" ht="12.75" hidden="1">
      <c r="A84" s="24">
        <v>948</v>
      </c>
      <c r="B84" s="24">
        <v>113.68000030517578</v>
      </c>
      <c r="C84" s="24">
        <v>141.0800018310547</v>
      </c>
      <c r="D84" s="24">
        <v>9.076550483703613</v>
      </c>
      <c r="E84" s="24">
        <v>8.684884071350098</v>
      </c>
      <c r="F84" s="24">
        <v>16.63942387520076</v>
      </c>
      <c r="G84" s="24" t="s">
        <v>58</v>
      </c>
      <c r="H84" s="24">
        <v>-2.564328366922126</v>
      </c>
      <c r="I84" s="24">
        <v>43.615671938253655</v>
      </c>
      <c r="J84" s="24" t="s">
        <v>61</v>
      </c>
      <c r="K84" s="24">
        <v>-1.0364786005687292</v>
      </c>
      <c r="L84" s="24">
        <v>-0.4363686049000489</v>
      </c>
      <c r="M84" s="24">
        <v>-0.24273856292051443</v>
      </c>
      <c r="N84" s="24">
        <v>-0.08255238391451444</v>
      </c>
      <c r="O84" s="24">
        <v>-0.042046080154232855</v>
      </c>
      <c r="P84" s="24">
        <v>-0.012515489223079424</v>
      </c>
      <c r="Q84" s="24">
        <v>-0.0048846364057260885</v>
      </c>
      <c r="R84" s="24">
        <v>-0.001269004788931243</v>
      </c>
      <c r="S84" s="24">
        <v>-0.0005846158334697843</v>
      </c>
      <c r="T84" s="24">
        <v>-0.00018317243007359935</v>
      </c>
      <c r="U84" s="24">
        <v>-9.793906775409803E-05</v>
      </c>
      <c r="V84" s="24">
        <v>-4.6863542123727435E-05</v>
      </c>
      <c r="W84" s="24">
        <v>-3.740349830561186E-05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947</v>
      </c>
      <c r="B86" s="24">
        <v>114.06</v>
      </c>
      <c r="C86" s="24">
        <v>140.26</v>
      </c>
      <c r="D86" s="24">
        <v>9.002014840589794</v>
      </c>
      <c r="E86" s="24">
        <v>8.961014579787252</v>
      </c>
      <c r="F86" s="24">
        <v>16.64283980825587</v>
      </c>
      <c r="G86" s="24" t="s">
        <v>59</v>
      </c>
      <c r="H86" s="24">
        <v>-2.5734647298060622</v>
      </c>
      <c r="I86" s="24">
        <v>43.98653527019393</v>
      </c>
      <c r="J86" s="24" t="s">
        <v>73</v>
      </c>
      <c r="K86" s="24">
        <v>2.547770577715296</v>
      </c>
      <c r="M86" s="24" t="s">
        <v>68</v>
      </c>
      <c r="N86" s="24">
        <v>2.1516399085164317</v>
      </c>
      <c r="X86" s="24">
        <v>67.5</v>
      </c>
    </row>
    <row r="87" spans="1:24" ht="12.75" hidden="1">
      <c r="A87" s="24">
        <v>945</v>
      </c>
      <c r="B87" s="24">
        <v>89.55999755859375</v>
      </c>
      <c r="C87" s="24">
        <v>66.66000366210938</v>
      </c>
      <c r="D87" s="24">
        <v>9.352895736694336</v>
      </c>
      <c r="E87" s="24">
        <v>10.273599624633789</v>
      </c>
      <c r="F87" s="24">
        <v>18.237473368586524</v>
      </c>
      <c r="G87" s="24" t="s">
        <v>56</v>
      </c>
      <c r="H87" s="24">
        <v>24.285033402369187</v>
      </c>
      <c r="I87" s="24">
        <v>46.34503096096294</v>
      </c>
      <c r="J87" s="24" t="s">
        <v>62</v>
      </c>
      <c r="K87" s="24">
        <v>0.754661411567293</v>
      </c>
      <c r="L87" s="24">
        <v>1.3915902633032746</v>
      </c>
      <c r="M87" s="24">
        <v>0.17865576151878432</v>
      </c>
      <c r="N87" s="24">
        <v>0.08536550945701665</v>
      </c>
      <c r="O87" s="24">
        <v>0.030308863057128748</v>
      </c>
      <c r="P87" s="24">
        <v>0.03992044916454227</v>
      </c>
      <c r="Q87" s="24">
        <v>0.0036892313023134627</v>
      </c>
      <c r="R87" s="24">
        <v>0.001314092336091574</v>
      </c>
      <c r="S87" s="24">
        <v>0.0003976336706456001</v>
      </c>
      <c r="T87" s="24">
        <v>0.0005873980153174681</v>
      </c>
      <c r="U87" s="24">
        <v>8.066144992705275E-05</v>
      </c>
      <c r="V87" s="24">
        <v>4.878803862237976E-05</v>
      </c>
      <c r="W87" s="24">
        <v>2.4784602347094747E-05</v>
      </c>
      <c r="X87" s="24">
        <v>67.5</v>
      </c>
    </row>
    <row r="88" spans="1:24" ht="12.75" hidden="1">
      <c r="A88" s="24">
        <v>948</v>
      </c>
      <c r="B88" s="24">
        <v>113.68000030517578</v>
      </c>
      <c r="C88" s="24">
        <v>141.0800018310547</v>
      </c>
      <c r="D88" s="24">
        <v>9.076550483703613</v>
      </c>
      <c r="E88" s="24">
        <v>8.684884071350098</v>
      </c>
      <c r="F88" s="24">
        <v>9.192176625412413</v>
      </c>
      <c r="G88" s="24" t="s">
        <v>57</v>
      </c>
      <c r="H88" s="24">
        <v>-22.08523818483559</v>
      </c>
      <c r="I88" s="24">
        <v>24.09476212034019</v>
      </c>
      <c r="J88" s="24" t="s">
        <v>60</v>
      </c>
      <c r="K88" s="24">
        <v>0.7501497875675608</v>
      </c>
      <c r="L88" s="24">
        <v>-0.007570510225810678</v>
      </c>
      <c r="M88" s="24">
        <v>-0.1777979899491694</v>
      </c>
      <c r="N88" s="24">
        <v>-0.0008820150309604606</v>
      </c>
      <c r="O88" s="24">
        <v>0.03009018565386488</v>
      </c>
      <c r="P88" s="24">
        <v>-0.0008663779070171594</v>
      </c>
      <c r="Q88" s="24">
        <v>-0.0036797267374839705</v>
      </c>
      <c r="R88" s="24">
        <v>-7.093427737202064E-05</v>
      </c>
      <c r="S88" s="24">
        <v>0.00039063326618622544</v>
      </c>
      <c r="T88" s="24">
        <v>-6.171105282340149E-05</v>
      </c>
      <c r="U88" s="24">
        <v>-8.065908708698517E-05</v>
      </c>
      <c r="V88" s="24">
        <v>-5.592588060271468E-06</v>
      </c>
      <c r="W88" s="24">
        <v>2.4180070308294836E-05</v>
      </c>
      <c r="X88" s="24">
        <v>67.5</v>
      </c>
    </row>
    <row r="89" spans="1:24" ht="12.75" hidden="1">
      <c r="A89" s="24">
        <v>946</v>
      </c>
      <c r="B89" s="24">
        <v>94.23999786376953</v>
      </c>
      <c r="C89" s="24">
        <v>109.44000244140625</v>
      </c>
      <c r="D89" s="24">
        <v>9.093180656433105</v>
      </c>
      <c r="E89" s="24">
        <v>8.893725395202637</v>
      </c>
      <c r="F89" s="24">
        <v>18.727306252781418</v>
      </c>
      <c r="G89" s="24" t="s">
        <v>58</v>
      </c>
      <c r="H89" s="24">
        <v>22.218670788618716</v>
      </c>
      <c r="I89" s="24">
        <v>48.95866865238825</v>
      </c>
      <c r="J89" s="24" t="s">
        <v>61</v>
      </c>
      <c r="K89" s="24">
        <v>-0.08239625186307198</v>
      </c>
      <c r="L89" s="24">
        <v>-1.3915696706580658</v>
      </c>
      <c r="M89" s="24">
        <v>-0.017485876983777262</v>
      </c>
      <c r="N89" s="24">
        <v>-0.0853609527497272</v>
      </c>
      <c r="O89" s="24">
        <v>-0.0036342684451933214</v>
      </c>
      <c r="P89" s="24">
        <v>-0.03991104672670258</v>
      </c>
      <c r="Q89" s="24">
        <v>-0.0002646483315931989</v>
      </c>
      <c r="R89" s="24">
        <v>-0.0013121764348090997</v>
      </c>
      <c r="S89" s="24">
        <v>-7.428450295839033E-05</v>
      </c>
      <c r="T89" s="24">
        <v>-0.0005841473909539679</v>
      </c>
      <c r="U89" s="24">
        <v>6.173934147523399E-07</v>
      </c>
      <c r="V89" s="24">
        <v>-4.8466438608659165E-05</v>
      </c>
      <c r="W89" s="24">
        <v>-5.440653764901135E-06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947</v>
      </c>
      <c r="B91" s="24">
        <v>114.06</v>
      </c>
      <c r="C91" s="24">
        <v>140.26</v>
      </c>
      <c r="D91" s="24">
        <v>9.002014840589794</v>
      </c>
      <c r="E91" s="24">
        <v>8.961014579787252</v>
      </c>
      <c r="F91" s="24">
        <v>22.307797163765283</v>
      </c>
      <c r="G91" s="24" t="s">
        <v>59</v>
      </c>
      <c r="H91" s="24">
        <v>12.398850655856037</v>
      </c>
      <c r="I91" s="24">
        <v>58.95885065585604</v>
      </c>
      <c r="J91" s="24" t="s">
        <v>73</v>
      </c>
      <c r="K91" s="24">
        <v>3.3170942072534917</v>
      </c>
      <c r="M91" s="24" t="s">
        <v>68</v>
      </c>
      <c r="N91" s="24">
        <v>1.7955925671840474</v>
      </c>
      <c r="X91" s="24">
        <v>67.5</v>
      </c>
    </row>
    <row r="92" spans="1:24" ht="12.75" hidden="1">
      <c r="A92" s="24">
        <v>946</v>
      </c>
      <c r="B92" s="24">
        <v>94.23999786376953</v>
      </c>
      <c r="C92" s="24">
        <v>109.44000244140625</v>
      </c>
      <c r="D92" s="24">
        <v>9.093180656433105</v>
      </c>
      <c r="E92" s="24">
        <v>8.893725395202637</v>
      </c>
      <c r="F92" s="24">
        <v>18.872289669921617</v>
      </c>
      <c r="G92" s="24" t="s">
        <v>56</v>
      </c>
      <c r="H92" s="24">
        <v>22.597699944443193</v>
      </c>
      <c r="I92" s="24">
        <v>49.337697808212724</v>
      </c>
      <c r="J92" s="24" t="s">
        <v>62</v>
      </c>
      <c r="K92" s="24">
        <v>1.72322167281487</v>
      </c>
      <c r="L92" s="24">
        <v>0.4108084081193584</v>
      </c>
      <c r="M92" s="24">
        <v>0.4079492592866811</v>
      </c>
      <c r="N92" s="24">
        <v>0.08609823522844376</v>
      </c>
      <c r="O92" s="24">
        <v>0.06920784775201749</v>
      </c>
      <c r="P92" s="24">
        <v>0.011784544459099697</v>
      </c>
      <c r="Q92" s="24">
        <v>0.008424300102541665</v>
      </c>
      <c r="R92" s="24">
        <v>0.001325335609918452</v>
      </c>
      <c r="S92" s="24">
        <v>0.0009080104523186645</v>
      </c>
      <c r="T92" s="24">
        <v>0.0001733813427309485</v>
      </c>
      <c r="U92" s="24">
        <v>0.00018427691806206743</v>
      </c>
      <c r="V92" s="24">
        <v>4.917632308651572E-05</v>
      </c>
      <c r="W92" s="24">
        <v>5.6616355430873706E-05</v>
      </c>
      <c r="X92" s="24">
        <v>67.5</v>
      </c>
    </row>
    <row r="93" spans="1:24" ht="12.75" hidden="1">
      <c r="A93" s="24">
        <v>945</v>
      </c>
      <c r="B93" s="24">
        <v>89.55999755859375</v>
      </c>
      <c r="C93" s="24">
        <v>66.66000366210938</v>
      </c>
      <c r="D93" s="24">
        <v>9.352895736694336</v>
      </c>
      <c r="E93" s="24">
        <v>10.273599624633789</v>
      </c>
      <c r="F93" s="24">
        <v>12.270339222623349</v>
      </c>
      <c r="G93" s="24" t="s">
        <v>57</v>
      </c>
      <c r="H93" s="24">
        <v>9.121364008382514</v>
      </c>
      <c r="I93" s="24">
        <v>31.181361566976264</v>
      </c>
      <c r="J93" s="24" t="s">
        <v>60</v>
      </c>
      <c r="K93" s="24">
        <v>0.11937213436332553</v>
      </c>
      <c r="L93" s="24">
        <v>0.0022367149009033887</v>
      </c>
      <c r="M93" s="24">
        <v>-0.03288303161081203</v>
      </c>
      <c r="N93" s="24">
        <v>-0.0008901845179877435</v>
      </c>
      <c r="O93" s="24">
        <v>0.004049143014279952</v>
      </c>
      <c r="P93" s="24">
        <v>0.00025585693732238144</v>
      </c>
      <c r="Q93" s="24">
        <v>-0.0008991340910571423</v>
      </c>
      <c r="R93" s="24">
        <v>-7.15434229871316E-05</v>
      </c>
      <c r="S93" s="24">
        <v>-8.17940912026162E-06</v>
      </c>
      <c r="T93" s="24">
        <v>1.820935843773361E-05</v>
      </c>
      <c r="U93" s="24">
        <v>-3.4146520648666813E-05</v>
      </c>
      <c r="V93" s="24">
        <v>-5.645390572430766E-06</v>
      </c>
      <c r="W93" s="24">
        <v>-2.3872698608585275E-06</v>
      </c>
      <c r="X93" s="24">
        <v>67.5</v>
      </c>
    </row>
    <row r="94" spans="1:24" ht="12.75" hidden="1">
      <c r="A94" s="24">
        <v>948</v>
      </c>
      <c r="B94" s="24">
        <v>113.68000030517578</v>
      </c>
      <c r="C94" s="24">
        <v>141.0800018310547</v>
      </c>
      <c r="D94" s="24">
        <v>9.076550483703613</v>
      </c>
      <c r="E94" s="24">
        <v>8.684884071350098</v>
      </c>
      <c r="F94" s="24">
        <v>9.192176625412413</v>
      </c>
      <c r="G94" s="24" t="s">
        <v>58</v>
      </c>
      <c r="H94" s="24">
        <v>-22.08523818483559</v>
      </c>
      <c r="I94" s="24">
        <v>24.09476212034019</v>
      </c>
      <c r="J94" s="24" t="s">
        <v>61</v>
      </c>
      <c r="K94" s="24">
        <v>-1.7190820885566875</v>
      </c>
      <c r="L94" s="24">
        <v>0.4108023189905498</v>
      </c>
      <c r="M94" s="24">
        <v>-0.40662181985800283</v>
      </c>
      <c r="N94" s="24">
        <v>-0.08609363321974726</v>
      </c>
      <c r="O94" s="24">
        <v>-0.06908929462164409</v>
      </c>
      <c r="P94" s="24">
        <v>0.011781766647499066</v>
      </c>
      <c r="Q94" s="24">
        <v>-0.00837617992309038</v>
      </c>
      <c r="R94" s="24">
        <v>-0.0013234031953812111</v>
      </c>
      <c r="S94" s="24">
        <v>-0.0009079736112830533</v>
      </c>
      <c r="T94" s="24">
        <v>0.00017242247322339616</v>
      </c>
      <c r="U94" s="24">
        <v>-0.00018108560864421027</v>
      </c>
      <c r="V94" s="24">
        <v>-4.8851205897030725E-05</v>
      </c>
      <c r="W94" s="24">
        <v>-5.656600255353439E-05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947</v>
      </c>
      <c r="B96" s="24">
        <v>114.06</v>
      </c>
      <c r="C96" s="24">
        <v>140.26</v>
      </c>
      <c r="D96" s="24">
        <v>9.002014840589794</v>
      </c>
      <c r="E96" s="24">
        <v>8.961014579787252</v>
      </c>
      <c r="F96" s="24">
        <v>9.228531591199172</v>
      </c>
      <c r="G96" s="24" t="s">
        <v>59</v>
      </c>
      <c r="H96" s="24">
        <v>-22.1692629019349</v>
      </c>
      <c r="I96" s="24">
        <v>24.39073709806511</v>
      </c>
      <c r="J96" s="24" t="s">
        <v>73</v>
      </c>
      <c r="K96" s="24">
        <v>2.5553520974202204</v>
      </c>
      <c r="M96" s="24" t="s">
        <v>68</v>
      </c>
      <c r="N96" s="24">
        <v>2.1579848030500237</v>
      </c>
      <c r="X96" s="24">
        <v>67.5</v>
      </c>
    </row>
    <row r="97" spans="1:24" ht="12.75" hidden="1">
      <c r="A97" s="24">
        <v>946</v>
      </c>
      <c r="B97" s="24">
        <v>94.23999786376953</v>
      </c>
      <c r="C97" s="24">
        <v>109.44000244140625</v>
      </c>
      <c r="D97" s="24">
        <v>9.093180656433105</v>
      </c>
      <c r="E97" s="24">
        <v>8.893725395202637</v>
      </c>
      <c r="F97" s="24">
        <v>18.872289669921617</v>
      </c>
      <c r="G97" s="24" t="s">
        <v>56</v>
      </c>
      <c r="H97" s="24">
        <v>22.597699944443193</v>
      </c>
      <c r="I97" s="24">
        <v>49.337697808212724</v>
      </c>
      <c r="J97" s="24" t="s">
        <v>62</v>
      </c>
      <c r="K97" s="24">
        <v>0.7558046339823891</v>
      </c>
      <c r="L97" s="24">
        <v>1.3936652615676468</v>
      </c>
      <c r="M97" s="24">
        <v>0.17892641432279774</v>
      </c>
      <c r="N97" s="24">
        <v>0.08519554643531245</v>
      </c>
      <c r="O97" s="24">
        <v>0.030354073898981895</v>
      </c>
      <c r="P97" s="24">
        <v>0.039979906840906805</v>
      </c>
      <c r="Q97" s="24">
        <v>0.00369481276509628</v>
      </c>
      <c r="R97" s="24">
        <v>0.0013114372633662556</v>
      </c>
      <c r="S97" s="24">
        <v>0.00039824529783936605</v>
      </c>
      <c r="T97" s="24">
        <v>0.0005883151555145452</v>
      </c>
      <c r="U97" s="24">
        <v>8.082887502442848E-05</v>
      </c>
      <c r="V97" s="24">
        <v>4.8673211483772815E-05</v>
      </c>
      <c r="W97" s="24">
        <v>2.4838679555010206E-05</v>
      </c>
      <c r="X97" s="24">
        <v>67.5</v>
      </c>
    </row>
    <row r="98" spans="1:24" ht="12.75" hidden="1">
      <c r="A98" s="24">
        <v>948</v>
      </c>
      <c r="B98" s="24">
        <v>113.68000030517578</v>
      </c>
      <c r="C98" s="24">
        <v>141.0800018310547</v>
      </c>
      <c r="D98" s="24">
        <v>9.076550483703613</v>
      </c>
      <c r="E98" s="24">
        <v>8.684884071350098</v>
      </c>
      <c r="F98" s="24">
        <v>16.63942387520076</v>
      </c>
      <c r="G98" s="24" t="s">
        <v>57</v>
      </c>
      <c r="H98" s="24">
        <v>-2.564328366922126</v>
      </c>
      <c r="I98" s="24">
        <v>43.615671938253655</v>
      </c>
      <c r="J98" s="24" t="s">
        <v>60</v>
      </c>
      <c r="K98" s="24">
        <v>-0.7538399601941993</v>
      </c>
      <c r="L98" s="24">
        <v>-0.007582116900561105</v>
      </c>
      <c r="M98" s="24">
        <v>0.17859636072003898</v>
      </c>
      <c r="N98" s="24">
        <v>-0.0008808869387490029</v>
      </c>
      <c r="O98" s="24">
        <v>-0.03024982370170853</v>
      </c>
      <c r="P98" s="24">
        <v>-0.0008674516679914716</v>
      </c>
      <c r="Q98" s="24">
        <v>0.003692615776399276</v>
      </c>
      <c r="R98" s="24">
        <v>-7.086550999813272E-05</v>
      </c>
      <c r="S98" s="24">
        <v>-0.0003937543939785556</v>
      </c>
      <c r="T98" s="24">
        <v>-6.177125205548216E-05</v>
      </c>
      <c r="U98" s="24">
        <v>8.074806633054074E-05</v>
      </c>
      <c r="V98" s="24">
        <v>-5.600456829257681E-06</v>
      </c>
      <c r="W98" s="24">
        <v>-2.4421885541181893E-05</v>
      </c>
      <c r="X98" s="24">
        <v>67.5</v>
      </c>
    </row>
    <row r="99" spans="1:24" ht="12.75" hidden="1">
      <c r="A99" s="24">
        <v>945</v>
      </c>
      <c r="B99" s="24">
        <v>89.55999755859375</v>
      </c>
      <c r="C99" s="24">
        <v>66.66000366210938</v>
      </c>
      <c r="D99" s="24">
        <v>9.352895736694336</v>
      </c>
      <c r="E99" s="24">
        <v>10.273599624633789</v>
      </c>
      <c r="F99" s="24">
        <v>18.100648884124585</v>
      </c>
      <c r="G99" s="24" t="s">
        <v>58</v>
      </c>
      <c r="H99" s="24">
        <v>23.937335295265783</v>
      </c>
      <c r="I99" s="24">
        <v>45.99733285385953</v>
      </c>
      <c r="J99" s="24" t="s">
        <v>61</v>
      </c>
      <c r="K99" s="24">
        <v>0.05446062030183985</v>
      </c>
      <c r="L99" s="24">
        <v>-1.3936446364851134</v>
      </c>
      <c r="M99" s="24">
        <v>0.010862857817867073</v>
      </c>
      <c r="N99" s="24">
        <v>-0.08519099230912046</v>
      </c>
      <c r="O99" s="24">
        <v>0.0025135568981836725</v>
      </c>
      <c r="P99" s="24">
        <v>-0.039970495100902684</v>
      </c>
      <c r="Q99" s="24">
        <v>0.00012739739795455984</v>
      </c>
      <c r="R99" s="24">
        <v>-0.001309521200759376</v>
      </c>
      <c r="S99" s="24">
        <v>5.96388671400272E-05</v>
      </c>
      <c r="T99" s="24">
        <v>-0.0005850632740376049</v>
      </c>
      <c r="U99" s="24">
        <v>-3.613422421094563E-06</v>
      </c>
      <c r="V99" s="24">
        <v>-4.834993691255134E-05</v>
      </c>
      <c r="W99" s="24">
        <v>4.531170781364665E-06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947</v>
      </c>
      <c r="B101" s="100">
        <v>114.06</v>
      </c>
      <c r="C101" s="100">
        <v>140.26</v>
      </c>
      <c r="D101" s="100">
        <v>9.002014840589794</v>
      </c>
      <c r="E101" s="100">
        <v>8.961014579787252</v>
      </c>
      <c r="F101" s="100">
        <v>16.64283980825587</v>
      </c>
      <c r="G101" s="100" t="s">
        <v>59</v>
      </c>
      <c r="H101" s="100">
        <v>-2.5734647298060622</v>
      </c>
      <c r="I101" s="100">
        <v>43.98653527019393</v>
      </c>
      <c r="J101" s="100" t="s">
        <v>73</v>
      </c>
      <c r="K101" s="100">
        <v>2.330267815450761</v>
      </c>
      <c r="M101" s="100" t="s">
        <v>68</v>
      </c>
      <c r="N101" s="100">
        <v>1.2882256886274055</v>
      </c>
      <c r="X101" s="100">
        <v>67.5</v>
      </c>
    </row>
    <row r="102" spans="1:24" s="100" customFormat="1" ht="12.75">
      <c r="A102" s="100">
        <v>948</v>
      </c>
      <c r="B102" s="100">
        <v>113.68000030517578</v>
      </c>
      <c r="C102" s="100">
        <v>141.0800018310547</v>
      </c>
      <c r="D102" s="100">
        <v>9.076550483703613</v>
      </c>
      <c r="E102" s="100">
        <v>8.684884071350098</v>
      </c>
      <c r="F102" s="100">
        <v>22.529878236260444</v>
      </c>
      <c r="G102" s="100" t="s">
        <v>56</v>
      </c>
      <c r="H102" s="100">
        <v>12.875877189842384</v>
      </c>
      <c r="I102" s="100">
        <v>59.055877495018166</v>
      </c>
      <c r="J102" s="100" t="s">
        <v>62</v>
      </c>
      <c r="K102" s="100">
        <v>1.4246734179600875</v>
      </c>
      <c r="L102" s="100">
        <v>0.4200680924042603</v>
      </c>
      <c r="M102" s="100">
        <v>0.33727301452177966</v>
      </c>
      <c r="N102" s="100">
        <v>0.08302636829848435</v>
      </c>
      <c r="O102" s="100">
        <v>0.05721737015536555</v>
      </c>
      <c r="P102" s="100">
        <v>0.012050298905994796</v>
      </c>
      <c r="Q102" s="100">
        <v>0.006964783965287567</v>
      </c>
      <c r="R102" s="100">
        <v>0.0012779936923766513</v>
      </c>
      <c r="S102" s="100">
        <v>0.0007506636919846351</v>
      </c>
      <c r="T102" s="100">
        <v>0.00017726661097345445</v>
      </c>
      <c r="U102" s="100">
        <v>0.00015232553148046912</v>
      </c>
      <c r="V102" s="100">
        <v>4.740903017340239E-05</v>
      </c>
      <c r="W102" s="100">
        <v>4.679946393528105E-05</v>
      </c>
      <c r="X102" s="100">
        <v>67.5</v>
      </c>
    </row>
    <row r="103" spans="1:24" s="100" customFormat="1" ht="12.75">
      <c r="A103" s="100">
        <v>945</v>
      </c>
      <c r="B103" s="100">
        <v>89.55999755859375</v>
      </c>
      <c r="C103" s="100">
        <v>66.66000366210938</v>
      </c>
      <c r="D103" s="100">
        <v>9.352895736694336</v>
      </c>
      <c r="E103" s="100">
        <v>10.273599624633789</v>
      </c>
      <c r="F103" s="100">
        <v>18.100648884124585</v>
      </c>
      <c r="G103" s="100" t="s">
        <v>57</v>
      </c>
      <c r="H103" s="100">
        <v>23.937335295265783</v>
      </c>
      <c r="I103" s="100">
        <v>45.99733285385953</v>
      </c>
      <c r="J103" s="100" t="s">
        <v>60</v>
      </c>
      <c r="K103" s="100">
        <v>-1.023524165948043</v>
      </c>
      <c r="L103" s="100">
        <v>0.0022866095760775314</v>
      </c>
      <c r="M103" s="100">
        <v>0.23962363951828938</v>
      </c>
      <c r="N103" s="100">
        <v>-0.000859008287290148</v>
      </c>
      <c r="O103" s="100">
        <v>-0.04153348318082124</v>
      </c>
      <c r="P103" s="100">
        <v>0.0002617496747455649</v>
      </c>
      <c r="Q103" s="100">
        <v>0.004817900671814908</v>
      </c>
      <c r="R103" s="100">
        <v>-6.905503036635492E-05</v>
      </c>
      <c r="S103" s="100">
        <v>-0.0005785013180290059</v>
      </c>
      <c r="T103" s="100">
        <v>1.864324896149711E-05</v>
      </c>
      <c r="U103" s="100">
        <v>9.629671788875483E-05</v>
      </c>
      <c r="V103" s="100">
        <v>-5.458355687122515E-06</v>
      </c>
      <c r="W103" s="100">
        <v>-3.7036279303243744E-05</v>
      </c>
      <c r="X103" s="100">
        <v>67.5</v>
      </c>
    </row>
    <row r="104" spans="1:24" s="100" customFormat="1" ht="12.75">
      <c r="A104" s="100">
        <v>946</v>
      </c>
      <c r="B104" s="100">
        <v>94.23999786376953</v>
      </c>
      <c r="C104" s="100">
        <v>109.44000244140625</v>
      </c>
      <c r="D104" s="100">
        <v>9.093180656433105</v>
      </c>
      <c r="E104" s="100">
        <v>8.893725395202637</v>
      </c>
      <c r="F104" s="100">
        <v>5.2583241234066</v>
      </c>
      <c r="G104" s="100" t="s">
        <v>58</v>
      </c>
      <c r="H104" s="100">
        <v>-12.993197071931789</v>
      </c>
      <c r="I104" s="100">
        <v>13.746800791837748</v>
      </c>
      <c r="J104" s="100" t="s">
        <v>61</v>
      </c>
      <c r="K104" s="100">
        <v>-0.9910058675721557</v>
      </c>
      <c r="L104" s="100">
        <v>0.4200618688631482</v>
      </c>
      <c r="M104" s="100">
        <v>-0.23734699852456004</v>
      </c>
      <c r="N104" s="100">
        <v>-0.08302192443925842</v>
      </c>
      <c r="O104" s="100">
        <v>-0.03935476111431189</v>
      </c>
      <c r="P104" s="100">
        <v>0.012047455782512338</v>
      </c>
      <c r="Q104" s="100">
        <v>-0.005029517750207495</v>
      </c>
      <c r="R104" s="100">
        <v>-0.0012761266710384234</v>
      </c>
      <c r="S104" s="100">
        <v>-0.00047836409094193725</v>
      </c>
      <c r="T104" s="100">
        <v>0.00017628352343362574</v>
      </c>
      <c r="U104" s="100">
        <v>-0.00011802546193369022</v>
      </c>
      <c r="V104" s="100">
        <v>-4.7093762805444154E-05</v>
      </c>
      <c r="W104" s="100">
        <v>-2.8609506112510764E-05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947</v>
      </c>
      <c r="B106" s="24">
        <v>114.06</v>
      </c>
      <c r="C106" s="24">
        <v>140.26</v>
      </c>
      <c r="D106" s="24">
        <v>9.002014840589794</v>
      </c>
      <c r="E106" s="24">
        <v>8.961014579787252</v>
      </c>
      <c r="F106" s="24">
        <v>9.228531591199172</v>
      </c>
      <c r="G106" s="24" t="s">
        <v>59</v>
      </c>
      <c r="H106" s="24">
        <v>-22.1692629019349</v>
      </c>
      <c r="I106" s="24">
        <v>24.39073709806511</v>
      </c>
      <c r="J106" s="24" t="s">
        <v>73</v>
      </c>
      <c r="K106" s="24">
        <v>3.2966720945844803</v>
      </c>
      <c r="M106" s="24" t="s">
        <v>68</v>
      </c>
      <c r="N106" s="24">
        <v>1.79163382043106</v>
      </c>
      <c r="X106" s="24">
        <v>67.5</v>
      </c>
    </row>
    <row r="107" spans="1:24" ht="12.75" hidden="1">
      <c r="A107" s="24">
        <v>948</v>
      </c>
      <c r="B107" s="24">
        <v>113.68000030517578</v>
      </c>
      <c r="C107" s="24">
        <v>141.0800018310547</v>
      </c>
      <c r="D107" s="24">
        <v>9.076550483703613</v>
      </c>
      <c r="E107" s="24">
        <v>8.684884071350098</v>
      </c>
      <c r="F107" s="24">
        <v>22.529878236260444</v>
      </c>
      <c r="G107" s="24" t="s">
        <v>56</v>
      </c>
      <c r="H107" s="24">
        <v>12.875877189842384</v>
      </c>
      <c r="I107" s="24">
        <v>59.055877495018166</v>
      </c>
      <c r="J107" s="24" t="s">
        <v>62</v>
      </c>
      <c r="K107" s="24">
        <v>1.7133489337272616</v>
      </c>
      <c r="L107" s="24">
        <v>0.4291903701993146</v>
      </c>
      <c r="M107" s="24">
        <v>0.4056123832270615</v>
      </c>
      <c r="N107" s="24">
        <v>0.08615343087616212</v>
      </c>
      <c r="O107" s="24">
        <v>0.06881092277321034</v>
      </c>
      <c r="P107" s="24">
        <v>0.01231214143167095</v>
      </c>
      <c r="Q107" s="24">
        <v>0.008375884062164276</v>
      </c>
      <c r="R107" s="24">
        <v>0.0013261189097356113</v>
      </c>
      <c r="S107" s="24">
        <v>0.0009027716633125458</v>
      </c>
      <c r="T107" s="24">
        <v>0.00018122659098413645</v>
      </c>
      <c r="U107" s="24">
        <v>0.00018318318266186178</v>
      </c>
      <c r="V107" s="24">
        <v>4.919798423491109E-05</v>
      </c>
      <c r="W107" s="24">
        <v>5.628897112151501E-05</v>
      </c>
      <c r="X107" s="24">
        <v>67.5</v>
      </c>
    </row>
    <row r="108" spans="1:24" ht="12.75" hidden="1">
      <c r="A108" s="24">
        <v>946</v>
      </c>
      <c r="B108" s="24">
        <v>94.23999786376953</v>
      </c>
      <c r="C108" s="24">
        <v>109.44000244140625</v>
      </c>
      <c r="D108" s="24">
        <v>9.093180656433105</v>
      </c>
      <c r="E108" s="24">
        <v>8.893725395202637</v>
      </c>
      <c r="F108" s="24">
        <v>18.727306252781418</v>
      </c>
      <c r="G108" s="24" t="s">
        <v>57</v>
      </c>
      <c r="H108" s="24">
        <v>22.218670788618716</v>
      </c>
      <c r="I108" s="24">
        <v>48.95866865238825</v>
      </c>
      <c r="J108" s="24" t="s">
        <v>60</v>
      </c>
      <c r="K108" s="24">
        <v>-1.707801657960386</v>
      </c>
      <c r="L108" s="24">
        <v>-0.0023345481341322293</v>
      </c>
      <c r="M108" s="24">
        <v>0.4039022063607234</v>
      </c>
      <c r="N108" s="24">
        <v>-0.0008914782123118085</v>
      </c>
      <c r="O108" s="24">
        <v>-0.06864383380275259</v>
      </c>
      <c r="P108" s="24">
        <v>-0.0002668834456807829</v>
      </c>
      <c r="Q108" s="24">
        <v>0.008317521268336497</v>
      </c>
      <c r="R108" s="24">
        <v>-7.170193604819341E-05</v>
      </c>
      <c r="S108" s="24">
        <v>-0.000902769551132825</v>
      </c>
      <c r="T108" s="24">
        <v>-1.8993192164104097E-05</v>
      </c>
      <c r="U108" s="24">
        <v>0.0001796227490682467</v>
      </c>
      <c r="V108" s="24">
        <v>-5.673654168446197E-06</v>
      </c>
      <c r="W108" s="24">
        <v>-5.626173053043227E-05</v>
      </c>
      <c r="X108" s="24">
        <v>67.5</v>
      </c>
    </row>
    <row r="109" spans="1:24" ht="12.75" hidden="1">
      <c r="A109" s="24">
        <v>945</v>
      </c>
      <c r="B109" s="24">
        <v>89.55999755859375</v>
      </c>
      <c r="C109" s="24">
        <v>66.66000366210938</v>
      </c>
      <c r="D109" s="24">
        <v>9.352895736694336</v>
      </c>
      <c r="E109" s="24">
        <v>10.273599624633789</v>
      </c>
      <c r="F109" s="24">
        <v>12.270339222623349</v>
      </c>
      <c r="G109" s="24" t="s">
        <v>58</v>
      </c>
      <c r="H109" s="24">
        <v>9.121364008382514</v>
      </c>
      <c r="I109" s="24">
        <v>31.181361566976264</v>
      </c>
      <c r="J109" s="24" t="s">
        <v>61</v>
      </c>
      <c r="K109" s="24">
        <v>-0.13776090073783948</v>
      </c>
      <c r="L109" s="24">
        <v>-0.42918402085449797</v>
      </c>
      <c r="M109" s="24">
        <v>-0.03720770248317198</v>
      </c>
      <c r="N109" s="24">
        <v>-0.0861488184383896</v>
      </c>
      <c r="O109" s="24">
        <v>-0.004792407929297963</v>
      </c>
      <c r="P109" s="24">
        <v>-0.012309248549764926</v>
      </c>
      <c r="Q109" s="24">
        <v>-0.0009870530753650292</v>
      </c>
      <c r="R109" s="24">
        <v>-0.001324179064600142</v>
      </c>
      <c r="S109" s="24">
        <v>-1.9528511305878383E-06</v>
      </c>
      <c r="T109" s="24">
        <v>-0.00018022856580228593</v>
      </c>
      <c r="U109" s="24">
        <v>-3.5940874047450436E-05</v>
      </c>
      <c r="V109" s="24">
        <v>-4.886973809174173E-05</v>
      </c>
      <c r="W109" s="24">
        <v>1.7509847628623406E-06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947</v>
      </c>
      <c r="B111" s="24">
        <v>96.3</v>
      </c>
      <c r="C111" s="24">
        <v>125.7</v>
      </c>
      <c r="D111" s="24">
        <v>9.086579348415803</v>
      </c>
      <c r="E111" s="24">
        <v>8.952971181224509</v>
      </c>
      <c r="F111" s="24">
        <v>17.176192260211693</v>
      </c>
      <c r="G111" s="24" t="s">
        <v>59</v>
      </c>
      <c r="H111" s="24">
        <v>16.140117946930694</v>
      </c>
      <c r="I111" s="24">
        <v>44.94011794693069</v>
      </c>
      <c r="J111" s="24" t="s">
        <v>73</v>
      </c>
      <c r="K111" s="24">
        <v>1.3023811793523843</v>
      </c>
      <c r="M111" s="24" t="s">
        <v>68</v>
      </c>
      <c r="N111" s="24">
        <v>0.703071985646386</v>
      </c>
      <c r="X111" s="24">
        <v>67.5</v>
      </c>
    </row>
    <row r="112" spans="1:24" ht="12.75" hidden="1">
      <c r="A112" s="24">
        <v>945</v>
      </c>
      <c r="B112" s="24">
        <v>100.5999984741211</v>
      </c>
      <c r="C112" s="24">
        <v>72</v>
      </c>
      <c r="D112" s="24">
        <v>9.630789756774902</v>
      </c>
      <c r="E112" s="24">
        <v>10.320185661315918</v>
      </c>
      <c r="F112" s="24">
        <v>17.805019677679145</v>
      </c>
      <c r="G112" s="24" t="s">
        <v>56</v>
      </c>
      <c r="H112" s="24">
        <v>10.860928051417687</v>
      </c>
      <c r="I112" s="24">
        <v>43.96092652553878</v>
      </c>
      <c r="J112" s="24" t="s">
        <v>62</v>
      </c>
      <c r="K112" s="24">
        <v>1.0849037154152466</v>
      </c>
      <c r="L112" s="24">
        <v>0.22546231892415375</v>
      </c>
      <c r="M112" s="24">
        <v>0.25683580675561174</v>
      </c>
      <c r="N112" s="24">
        <v>0.08122099476620764</v>
      </c>
      <c r="O112" s="24">
        <v>0.043571668254035155</v>
      </c>
      <c r="P112" s="24">
        <v>0.006467925076451446</v>
      </c>
      <c r="Q112" s="24">
        <v>0.005303637898713254</v>
      </c>
      <c r="R112" s="24">
        <v>0.001250249345553961</v>
      </c>
      <c r="S112" s="24">
        <v>0.0005716576537880753</v>
      </c>
      <c r="T112" s="24">
        <v>9.515149630289449E-05</v>
      </c>
      <c r="U112" s="24">
        <v>0.00011599571245595707</v>
      </c>
      <c r="V112" s="24">
        <v>4.6411156156106803E-05</v>
      </c>
      <c r="W112" s="24">
        <v>3.5642687250197765E-05</v>
      </c>
      <c r="X112" s="24">
        <v>67.5</v>
      </c>
    </row>
    <row r="113" spans="1:24" ht="12.75" hidden="1">
      <c r="A113" s="24">
        <v>946</v>
      </c>
      <c r="B113" s="24">
        <v>97.04000091552734</v>
      </c>
      <c r="C113" s="24">
        <v>120.04000091552734</v>
      </c>
      <c r="D113" s="24">
        <v>9.176400184631348</v>
      </c>
      <c r="E113" s="24">
        <v>8.95367431640625</v>
      </c>
      <c r="F113" s="24">
        <v>6.958008146588228</v>
      </c>
      <c r="G113" s="24" t="s">
        <v>57</v>
      </c>
      <c r="H113" s="24">
        <v>-11.5125698223533</v>
      </c>
      <c r="I113" s="24">
        <v>18.027431093174048</v>
      </c>
      <c r="J113" s="24" t="s">
        <v>60</v>
      </c>
      <c r="K113" s="24">
        <v>1.06274005112623</v>
      </c>
      <c r="L113" s="24">
        <v>-0.0012256047630175477</v>
      </c>
      <c r="M113" s="24">
        <v>-0.25215983177184154</v>
      </c>
      <c r="N113" s="24">
        <v>-0.0008394086769236829</v>
      </c>
      <c r="O113" s="24">
        <v>0.04258451483848536</v>
      </c>
      <c r="P113" s="24">
        <v>-0.00014047051878027743</v>
      </c>
      <c r="Q113" s="24">
        <v>-0.005231714051288048</v>
      </c>
      <c r="R113" s="24">
        <v>-6.747029657869943E-05</v>
      </c>
      <c r="S113" s="24">
        <v>0.0005492585544187709</v>
      </c>
      <c r="T113" s="24">
        <v>-1.0020066302939586E-05</v>
      </c>
      <c r="U113" s="24">
        <v>-0.00011557113067982546</v>
      </c>
      <c r="V113" s="24">
        <v>-5.314733608883419E-06</v>
      </c>
      <c r="W113" s="24">
        <v>3.389934082973259E-05</v>
      </c>
      <c r="X113" s="24">
        <v>67.5</v>
      </c>
    </row>
    <row r="114" spans="1:24" ht="12.75" hidden="1">
      <c r="A114" s="24">
        <v>948</v>
      </c>
      <c r="B114" s="24">
        <v>108.05999755859375</v>
      </c>
      <c r="C114" s="24">
        <v>128.36000061035156</v>
      </c>
      <c r="D114" s="24">
        <v>9.220005989074707</v>
      </c>
      <c r="E114" s="24">
        <v>9.14364242553711</v>
      </c>
      <c r="F114" s="24">
        <v>17.77484490293339</v>
      </c>
      <c r="G114" s="24" t="s">
        <v>58</v>
      </c>
      <c r="H114" s="24">
        <v>5.2961035989828815</v>
      </c>
      <c r="I114" s="24">
        <v>45.85610115757663</v>
      </c>
      <c r="J114" s="24" t="s">
        <v>61</v>
      </c>
      <c r="K114" s="24">
        <v>-0.21817345267934038</v>
      </c>
      <c r="L114" s="24">
        <v>-0.22545898772863698</v>
      </c>
      <c r="M114" s="24">
        <v>-0.04878576506115819</v>
      </c>
      <c r="N114" s="24">
        <v>-0.08121665705928455</v>
      </c>
      <c r="O114" s="24">
        <v>-0.009222221555054684</v>
      </c>
      <c r="P114" s="24">
        <v>-0.006466399525852315</v>
      </c>
      <c r="Q114" s="24">
        <v>-0.0008704843744851146</v>
      </c>
      <c r="R114" s="24">
        <v>-0.0012484274849336224</v>
      </c>
      <c r="S114" s="24">
        <v>-0.0001584535059009075</v>
      </c>
      <c r="T114" s="24">
        <v>-9.46224366625825E-05</v>
      </c>
      <c r="U114" s="24">
        <v>-9.915596883283279E-06</v>
      </c>
      <c r="V114" s="24">
        <v>-4.610584585942585E-05</v>
      </c>
      <c r="W114" s="24">
        <v>-1.1010715041496399E-05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947</v>
      </c>
      <c r="B116" s="24">
        <v>96.3</v>
      </c>
      <c r="C116" s="24">
        <v>125.7</v>
      </c>
      <c r="D116" s="24">
        <v>9.086579348415803</v>
      </c>
      <c r="E116" s="24">
        <v>8.952971181224509</v>
      </c>
      <c r="F116" s="24">
        <v>15.421873432475591</v>
      </c>
      <c r="G116" s="24" t="s">
        <v>59</v>
      </c>
      <c r="H116" s="24">
        <v>11.550084612382427</v>
      </c>
      <c r="I116" s="24">
        <v>40.350084612382425</v>
      </c>
      <c r="J116" s="24" t="s">
        <v>73</v>
      </c>
      <c r="K116" s="24">
        <v>1.6761916948003257</v>
      </c>
      <c r="M116" s="24" t="s">
        <v>68</v>
      </c>
      <c r="N116" s="24">
        <v>1.0378062760597844</v>
      </c>
      <c r="X116" s="24">
        <v>67.5</v>
      </c>
    </row>
    <row r="117" spans="1:24" ht="12.75" hidden="1">
      <c r="A117" s="24">
        <v>945</v>
      </c>
      <c r="B117" s="24">
        <v>100.5999984741211</v>
      </c>
      <c r="C117" s="24">
        <v>72</v>
      </c>
      <c r="D117" s="24">
        <v>9.630789756774902</v>
      </c>
      <c r="E117" s="24">
        <v>10.320185661315918</v>
      </c>
      <c r="F117" s="24">
        <v>17.805019677679145</v>
      </c>
      <c r="G117" s="24" t="s">
        <v>56</v>
      </c>
      <c r="H117" s="24">
        <v>10.860928051417687</v>
      </c>
      <c r="I117" s="24">
        <v>43.96092652553878</v>
      </c>
      <c r="J117" s="24" t="s">
        <v>62</v>
      </c>
      <c r="K117" s="24">
        <v>1.1031068205627608</v>
      </c>
      <c r="L117" s="24">
        <v>0.61803579271774</v>
      </c>
      <c r="M117" s="24">
        <v>0.2611455872334145</v>
      </c>
      <c r="N117" s="24">
        <v>0.08290700782625392</v>
      </c>
      <c r="O117" s="24">
        <v>0.044302775679072495</v>
      </c>
      <c r="P117" s="24">
        <v>0.01772958272929313</v>
      </c>
      <c r="Q117" s="24">
        <v>0.005392623313387397</v>
      </c>
      <c r="R117" s="24">
        <v>0.0012762050969475774</v>
      </c>
      <c r="S117" s="24">
        <v>0.0005812360242311778</v>
      </c>
      <c r="T117" s="24">
        <v>0.00026085680032267284</v>
      </c>
      <c r="U117" s="24">
        <v>0.00011793192928022061</v>
      </c>
      <c r="V117" s="24">
        <v>4.737959482544011E-05</v>
      </c>
      <c r="W117" s="24">
        <v>3.623786681116536E-05</v>
      </c>
      <c r="X117" s="24">
        <v>67.5</v>
      </c>
    </row>
    <row r="118" spans="1:24" ht="12.75" hidden="1">
      <c r="A118" s="24">
        <v>948</v>
      </c>
      <c r="B118" s="24">
        <v>108.05999755859375</v>
      </c>
      <c r="C118" s="24">
        <v>128.36000061035156</v>
      </c>
      <c r="D118" s="24">
        <v>9.220005989074707</v>
      </c>
      <c r="E118" s="24">
        <v>9.14364242553711</v>
      </c>
      <c r="F118" s="24">
        <v>9.231437268572758</v>
      </c>
      <c r="G118" s="24" t="s">
        <v>57</v>
      </c>
      <c r="H118" s="24">
        <v>-16.744446788435695</v>
      </c>
      <c r="I118" s="24">
        <v>23.815550770158058</v>
      </c>
      <c r="J118" s="24" t="s">
        <v>60</v>
      </c>
      <c r="K118" s="24">
        <v>1.088960920449451</v>
      </c>
      <c r="L118" s="24">
        <v>-0.0033616917340007855</v>
      </c>
      <c r="M118" s="24">
        <v>-0.25730609649560315</v>
      </c>
      <c r="N118" s="24">
        <v>-0.0008567672359996738</v>
      </c>
      <c r="O118" s="24">
        <v>0.04380840885634837</v>
      </c>
      <c r="P118" s="24">
        <v>-0.00038488487112872454</v>
      </c>
      <c r="Q118" s="24">
        <v>-0.005287335565043648</v>
      </c>
      <c r="R118" s="24">
        <v>-6.887778671051426E-05</v>
      </c>
      <c r="S118" s="24">
        <v>0.0005792866309659716</v>
      </c>
      <c r="T118" s="24">
        <v>-2.7424966598372673E-05</v>
      </c>
      <c r="U118" s="24">
        <v>-0.00011342641133488101</v>
      </c>
      <c r="V118" s="24">
        <v>-5.425704418661814E-06</v>
      </c>
      <c r="W118" s="24">
        <v>3.619483837766888E-05</v>
      </c>
      <c r="X118" s="24">
        <v>67.5</v>
      </c>
    </row>
    <row r="119" spans="1:24" ht="12.75" hidden="1">
      <c r="A119" s="24">
        <v>946</v>
      </c>
      <c r="B119" s="24">
        <v>97.04000091552734</v>
      </c>
      <c r="C119" s="24">
        <v>120.04000091552734</v>
      </c>
      <c r="D119" s="24">
        <v>9.176400184631348</v>
      </c>
      <c r="E119" s="24">
        <v>8.95367431640625</v>
      </c>
      <c r="F119" s="24">
        <v>17.403067538653254</v>
      </c>
      <c r="G119" s="24" t="s">
        <v>58</v>
      </c>
      <c r="H119" s="24">
        <v>15.549426152298167</v>
      </c>
      <c r="I119" s="24">
        <v>45.08942706782551</v>
      </c>
      <c r="J119" s="24" t="s">
        <v>61</v>
      </c>
      <c r="K119" s="24">
        <v>0.1760930756900088</v>
      </c>
      <c r="L119" s="24">
        <v>-0.6180266499989551</v>
      </c>
      <c r="M119" s="24">
        <v>0.044616033414908954</v>
      </c>
      <c r="N119" s="24">
        <v>-0.0829025807596232</v>
      </c>
      <c r="O119" s="24">
        <v>0.0065999429046951245</v>
      </c>
      <c r="P119" s="24">
        <v>-0.01772540457622408</v>
      </c>
      <c r="Q119" s="24">
        <v>0.0010604097428418102</v>
      </c>
      <c r="R119" s="24">
        <v>-0.001274345047454902</v>
      </c>
      <c r="S119" s="24">
        <v>4.756379976579415E-05</v>
      </c>
      <c r="T119" s="24">
        <v>-0.00025941114371140836</v>
      </c>
      <c r="U119" s="24">
        <v>3.2286052026305934E-05</v>
      </c>
      <c r="V119" s="24">
        <v>-4.706790559802067E-05</v>
      </c>
      <c r="W119" s="24">
        <v>1.7654081222729317E-06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947</v>
      </c>
      <c r="B121" s="24">
        <v>96.3</v>
      </c>
      <c r="C121" s="24">
        <v>125.7</v>
      </c>
      <c r="D121" s="24">
        <v>9.086579348415803</v>
      </c>
      <c r="E121" s="24">
        <v>8.952971181224509</v>
      </c>
      <c r="F121" s="24">
        <v>17.176192260211693</v>
      </c>
      <c r="G121" s="24" t="s">
        <v>59</v>
      </c>
      <c r="H121" s="24">
        <v>16.140117946930694</v>
      </c>
      <c r="I121" s="24">
        <v>44.94011794693069</v>
      </c>
      <c r="J121" s="24" t="s">
        <v>73</v>
      </c>
      <c r="K121" s="24">
        <v>1.8477360296902057</v>
      </c>
      <c r="M121" s="24" t="s">
        <v>68</v>
      </c>
      <c r="N121" s="24">
        <v>1.0848612208886503</v>
      </c>
      <c r="X121" s="24">
        <v>67.5</v>
      </c>
    </row>
    <row r="122" spans="1:24" ht="12.75" hidden="1">
      <c r="A122" s="24">
        <v>946</v>
      </c>
      <c r="B122" s="24">
        <v>97.04000091552734</v>
      </c>
      <c r="C122" s="24">
        <v>120.04000091552734</v>
      </c>
      <c r="D122" s="24">
        <v>9.176400184631348</v>
      </c>
      <c r="E122" s="24">
        <v>8.95367431640625</v>
      </c>
      <c r="F122" s="24">
        <v>16.71353271515624</v>
      </c>
      <c r="G122" s="24" t="s">
        <v>56</v>
      </c>
      <c r="H122" s="24">
        <v>13.762917534450175</v>
      </c>
      <c r="I122" s="24">
        <v>43.30291844997752</v>
      </c>
      <c r="J122" s="24" t="s">
        <v>62</v>
      </c>
      <c r="K122" s="24">
        <v>1.21303226931772</v>
      </c>
      <c r="L122" s="24">
        <v>0.5331506832033098</v>
      </c>
      <c r="M122" s="24">
        <v>0.28716856387400375</v>
      </c>
      <c r="N122" s="24">
        <v>0.0832388418836404</v>
      </c>
      <c r="O122" s="24">
        <v>0.04871757585746363</v>
      </c>
      <c r="P122" s="24">
        <v>0.015294216549598104</v>
      </c>
      <c r="Q122" s="24">
        <v>0.005930141137865293</v>
      </c>
      <c r="R122" s="24">
        <v>0.0012812955060786675</v>
      </c>
      <c r="S122" s="24">
        <v>0.0006391712539200771</v>
      </c>
      <c r="T122" s="24">
        <v>0.00022503595355381347</v>
      </c>
      <c r="U122" s="24">
        <v>0.00012972736834947354</v>
      </c>
      <c r="V122" s="24">
        <v>4.754470888338795E-05</v>
      </c>
      <c r="W122" s="24">
        <v>3.985247815463242E-05</v>
      </c>
      <c r="X122" s="24">
        <v>67.5</v>
      </c>
    </row>
    <row r="123" spans="1:24" ht="12.75" hidden="1">
      <c r="A123" s="24">
        <v>945</v>
      </c>
      <c r="B123" s="24">
        <v>100.5999984741211</v>
      </c>
      <c r="C123" s="24">
        <v>72</v>
      </c>
      <c r="D123" s="24">
        <v>9.630789756774902</v>
      </c>
      <c r="E123" s="24">
        <v>10.320185661315918</v>
      </c>
      <c r="F123" s="24">
        <v>16.703965016870587</v>
      </c>
      <c r="G123" s="24" t="s">
        <v>57</v>
      </c>
      <c r="H123" s="24">
        <v>8.14240350493337</v>
      </c>
      <c r="I123" s="24">
        <v>41.24240197905446</v>
      </c>
      <c r="J123" s="24" t="s">
        <v>60</v>
      </c>
      <c r="K123" s="24">
        <v>0.3030416771126939</v>
      </c>
      <c r="L123" s="24">
        <v>0.002902188260168097</v>
      </c>
      <c r="M123" s="24">
        <v>-0.07489637897385396</v>
      </c>
      <c r="N123" s="24">
        <v>-0.000860677820783239</v>
      </c>
      <c r="O123" s="24">
        <v>0.011661033447402012</v>
      </c>
      <c r="P123" s="24">
        <v>0.00033195823509249856</v>
      </c>
      <c r="Q123" s="24">
        <v>-0.0016962873042335957</v>
      </c>
      <c r="R123" s="24">
        <v>-6.91665064142461E-05</v>
      </c>
      <c r="S123" s="24">
        <v>0.0001107629989760411</v>
      </c>
      <c r="T123" s="24">
        <v>2.362852281098443E-05</v>
      </c>
      <c r="U123" s="24">
        <v>-4.685628021221657E-05</v>
      </c>
      <c r="V123" s="24">
        <v>-5.45532152940812E-06</v>
      </c>
      <c r="W123" s="24">
        <v>5.603160746166002E-06</v>
      </c>
      <c r="X123" s="24">
        <v>67.5</v>
      </c>
    </row>
    <row r="124" spans="1:24" ht="12.75" hidden="1">
      <c r="A124" s="24">
        <v>948</v>
      </c>
      <c r="B124" s="24">
        <v>108.05999755859375</v>
      </c>
      <c r="C124" s="24">
        <v>128.36000061035156</v>
      </c>
      <c r="D124" s="24">
        <v>9.220005989074707</v>
      </c>
      <c r="E124" s="24">
        <v>9.14364242553711</v>
      </c>
      <c r="F124" s="24">
        <v>9.231437268572758</v>
      </c>
      <c r="G124" s="24" t="s">
        <v>58</v>
      </c>
      <c r="H124" s="24">
        <v>-16.744446788435695</v>
      </c>
      <c r="I124" s="24">
        <v>23.815550770158058</v>
      </c>
      <c r="J124" s="24" t="s">
        <v>61</v>
      </c>
      <c r="K124" s="24">
        <v>-1.1745692948220736</v>
      </c>
      <c r="L124" s="24">
        <v>0.5331427841614839</v>
      </c>
      <c r="M124" s="24">
        <v>-0.2772297179128937</v>
      </c>
      <c r="N124" s="24">
        <v>-0.08323439212139715</v>
      </c>
      <c r="O124" s="24">
        <v>-0.04730140057510236</v>
      </c>
      <c r="P124" s="24">
        <v>0.015290613578145085</v>
      </c>
      <c r="Q124" s="24">
        <v>-0.005682357195433792</v>
      </c>
      <c r="R124" s="24">
        <v>-0.0012794272813598422</v>
      </c>
      <c r="S124" s="24">
        <v>-0.000629500953053764</v>
      </c>
      <c r="T124" s="24">
        <v>0.0002237920313631495</v>
      </c>
      <c r="U124" s="24">
        <v>-0.000120969744579189</v>
      </c>
      <c r="V124" s="24">
        <v>-4.723069774857116E-05</v>
      </c>
      <c r="W124" s="24">
        <v>-3.945661674191135E-05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947</v>
      </c>
      <c r="B126" s="24">
        <v>96.3</v>
      </c>
      <c r="C126" s="24">
        <v>125.7</v>
      </c>
      <c r="D126" s="24">
        <v>9.086579348415803</v>
      </c>
      <c r="E126" s="24">
        <v>8.952971181224509</v>
      </c>
      <c r="F126" s="24">
        <v>6.771410953733064</v>
      </c>
      <c r="G126" s="24" t="s">
        <v>59</v>
      </c>
      <c r="H126" s="24">
        <v>-11.083150868494542</v>
      </c>
      <c r="I126" s="24">
        <v>17.71684913150546</v>
      </c>
      <c r="J126" s="24" t="s">
        <v>73</v>
      </c>
      <c r="K126" s="24">
        <v>0.8246613401035505</v>
      </c>
      <c r="M126" s="24" t="s">
        <v>68</v>
      </c>
      <c r="N126" s="24">
        <v>0.603265909659623</v>
      </c>
      <c r="X126" s="24">
        <v>67.5</v>
      </c>
    </row>
    <row r="127" spans="1:24" ht="12.75" hidden="1">
      <c r="A127" s="24">
        <v>946</v>
      </c>
      <c r="B127" s="24">
        <v>97.04000091552734</v>
      </c>
      <c r="C127" s="24">
        <v>120.04000091552734</v>
      </c>
      <c r="D127" s="24">
        <v>9.176400184631348</v>
      </c>
      <c r="E127" s="24">
        <v>8.95367431640625</v>
      </c>
      <c r="F127" s="24">
        <v>16.71353271515624</v>
      </c>
      <c r="G127" s="24" t="s">
        <v>56</v>
      </c>
      <c r="H127" s="24">
        <v>13.762917534450175</v>
      </c>
      <c r="I127" s="24">
        <v>43.30291844997752</v>
      </c>
      <c r="J127" s="24" t="s">
        <v>62</v>
      </c>
      <c r="K127" s="24">
        <v>0.631475599807842</v>
      </c>
      <c r="L127" s="24">
        <v>0.6293528336594759</v>
      </c>
      <c r="M127" s="24">
        <v>0.1494934291220903</v>
      </c>
      <c r="N127" s="24">
        <v>0.08053721518122862</v>
      </c>
      <c r="O127" s="24">
        <v>0.02536099878656723</v>
      </c>
      <c r="P127" s="24">
        <v>0.018054196123731162</v>
      </c>
      <c r="Q127" s="24">
        <v>0.0030870404683823608</v>
      </c>
      <c r="R127" s="24">
        <v>0.0012397003376426346</v>
      </c>
      <c r="S127" s="24">
        <v>0.00033272855017443446</v>
      </c>
      <c r="T127" s="24">
        <v>0.0002656854014510546</v>
      </c>
      <c r="U127" s="24">
        <v>6.751997342658614E-05</v>
      </c>
      <c r="V127" s="24">
        <v>4.600507012731269E-05</v>
      </c>
      <c r="W127" s="24">
        <v>2.0748373728368624E-05</v>
      </c>
      <c r="X127" s="24">
        <v>67.5</v>
      </c>
    </row>
    <row r="128" spans="1:24" ht="12.75" hidden="1">
      <c r="A128" s="24">
        <v>948</v>
      </c>
      <c r="B128" s="24">
        <v>108.05999755859375</v>
      </c>
      <c r="C128" s="24">
        <v>128.36000061035156</v>
      </c>
      <c r="D128" s="24">
        <v>9.220005989074707</v>
      </c>
      <c r="E128" s="24">
        <v>9.14364242553711</v>
      </c>
      <c r="F128" s="24">
        <v>17.77484490293339</v>
      </c>
      <c r="G128" s="24" t="s">
        <v>57</v>
      </c>
      <c r="H128" s="24">
        <v>5.2961035989828815</v>
      </c>
      <c r="I128" s="24">
        <v>45.85610115757663</v>
      </c>
      <c r="J128" s="24" t="s">
        <v>60</v>
      </c>
      <c r="K128" s="24">
        <v>-0.6301442675207259</v>
      </c>
      <c r="L128" s="24">
        <v>-0.0034235236152237764</v>
      </c>
      <c r="M128" s="24">
        <v>0.14905829857601213</v>
      </c>
      <c r="N128" s="24">
        <v>-0.0008329108155495467</v>
      </c>
      <c r="O128" s="24">
        <v>-0.02532381265135421</v>
      </c>
      <c r="P128" s="24">
        <v>-0.00039166016300006565</v>
      </c>
      <c r="Q128" s="24">
        <v>0.003070811277898469</v>
      </c>
      <c r="R128" s="24">
        <v>-6.69844035682625E-05</v>
      </c>
      <c r="S128" s="24">
        <v>-0.00033269904064338134</v>
      </c>
      <c r="T128" s="24">
        <v>-2.7889759304501402E-05</v>
      </c>
      <c r="U128" s="24">
        <v>6.640589522834238E-05</v>
      </c>
      <c r="V128" s="24">
        <v>-5.291987694839896E-06</v>
      </c>
      <c r="W128" s="24">
        <v>-2.0725842529715417E-05</v>
      </c>
      <c r="X128" s="24">
        <v>67.5</v>
      </c>
    </row>
    <row r="129" spans="1:24" ht="12.75" hidden="1">
      <c r="A129" s="24">
        <v>945</v>
      </c>
      <c r="B129" s="24">
        <v>100.5999984741211</v>
      </c>
      <c r="C129" s="24">
        <v>72</v>
      </c>
      <c r="D129" s="24">
        <v>9.630789756774902</v>
      </c>
      <c r="E129" s="24">
        <v>10.320185661315918</v>
      </c>
      <c r="F129" s="24">
        <v>18.52298786843998</v>
      </c>
      <c r="G129" s="24" t="s">
        <v>58</v>
      </c>
      <c r="H129" s="24">
        <v>12.63360493990654</v>
      </c>
      <c r="I129" s="24">
        <v>45.733603414027634</v>
      </c>
      <c r="J129" s="24" t="s">
        <v>61</v>
      </c>
      <c r="K129" s="24">
        <v>-0.040983353491893484</v>
      </c>
      <c r="L129" s="24">
        <v>-0.6293435220301136</v>
      </c>
      <c r="M129" s="24">
        <v>-0.011397761898980407</v>
      </c>
      <c r="N129" s="24">
        <v>-0.08053290811041697</v>
      </c>
      <c r="O129" s="24">
        <v>-0.0013728700781125952</v>
      </c>
      <c r="P129" s="24">
        <v>-0.018049947368091356</v>
      </c>
      <c r="Q129" s="24">
        <v>-0.00031612805785307134</v>
      </c>
      <c r="R129" s="24">
        <v>-0.0012378893394927781</v>
      </c>
      <c r="S129" s="24">
        <v>4.431304114462355E-06</v>
      </c>
      <c r="T129" s="24">
        <v>-0.00026421751242138556</v>
      </c>
      <c r="U129" s="24">
        <v>-1.2214904438812155E-05</v>
      </c>
      <c r="V129" s="24">
        <v>-4.5699686472191704E-05</v>
      </c>
      <c r="W129" s="24">
        <v>9.666766809522883E-07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947</v>
      </c>
      <c r="B131" s="100">
        <v>96.3</v>
      </c>
      <c r="C131" s="100">
        <v>125.7</v>
      </c>
      <c r="D131" s="100">
        <v>9.086579348415803</v>
      </c>
      <c r="E131" s="100">
        <v>8.952971181224509</v>
      </c>
      <c r="F131" s="100">
        <v>15.421873432475591</v>
      </c>
      <c r="G131" s="100" t="s">
        <v>59</v>
      </c>
      <c r="H131" s="100">
        <v>11.550084612382427</v>
      </c>
      <c r="I131" s="100">
        <v>40.350084612382425</v>
      </c>
      <c r="J131" s="100" t="s">
        <v>73</v>
      </c>
      <c r="K131" s="100">
        <v>0.9007665036626202</v>
      </c>
      <c r="M131" s="100" t="s">
        <v>68</v>
      </c>
      <c r="N131" s="100">
        <v>0.598205893289512</v>
      </c>
      <c r="X131" s="100">
        <v>67.5</v>
      </c>
    </row>
    <row r="132" spans="1:24" s="100" customFormat="1" ht="12.75">
      <c r="A132" s="100">
        <v>948</v>
      </c>
      <c r="B132" s="100">
        <v>108.05999755859375</v>
      </c>
      <c r="C132" s="100">
        <v>128.36000061035156</v>
      </c>
      <c r="D132" s="100">
        <v>9.220005989074707</v>
      </c>
      <c r="E132" s="100">
        <v>9.14364242553711</v>
      </c>
      <c r="F132" s="100">
        <v>18.852436856742166</v>
      </c>
      <c r="G132" s="100" t="s">
        <v>56</v>
      </c>
      <c r="H132" s="100">
        <v>8.076109045460292</v>
      </c>
      <c r="I132" s="100">
        <v>48.63610660405404</v>
      </c>
      <c r="J132" s="100" t="s">
        <v>62</v>
      </c>
      <c r="K132" s="100">
        <v>0.7545759860380056</v>
      </c>
      <c r="L132" s="100">
        <v>0.5401147077886163</v>
      </c>
      <c r="M132" s="100">
        <v>0.17863567146020162</v>
      </c>
      <c r="N132" s="100">
        <v>0.08107488419904701</v>
      </c>
      <c r="O132" s="100">
        <v>0.030305061874992847</v>
      </c>
      <c r="P132" s="100">
        <v>0.015494053238615106</v>
      </c>
      <c r="Q132" s="100">
        <v>0.0036889346029336657</v>
      </c>
      <c r="R132" s="100">
        <v>0.0012479598407317716</v>
      </c>
      <c r="S132" s="100">
        <v>0.0003975885327909672</v>
      </c>
      <c r="T132" s="100">
        <v>0.00022797103816797184</v>
      </c>
      <c r="U132" s="100">
        <v>8.070101573528039E-05</v>
      </c>
      <c r="V132" s="100">
        <v>4.630506095913178E-05</v>
      </c>
      <c r="W132" s="100">
        <v>2.478625355234841E-05</v>
      </c>
      <c r="X132" s="100">
        <v>67.5</v>
      </c>
    </row>
    <row r="133" spans="1:24" s="100" customFormat="1" ht="12.75">
      <c r="A133" s="100">
        <v>945</v>
      </c>
      <c r="B133" s="100">
        <v>100.5999984741211</v>
      </c>
      <c r="C133" s="100">
        <v>72</v>
      </c>
      <c r="D133" s="100">
        <v>9.630789756774902</v>
      </c>
      <c r="E133" s="100">
        <v>10.320185661315918</v>
      </c>
      <c r="F133" s="100">
        <v>18.52298786843998</v>
      </c>
      <c r="G133" s="100" t="s">
        <v>57</v>
      </c>
      <c r="H133" s="100">
        <v>12.63360493990654</v>
      </c>
      <c r="I133" s="100">
        <v>45.733603414027634</v>
      </c>
      <c r="J133" s="100" t="s">
        <v>60</v>
      </c>
      <c r="K133" s="100">
        <v>-0.04460528588918249</v>
      </c>
      <c r="L133" s="100">
        <v>0.002939849233916735</v>
      </c>
      <c r="M133" s="100">
        <v>0.00853259709218344</v>
      </c>
      <c r="N133" s="100">
        <v>-0.0008385155847158903</v>
      </c>
      <c r="O133" s="100">
        <v>-0.002117754182643326</v>
      </c>
      <c r="P133" s="100">
        <v>0.0003363205001524984</v>
      </c>
      <c r="Q133" s="100">
        <v>7.946070654616454E-05</v>
      </c>
      <c r="R133" s="100">
        <v>-6.739068734128738E-05</v>
      </c>
      <c r="S133" s="100">
        <v>-5.447472153575333E-05</v>
      </c>
      <c r="T133" s="100">
        <v>2.3944130239991033E-05</v>
      </c>
      <c r="U133" s="100">
        <v>-4.68390781817596E-06</v>
      </c>
      <c r="V133" s="100">
        <v>-5.3177790084584085E-06</v>
      </c>
      <c r="W133" s="100">
        <v>-4.204978592608843E-06</v>
      </c>
      <c r="X133" s="100">
        <v>67.5</v>
      </c>
    </row>
    <row r="134" spans="1:24" s="100" customFormat="1" ht="12.75">
      <c r="A134" s="100">
        <v>946</v>
      </c>
      <c r="B134" s="100">
        <v>97.04000091552734</v>
      </c>
      <c r="C134" s="100">
        <v>120.04000091552734</v>
      </c>
      <c r="D134" s="100">
        <v>9.176400184631348</v>
      </c>
      <c r="E134" s="100">
        <v>8.95367431640625</v>
      </c>
      <c r="F134" s="100">
        <v>6.958008146588228</v>
      </c>
      <c r="G134" s="100" t="s">
        <v>58</v>
      </c>
      <c r="H134" s="100">
        <v>-11.5125698223533</v>
      </c>
      <c r="I134" s="100">
        <v>18.027431093174048</v>
      </c>
      <c r="J134" s="100" t="s">
        <v>61</v>
      </c>
      <c r="K134" s="100">
        <v>-0.753256455117361</v>
      </c>
      <c r="L134" s="100">
        <v>0.5401067069163872</v>
      </c>
      <c r="M134" s="100">
        <v>-0.17843177380976616</v>
      </c>
      <c r="N134" s="100">
        <v>-0.08107054791663292</v>
      </c>
      <c r="O134" s="100">
        <v>-0.03023097571149568</v>
      </c>
      <c r="P134" s="100">
        <v>0.015490402650745281</v>
      </c>
      <c r="Q134" s="100">
        <v>-0.003688078700466755</v>
      </c>
      <c r="R134" s="100">
        <v>-0.0012461389406237724</v>
      </c>
      <c r="S134" s="100">
        <v>-0.00039383898501859374</v>
      </c>
      <c r="T134" s="100">
        <v>0.00022671010756124927</v>
      </c>
      <c r="U134" s="100">
        <v>-8.056497345780487E-05</v>
      </c>
      <c r="V134" s="100">
        <v>-4.5998694512411E-05</v>
      </c>
      <c r="W134" s="100">
        <v>-2.4426962975306727E-05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947</v>
      </c>
      <c r="B136" s="24">
        <v>96.3</v>
      </c>
      <c r="C136" s="24">
        <v>125.7</v>
      </c>
      <c r="D136" s="24">
        <v>9.086579348415803</v>
      </c>
      <c r="E136" s="24">
        <v>8.952971181224509</v>
      </c>
      <c r="F136" s="24">
        <v>6.771410953733064</v>
      </c>
      <c r="G136" s="24" t="s">
        <v>59</v>
      </c>
      <c r="H136" s="24">
        <v>-11.083150868494542</v>
      </c>
      <c r="I136" s="24">
        <v>17.71684913150546</v>
      </c>
      <c r="J136" s="24" t="s">
        <v>73</v>
      </c>
      <c r="K136" s="24">
        <v>1.1692065259120954</v>
      </c>
      <c r="M136" s="24" t="s">
        <v>68</v>
      </c>
      <c r="N136" s="24">
        <v>0.6350127183027883</v>
      </c>
      <c r="X136" s="24">
        <v>67.5</v>
      </c>
    </row>
    <row r="137" spans="1:24" ht="12.75" hidden="1">
      <c r="A137" s="24">
        <v>948</v>
      </c>
      <c r="B137" s="24">
        <v>108.05999755859375</v>
      </c>
      <c r="C137" s="24">
        <v>128.36000061035156</v>
      </c>
      <c r="D137" s="24">
        <v>9.220005989074707</v>
      </c>
      <c r="E137" s="24">
        <v>9.14364242553711</v>
      </c>
      <c r="F137" s="24">
        <v>18.852436856742166</v>
      </c>
      <c r="G137" s="24" t="s">
        <v>56</v>
      </c>
      <c r="H137" s="24">
        <v>8.076109045460292</v>
      </c>
      <c r="I137" s="24">
        <v>48.63610660405404</v>
      </c>
      <c r="J137" s="24" t="s">
        <v>62</v>
      </c>
      <c r="K137" s="24">
        <v>1.0243477545098287</v>
      </c>
      <c r="L137" s="24">
        <v>0.2298153350976982</v>
      </c>
      <c r="M137" s="24">
        <v>0.24250059823438466</v>
      </c>
      <c r="N137" s="24">
        <v>0.08083137406235856</v>
      </c>
      <c r="O137" s="24">
        <v>0.04113952155112738</v>
      </c>
      <c r="P137" s="24">
        <v>0.006592701759364513</v>
      </c>
      <c r="Q137" s="24">
        <v>0.0050076306853393685</v>
      </c>
      <c r="R137" s="24">
        <v>0.0012441966176313342</v>
      </c>
      <c r="S137" s="24">
        <v>0.0005397263756409908</v>
      </c>
      <c r="T137" s="24">
        <v>9.704576899870682E-05</v>
      </c>
      <c r="U137" s="24">
        <v>0.00010951530459212371</v>
      </c>
      <c r="V137" s="24">
        <v>4.616405098628446E-05</v>
      </c>
      <c r="W137" s="24">
        <v>3.365182575398501E-05</v>
      </c>
      <c r="X137" s="24">
        <v>67.5</v>
      </c>
    </row>
    <row r="138" spans="1:24" ht="12.75" hidden="1">
      <c r="A138" s="24">
        <v>946</v>
      </c>
      <c r="B138" s="24">
        <v>97.04000091552734</v>
      </c>
      <c r="C138" s="24">
        <v>120.04000091552734</v>
      </c>
      <c r="D138" s="24">
        <v>9.176400184631348</v>
      </c>
      <c r="E138" s="24">
        <v>8.95367431640625</v>
      </c>
      <c r="F138" s="24">
        <v>17.403067538653254</v>
      </c>
      <c r="G138" s="24" t="s">
        <v>57</v>
      </c>
      <c r="H138" s="24">
        <v>15.549426152298167</v>
      </c>
      <c r="I138" s="24">
        <v>45.08942706782551</v>
      </c>
      <c r="J138" s="24" t="s">
        <v>60</v>
      </c>
      <c r="K138" s="24">
        <v>-1.0243268990704575</v>
      </c>
      <c r="L138" s="24">
        <v>-0.0012497424241835538</v>
      </c>
      <c r="M138" s="24">
        <v>0.24249758060679089</v>
      </c>
      <c r="N138" s="24">
        <v>-0.0008362586587790658</v>
      </c>
      <c r="O138" s="24">
        <v>-0.041133456198938274</v>
      </c>
      <c r="P138" s="24">
        <v>-0.00014287997863920632</v>
      </c>
      <c r="Q138" s="24">
        <v>0.005005185696337499</v>
      </c>
      <c r="R138" s="24">
        <v>-6.724761263353501E-05</v>
      </c>
      <c r="S138" s="24">
        <v>-0.0005377907741126246</v>
      </c>
      <c r="T138" s="24">
        <v>-1.016897424646276E-05</v>
      </c>
      <c r="U138" s="24">
        <v>0.00010884575754208961</v>
      </c>
      <c r="V138" s="24">
        <v>-5.315571104263321E-06</v>
      </c>
      <c r="W138" s="24">
        <v>-3.341762874028885E-05</v>
      </c>
      <c r="X138" s="24">
        <v>67.5</v>
      </c>
    </row>
    <row r="139" spans="1:24" ht="12.75" hidden="1">
      <c r="A139" s="24">
        <v>945</v>
      </c>
      <c r="B139" s="24">
        <v>100.5999984741211</v>
      </c>
      <c r="C139" s="24">
        <v>72</v>
      </c>
      <c r="D139" s="24">
        <v>9.630789756774902</v>
      </c>
      <c r="E139" s="24">
        <v>10.320185661315918</v>
      </c>
      <c r="F139" s="24">
        <v>16.703965016870587</v>
      </c>
      <c r="G139" s="24" t="s">
        <v>58</v>
      </c>
      <c r="H139" s="24">
        <v>8.14240350493337</v>
      </c>
      <c r="I139" s="24">
        <v>41.24240197905446</v>
      </c>
      <c r="J139" s="24" t="s">
        <v>61</v>
      </c>
      <c r="K139" s="24">
        <v>0.006536513598949919</v>
      </c>
      <c r="L139" s="24">
        <v>-0.22981193700489214</v>
      </c>
      <c r="M139" s="24">
        <v>-0.0012097701795788249</v>
      </c>
      <c r="N139" s="24">
        <v>-0.08082704809817409</v>
      </c>
      <c r="O139" s="24">
        <v>0.0007064096443993599</v>
      </c>
      <c r="P139" s="24">
        <v>-0.006591153298143809</v>
      </c>
      <c r="Q139" s="24">
        <v>-0.00015646477536794846</v>
      </c>
      <c r="R139" s="24">
        <v>-0.001242377954537323</v>
      </c>
      <c r="S139" s="24">
        <v>4.566884979834644E-05</v>
      </c>
      <c r="T139" s="24">
        <v>-9.651151870800264E-05</v>
      </c>
      <c r="U139" s="24">
        <v>-1.2091443461980606E-05</v>
      </c>
      <c r="V139" s="24">
        <v>-4.585699845497732E-05</v>
      </c>
      <c r="W139" s="24">
        <v>3.963264557506803E-06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947</v>
      </c>
      <c r="B141" s="24">
        <v>97.98</v>
      </c>
      <c r="C141" s="24">
        <v>120.98</v>
      </c>
      <c r="D141" s="24">
        <v>9.211815028589061</v>
      </c>
      <c r="E141" s="24">
        <v>9.038875763812506</v>
      </c>
      <c r="F141" s="24">
        <v>16.061692254854286</v>
      </c>
      <c r="G141" s="24" t="s">
        <v>59</v>
      </c>
      <c r="H141" s="24">
        <v>10.975725351886688</v>
      </c>
      <c r="I141" s="24">
        <v>41.45572535188669</v>
      </c>
      <c r="J141" s="24" t="s">
        <v>73</v>
      </c>
      <c r="K141" s="24">
        <v>0.38505944525190733</v>
      </c>
      <c r="M141" s="24" t="s">
        <v>68</v>
      </c>
      <c r="N141" s="24">
        <v>0.20507186744617772</v>
      </c>
      <c r="X141" s="24">
        <v>67.5</v>
      </c>
    </row>
    <row r="142" spans="1:24" ht="12.75" hidden="1">
      <c r="A142" s="24">
        <v>945</v>
      </c>
      <c r="B142" s="24">
        <v>102.62000274658203</v>
      </c>
      <c r="C142" s="24">
        <v>68.5199966430664</v>
      </c>
      <c r="D142" s="24">
        <v>9.683141708374023</v>
      </c>
      <c r="E142" s="24">
        <v>10.634051322937012</v>
      </c>
      <c r="F142" s="24">
        <v>17.410660057917273</v>
      </c>
      <c r="G142" s="24" t="s">
        <v>56</v>
      </c>
      <c r="H142" s="24">
        <v>7.638463803201915</v>
      </c>
      <c r="I142" s="24">
        <v>42.75846654978395</v>
      </c>
      <c r="J142" s="24" t="s">
        <v>62</v>
      </c>
      <c r="K142" s="24">
        <v>0.5989106758664089</v>
      </c>
      <c r="L142" s="24">
        <v>0.03606887257996955</v>
      </c>
      <c r="M142" s="24">
        <v>0.1417835809359369</v>
      </c>
      <c r="N142" s="24">
        <v>0.06612528972669121</v>
      </c>
      <c r="O142" s="24">
        <v>0.024053304750803157</v>
      </c>
      <c r="P142" s="24">
        <v>0.0010347948411611604</v>
      </c>
      <c r="Q142" s="24">
        <v>0.002927830164906835</v>
      </c>
      <c r="R142" s="24">
        <v>0.0010178661948499052</v>
      </c>
      <c r="S142" s="24">
        <v>0.0003155841049957227</v>
      </c>
      <c r="T142" s="24">
        <v>1.5219008125827472E-05</v>
      </c>
      <c r="U142" s="24">
        <v>6.404059662083895E-05</v>
      </c>
      <c r="V142" s="24">
        <v>3.7779745365194715E-05</v>
      </c>
      <c r="W142" s="24">
        <v>1.967704631379158E-05</v>
      </c>
      <c r="X142" s="24">
        <v>67.5</v>
      </c>
    </row>
    <row r="143" spans="1:24" ht="12.75" hidden="1">
      <c r="A143" s="24">
        <v>946</v>
      </c>
      <c r="B143" s="24">
        <v>76.13999938964844</v>
      </c>
      <c r="C143" s="24">
        <v>119.44000244140625</v>
      </c>
      <c r="D143" s="24">
        <v>9.112828254699707</v>
      </c>
      <c r="E143" s="24">
        <v>8.894220352172852</v>
      </c>
      <c r="F143" s="24">
        <v>1.9959763562498989</v>
      </c>
      <c r="G143" s="24" t="s">
        <v>57</v>
      </c>
      <c r="H143" s="24">
        <v>-3.4371468309622912</v>
      </c>
      <c r="I143" s="24">
        <v>5.202852558686141</v>
      </c>
      <c r="J143" s="24" t="s">
        <v>60</v>
      </c>
      <c r="K143" s="24">
        <v>0.5534634096725258</v>
      </c>
      <c r="L143" s="24">
        <v>-0.00019537094250906916</v>
      </c>
      <c r="M143" s="24">
        <v>-0.13163203821228217</v>
      </c>
      <c r="N143" s="24">
        <v>-0.000683564303405067</v>
      </c>
      <c r="O143" s="24">
        <v>0.022127613164338658</v>
      </c>
      <c r="P143" s="24">
        <v>-2.2496702981165042E-05</v>
      </c>
      <c r="Q143" s="24">
        <v>-0.0027457948323477517</v>
      </c>
      <c r="R143" s="24">
        <v>-5.4943810849962165E-05</v>
      </c>
      <c r="S143" s="24">
        <v>0.00028130102793937143</v>
      </c>
      <c r="T143" s="24">
        <v>-1.6124874306900264E-06</v>
      </c>
      <c r="U143" s="24">
        <v>-6.163028636165984E-05</v>
      </c>
      <c r="V143" s="24">
        <v>-4.330618969766708E-06</v>
      </c>
      <c r="W143" s="24">
        <v>1.723437134236934E-05</v>
      </c>
      <c r="X143" s="24">
        <v>67.5</v>
      </c>
    </row>
    <row r="144" spans="1:24" ht="12.75" hidden="1">
      <c r="A144" s="24">
        <v>948</v>
      </c>
      <c r="B144" s="24">
        <v>114.5999984741211</v>
      </c>
      <c r="C144" s="24">
        <v>121.4000015258789</v>
      </c>
      <c r="D144" s="24">
        <v>9.138359069824219</v>
      </c>
      <c r="E144" s="24">
        <v>8.905418395996094</v>
      </c>
      <c r="F144" s="24">
        <v>18.760405154223918</v>
      </c>
      <c r="G144" s="24" t="s">
        <v>58</v>
      </c>
      <c r="H144" s="24">
        <v>1.7445273574019495</v>
      </c>
      <c r="I144" s="24">
        <v>48.84452583152304</v>
      </c>
      <c r="J144" s="24" t="s">
        <v>61</v>
      </c>
      <c r="K144" s="24">
        <v>-0.2288498455765712</v>
      </c>
      <c r="L144" s="24">
        <v>-0.03606834345218675</v>
      </c>
      <c r="M144" s="24">
        <v>-0.05268387171704123</v>
      </c>
      <c r="N144" s="24">
        <v>-0.06612175648969078</v>
      </c>
      <c r="O144" s="24">
        <v>-0.009430281283418654</v>
      </c>
      <c r="P144" s="24">
        <v>-0.0010345502702376178</v>
      </c>
      <c r="Q144" s="24">
        <v>-0.0010162677861620757</v>
      </c>
      <c r="R144" s="24">
        <v>-0.001016382195961494</v>
      </c>
      <c r="S144" s="24">
        <v>-0.00014304914891814045</v>
      </c>
      <c r="T144" s="24">
        <v>-1.5133343735601505E-05</v>
      </c>
      <c r="U144" s="24">
        <v>-1.7404189683315124E-05</v>
      </c>
      <c r="V144" s="24">
        <v>-3.7530719406875856E-05</v>
      </c>
      <c r="W144" s="24">
        <v>-9.495398678750525E-06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947</v>
      </c>
      <c r="B146" s="24">
        <v>97.98</v>
      </c>
      <c r="C146" s="24">
        <v>120.98</v>
      </c>
      <c r="D146" s="24">
        <v>9.211815028589061</v>
      </c>
      <c r="E146" s="24">
        <v>9.038875763812506</v>
      </c>
      <c r="F146" s="24">
        <v>15.679223029527671</v>
      </c>
      <c r="G146" s="24" t="s">
        <v>59</v>
      </c>
      <c r="H146" s="24">
        <v>9.98856043121048</v>
      </c>
      <c r="I146" s="24">
        <v>40.468560431210484</v>
      </c>
      <c r="J146" s="24" t="s">
        <v>73</v>
      </c>
      <c r="K146" s="24">
        <v>2.5066915466061386</v>
      </c>
      <c r="M146" s="24" t="s">
        <v>68</v>
      </c>
      <c r="N146" s="24">
        <v>1.5774469627030627</v>
      </c>
      <c r="X146" s="24">
        <v>67.5</v>
      </c>
    </row>
    <row r="147" spans="1:24" ht="12.75" hidden="1">
      <c r="A147" s="24">
        <v>945</v>
      </c>
      <c r="B147" s="24">
        <v>102.62000274658203</v>
      </c>
      <c r="C147" s="24">
        <v>68.5199966430664</v>
      </c>
      <c r="D147" s="24">
        <v>9.683141708374023</v>
      </c>
      <c r="E147" s="24">
        <v>10.634051322937012</v>
      </c>
      <c r="F147" s="24">
        <v>17.410660057917273</v>
      </c>
      <c r="G147" s="24" t="s">
        <v>56</v>
      </c>
      <c r="H147" s="24">
        <v>7.638463803201915</v>
      </c>
      <c r="I147" s="24">
        <v>42.75846654978395</v>
      </c>
      <c r="J147" s="24" t="s">
        <v>62</v>
      </c>
      <c r="K147" s="24">
        <v>1.3244260084269592</v>
      </c>
      <c r="L147" s="24">
        <v>0.8034626557040889</v>
      </c>
      <c r="M147" s="24">
        <v>0.3135402965988083</v>
      </c>
      <c r="N147" s="24">
        <v>0.07296000348538209</v>
      </c>
      <c r="O147" s="24">
        <v>0.053191345531276815</v>
      </c>
      <c r="P147" s="24">
        <v>0.02304885105343514</v>
      </c>
      <c r="Q147" s="24">
        <v>0.006474583154851208</v>
      </c>
      <c r="R147" s="24">
        <v>0.0011230898028118813</v>
      </c>
      <c r="S147" s="24">
        <v>0.000697841518350543</v>
      </c>
      <c r="T147" s="24">
        <v>0.00033911913457253224</v>
      </c>
      <c r="U147" s="24">
        <v>0.00014159410209319475</v>
      </c>
      <c r="V147" s="24">
        <v>4.170156196725105E-05</v>
      </c>
      <c r="W147" s="24">
        <v>4.3507697908226424E-05</v>
      </c>
      <c r="X147" s="24">
        <v>67.5</v>
      </c>
    </row>
    <row r="148" spans="1:24" ht="12.75" hidden="1">
      <c r="A148" s="24">
        <v>948</v>
      </c>
      <c r="B148" s="24">
        <v>114.5999984741211</v>
      </c>
      <c r="C148" s="24">
        <v>121.4000015258789</v>
      </c>
      <c r="D148" s="24">
        <v>9.138359069824219</v>
      </c>
      <c r="E148" s="24">
        <v>8.905418395996094</v>
      </c>
      <c r="F148" s="24">
        <v>9.949011750828562</v>
      </c>
      <c r="G148" s="24" t="s">
        <v>57</v>
      </c>
      <c r="H148" s="24">
        <v>-21.196785965298545</v>
      </c>
      <c r="I148" s="24">
        <v>25.903212508822545</v>
      </c>
      <c r="J148" s="24" t="s">
        <v>60</v>
      </c>
      <c r="K148" s="24">
        <v>1.2016303007965587</v>
      </c>
      <c r="L148" s="24">
        <v>-0.004370807060410983</v>
      </c>
      <c r="M148" s="24">
        <v>-0.2829526361696896</v>
      </c>
      <c r="N148" s="24">
        <v>-0.0007538566137985398</v>
      </c>
      <c r="O148" s="24">
        <v>0.04849816181843232</v>
      </c>
      <c r="P148" s="24">
        <v>-0.0005003614820743022</v>
      </c>
      <c r="Q148" s="24">
        <v>-0.005767734584246275</v>
      </c>
      <c r="R148" s="24">
        <v>-6.0609601429730523E-05</v>
      </c>
      <c r="S148" s="24">
        <v>0.0006541745217200604</v>
      </c>
      <c r="T148" s="24">
        <v>-3.564801326500603E-05</v>
      </c>
      <c r="U148" s="24">
        <v>-0.0001206320153388079</v>
      </c>
      <c r="V148" s="24">
        <v>-4.772140029293768E-06</v>
      </c>
      <c r="W148" s="24">
        <v>4.126510762179114E-05</v>
      </c>
      <c r="X148" s="24">
        <v>67.5</v>
      </c>
    </row>
    <row r="149" spans="1:24" ht="12.75" hidden="1">
      <c r="A149" s="24">
        <v>946</v>
      </c>
      <c r="B149" s="24">
        <v>76.13999938964844</v>
      </c>
      <c r="C149" s="24">
        <v>119.44000244140625</v>
      </c>
      <c r="D149" s="24">
        <v>9.112828254699707</v>
      </c>
      <c r="E149" s="24">
        <v>8.894220352172852</v>
      </c>
      <c r="F149" s="24">
        <v>11.846641729968702</v>
      </c>
      <c r="G149" s="24" t="s">
        <v>58</v>
      </c>
      <c r="H149" s="24">
        <v>22.24029137311885</v>
      </c>
      <c r="I149" s="24">
        <v>30.880290762767288</v>
      </c>
      <c r="J149" s="24" t="s">
        <v>61</v>
      </c>
      <c r="K149" s="24">
        <v>0.5569460225240319</v>
      </c>
      <c r="L149" s="24">
        <v>-0.8034507671019476</v>
      </c>
      <c r="M149" s="24">
        <v>0.13507525041950477</v>
      </c>
      <c r="N149" s="24">
        <v>-0.07295610878324582</v>
      </c>
      <c r="O149" s="24">
        <v>0.02184599596403963</v>
      </c>
      <c r="P149" s="24">
        <v>-0.023043419305100853</v>
      </c>
      <c r="Q149" s="24">
        <v>0.002941677207780023</v>
      </c>
      <c r="R149" s="24">
        <v>-0.001121453156130277</v>
      </c>
      <c r="S149" s="24">
        <v>0.00024297835266978327</v>
      </c>
      <c r="T149" s="24">
        <v>-0.00033724028019126243</v>
      </c>
      <c r="U149" s="24">
        <v>7.414045200075111E-05</v>
      </c>
      <c r="V149" s="24">
        <v>-4.1427610962367735E-05</v>
      </c>
      <c r="W149" s="24">
        <v>1.3788062599055931E-05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947</v>
      </c>
      <c r="B151" s="24">
        <v>97.98</v>
      </c>
      <c r="C151" s="24">
        <v>120.98</v>
      </c>
      <c r="D151" s="24">
        <v>9.211815028589061</v>
      </c>
      <c r="E151" s="24">
        <v>9.038875763812506</v>
      </c>
      <c r="F151" s="24">
        <v>16.061692254854286</v>
      </c>
      <c r="G151" s="24" t="s">
        <v>59</v>
      </c>
      <c r="H151" s="24">
        <v>10.975725351886688</v>
      </c>
      <c r="I151" s="24">
        <v>41.45572535188669</v>
      </c>
      <c r="J151" s="24" t="s">
        <v>73</v>
      </c>
      <c r="K151" s="24">
        <v>3.095037369864268</v>
      </c>
      <c r="M151" s="24" t="s">
        <v>68</v>
      </c>
      <c r="N151" s="24">
        <v>1.6503232738954303</v>
      </c>
      <c r="X151" s="24">
        <v>67.5</v>
      </c>
    </row>
    <row r="152" spans="1:24" ht="12.75" hidden="1">
      <c r="A152" s="24">
        <v>946</v>
      </c>
      <c r="B152" s="24">
        <v>76.13999938964844</v>
      </c>
      <c r="C152" s="24">
        <v>119.44000244140625</v>
      </c>
      <c r="D152" s="24">
        <v>9.112828254699707</v>
      </c>
      <c r="E152" s="24">
        <v>8.894220352172852</v>
      </c>
      <c r="F152" s="24">
        <v>11.855802464112429</v>
      </c>
      <c r="G152" s="24" t="s">
        <v>56</v>
      </c>
      <c r="H152" s="24">
        <v>22.26417038798288</v>
      </c>
      <c r="I152" s="24">
        <v>30.904169777631317</v>
      </c>
      <c r="J152" s="24" t="s">
        <v>62</v>
      </c>
      <c r="K152" s="24">
        <v>1.6802645899176918</v>
      </c>
      <c r="L152" s="24">
        <v>0.32176709728707126</v>
      </c>
      <c r="M152" s="24">
        <v>0.3977797134242956</v>
      </c>
      <c r="N152" s="24">
        <v>0.07264188368095097</v>
      </c>
      <c r="O152" s="24">
        <v>0.0674826462780684</v>
      </c>
      <c r="P152" s="24">
        <v>0.009230242341683027</v>
      </c>
      <c r="Q152" s="24">
        <v>0.008214283390687117</v>
      </c>
      <c r="R152" s="24">
        <v>0.0011182105312391938</v>
      </c>
      <c r="S152" s="24">
        <v>0.0008853785689799519</v>
      </c>
      <c r="T152" s="24">
        <v>0.00013579900092517092</v>
      </c>
      <c r="U152" s="24">
        <v>0.0001796808683076127</v>
      </c>
      <c r="V152" s="24">
        <v>4.1491174366780264E-05</v>
      </c>
      <c r="W152" s="24">
        <v>5.5206137917843304E-05</v>
      </c>
      <c r="X152" s="24">
        <v>67.5</v>
      </c>
    </row>
    <row r="153" spans="1:24" ht="12.75" hidden="1">
      <c r="A153" s="24">
        <v>945</v>
      </c>
      <c r="B153" s="24">
        <v>102.62000274658203</v>
      </c>
      <c r="C153" s="24">
        <v>68.5199966430664</v>
      </c>
      <c r="D153" s="24">
        <v>9.683141708374023</v>
      </c>
      <c r="E153" s="24">
        <v>10.634051322937012</v>
      </c>
      <c r="F153" s="24">
        <v>16.96584760750188</v>
      </c>
      <c r="G153" s="24" t="s">
        <v>57</v>
      </c>
      <c r="H153" s="24">
        <v>6.546058448163976</v>
      </c>
      <c r="I153" s="24">
        <v>41.66606119474601</v>
      </c>
      <c r="J153" s="24" t="s">
        <v>60</v>
      </c>
      <c r="K153" s="24">
        <v>0.16386992878623804</v>
      </c>
      <c r="L153" s="24">
        <v>0.0017520945394643975</v>
      </c>
      <c r="M153" s="24">
        <v>-0.04329065829389091</v>
      </c>
      <c r="N153" s="24">
        <v>-0.0007509839662159645</v>
      </c>
      <c r="O153" s="24">
        <v>0.00585645511472296</v>
      </c>
      <c r="P153" s="24">
        <v>0.00020041124428252187</v>
      </c>
      <c r="Q153" s="24">
        <v>-0.0011079077711818527</v>
      </c>
      <c r="R153" s="24">
        <v>-6.035527175593707E-05</v>
      </c>
      <c r="S153" s="24">
        <v>1.712204468356217E-05</v>
      </c>
      <c r="T153" s="24">
        <v>1.4261337670215026E-05</v>
      </c>
      <c r="U153" s="24">
        <v>-3.828379345148854E-05</v>
      </c>
      <c r="V153" s="24">
        <v>-4.762301439498894E-06</v>
      </c>
      <c r="W153" s="24">
        <v>-7.644584704241805E-07</v>
      </c>
      <c r="X153" s="24">
        <v>67.5</v>
      </c>
    </row>
    <row r="154" spans="1:24" ht="12.75" hidden="1">
      <c r="A154" s="24">
        <v>948</v>
      </c>
      <c r="B154" s="24">
        <v>114.5999984741211</v>
      </c>
      <c r="C154" s="24">
        <v>121.4000015258789</v>
      </c>
      <c r="D154" s="24">
        <v>9.138359069824219</v>
      </c>
      <c r="E154" s="24">
        <v>8.905418395996094</v>
      </c>
      <c r="F154" s="24">
        <v>9.949011750828562</v>
      </c>
      <c r="G154" s="24" t="s">
        <v>58</v>
      </c>
      <c r="H154" s="24">
        <v>-21.196785965298545</v>
      </c>
      <c r="I154" s="24">
        <v>25.903212508822545</v>
      </c>
      <c r="J154" s="24" t="s">
        <v>61</v>
      </c>
      <c r="K154" s="24">
        <v>-1.6722546871128399</v>
      </c>
      <c r="L154" s="24">
        <v>0.32176232697640716</v>
      </c>
      <c r="M154" s="24">
        <v>-0.395417019507755</v>
      </c>
      <c r="N154" s="24">
        <v>-0.07263800167818012</v>
      </c>
      <c r="O154" s="24">
        <v>-0.06722804089202758</v>
      </c>
      <c r="P154" s="24">
        <v>0.00922806637488934</v>
      </c>
      <c r="Q154" s="24">
        <v>-0.008139225515555711</v>
      </c>
      <c r="R154" s="24">
        <v>-0.0011165805091194756</v>
      </c>
      <c r="S154" s="24">
        <v>-0.0008852129947051397</v>
      </c>
      <c r="T154" s="24">
        <v>0.00013504807625483112</v>
      </c>
      <c r="U154" s="24">
        <v>-0.00017555502155945706</v>
      </c>
      <c r="V154" s="24">
        <v>-4.121696295621392E-05</v>
      </c>
      <c r="W154" s="24">
        <v>-5.520084480377934E-05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947</v>
      </c>
      <c r="B156" s="24">
        <v>97.98</v>
      </c>
      <c r="C156" s="24">
        <v>120.98</v>
      </c>
      <c r="D156" s="24">
        <v>9.211815028589061</v>
      </c>
      <c r="E156" s="24">
        <v>9.038875763812506</v>
      </c>
      <c r="F156" s="24">
        <v>6.543284879541552</v>
      </c>
      <c r="G156" s="24" t="s">
        <v>59</v>
      </c>
      <c r="H156" s="24">
        <v>-13.591578994209257</v>
      </c>
      <c r="I156" s="24">
        <v>16.888421005790743</v>
      </c>
      <c r="J156" s="24" t="s">
        <v>73</v>
      </c>
      <c r="K156" s="24">
        <v>1.3765025623918956</v>
      </c>
      <c r="M156" s="24" t="s">
        <v>68</v>
      </c>
      <c r="N156" s="24">
        <v>1.0000473186858776</v>
      </c>
      <c r="X156" s="24">
        <v>67.5</v>
      </c>
    </row>
    <row r="157" spans="1:24" ht="12.75" hidden="1">
      <c r="A157" s="24">
        <v>946</v>
      </c>
      <c r="B157" s="24">
        <v>76.13999938964844</v>
      </c>
      <c r="C157" s="24">
        <v>119.44000244140625</v>
      </c>
      <c r="D157" s="24">
        <v>9.112828254699707</v>
      </c>
      <c r="E157" s="24">
        <v>8.894220352172852</v>
      </c>
      <c r="F157" s="24">
        <v>11.855802464112429</v>
      </c>
      <c r="G157" s="24" t="s">
        <v>56</v>
      </c>
      <c r="H157" s="24">
        <v>22.26417038798288</v>
      </c>
      <c r="I157" s="24">
        <v>30.904169777631317</v>
      </c>
      <c r="J157" s="24" t="s">
        <v>62</v>
      </c>
      <c r="K157" s="24">
        <v>0.8185063852694249</v>
      </c>
      <c r="L157" s="24">
        <v>0.8139113119182739</v>
      </c>
      <c r="M157" s="24">
        <v>0.1937707591524316</v>
      </c>
      <c r="N157" s="24">
        <v>0.07005621269721621</v>
      </c>
      <c r="O157" s="24">
        <v>0.03287260341161652</v>
      </c>
      <c r="P157" s="24">
        <v>0.02334865145375768</v>
      </c>
      <c r="Q157" s="24">
        <v>0.004001418035598695</v>
      </c>
      <c r="R157" s="24">
        <v>0.0010784038821103493</v>
      </c>
      <c r="S157" s="24">
        <v>0.00043131626717099524</v>
      </c>
      <c r="T157" s="24">
        <v>0.00034359437789666634</v>
      </c>
      <c r="U157" s="24">
        <v>8.751962140966805E-05</v>
      </c>
      <c r="V157" s="24">
        <v>4.001955273829982E-05</v>
      </c>
      <c r="W157" s="24">
        <v>2.689793967442955E-05</v>
      </c>
      <c r="X157" s="24">
        <v>67.5</v>
      </c>
    </row>
    <row r="158" spans="1:24" ht="12.75" hidden="1">
      <c r="A158" s="24">
        <v>948</v>
      </c>
      <c r="B158" s="24">
        <v>114.5999984741211</v>
      </c>
      <c r="C158" s="24">
        <v>121.4000015258789</v>
      </c>
      <c r="D158" s="24">
        <v>9.138359069824219</v>
      </c>
      <c r="E158" s="24">
        <v>8.905418395996094</v>
      </c>
      <c r="F158" s="24">
        <v>18.760405154223918</v>
      </c>
      <c r="G158" s="24" t="s">
        <v>57</v>
      </c>
      <c r="H158" s="24">
        <v>1.7445273574019495</v>
      </c>
      <c r="I158" s="24">
        <v>48.84452583152304</v>
      </c>
      <c r="J158" s="24" t="s">
        <v>60</v>
      </c>
      <c r="K158" s="24">
        <v>-0.5920615067145194</v>
      </c>
      <c r="L158" s="24">
        <v>-0.004427621279828438</v>
      </c>
      <c r="M158" s="24">
        <v>0.13863283825559403</v>
      </c>
      <c r="N158" s="24">
        <v>-0.0007243493208359853</v>
      </c>
      <c r="O158" s="24">
        <v>-0.024021445903359688</v>
      </c>
      <c r="P158" s="24">
        <v>-0.0005065328037661768</v>
      </c>
      <c r="Q158" s="24">
        <v>0.00278840857911593</v>
      </c>
      <c r="R158" s="24">
        <v>-5.8260813269285135E-05</v>
      </c>
      <c r="S158" s="24">
        <v>-0.00033432222141572323</v>
      </c>
      <c r="T158" s="24">
        <v>-3.6071456798907315E-05</v>
      </c>
      <c r="U158" s="24">
        <v>5.5825523225278217E-05</v>
      </c>
      <c r="V158" s="24">
        <v>-4.604285593193919E-06</v>
      </c>
      <c r="W158" s="24">
        <v>-2.1403126426339526E-05</v>
      </c>
      <c r="X158" s="24">
        <v>67.5</v>
      </c>
    </row>
    <row r="159" spans="1:24" ht="12.75" hidden="1">
      <c r="A159" s="24">
        <v>945</v>
      </c>
      <c r="B159" s="24">
        <v>102.62000274658203</v>
      </c>
      <c r="C159" s="24">
        <v>68.5199966430664</v>
      </c>
      <c r="D159" s="24">
        <v>9.683141708374023</v>
      </c>
      <c r="E159" s="24">
        <v>10.634051322937012</v>
      </c>
      <c r="F159" s="24">
        <v>17.358439506387114</v>
      </c>
      <c r="G159" s="24" t="s">
        <v>58</v>
      </c>
      <c r="H159" s="24">
        <v>7.5102164709132</v>
      </c>
      <c r="I159" s="24">
        <v>42.63021921749523</v>
      </c>
      <c r="J159" s="24" t="s">
        <v>61</v>
      </c>
      <c r="K159" s="24">
        <v>-0.5651688906811426</v>
      </c>
      <c r="L159" s="24">
        <v>-0.813899268852312</v>
      </c>
      <c r="M159" s="24">
        <v>-0.1353811037763689</v>
      </c>
      <c r="N159" s="24">
        <v>-0.07005246787614981</v>
      </c>
      <c r="O159" s="24">
        <v>-0.022440547938260908</v>
      </c>
      <c r="P159" s="24">
        <v>-0.023343156368147162</v>
      </c>
      <c r="Q159" s="24">
        <v>-0.00286986478627952</v>
      </c>
      <c r="R159" s="24">
        <v>-0.0010768289606933282</v>
      </c>
      <c r="S159" s="24">
        <v>-0.0002725112375554034</v>
      </c>
      <c r="T159" s="24">
        <v>-0.0003416956928710131</v>
      </c>
      <c r="U159" s="24">
        <v>-6.74032275808477E-05</v>
      </c>
      <c r="V159" s="24">
        <v>-3.975380680576224E-05</v>
      </c>
      <c r="W159" s="24">
        <v>-1.6291265693842758E-05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947</v>
      </c>
      <c r="B161" s="100">
        <v>97.98</v>
      </c>
      <c r="C161" s="100">
        <v>120.98</v>
      </c>
      <c r="D161" s="100">
        <v>9.211815028589061</v>
      </c>
      <c r="E161" s="100">
        <v>9.038875763812506</v>
      </c>
      <c r="F161" s="100">
        <v>15.679223029527671</v>
      </c>
      <c r="G161" s="100" t="s">
        <v>59</v>
      </c>
      <c r="H161" s="100">
        <v>9.98856043121048</v>
      </c>
      <c r="I161" s="100">
        <v>40.468560431210484</v>
      </c>
      <c r="J161" s="100" t="s">
        <v>73</v>
      </c>
      <c r="K161" s="100">
        <v>0.2013894466756725</v>
      </c>
      <c r="M161" s="100" t="s">
        <v>68</v>
      </c>
      <c r="N161" s="100">
        <v>0.16262316413492</v>
      </c>
      <c r="X161" s="100">
        <v>67.5</v>
      </c>
    </row>
    <row r="162" spans="1:24" s="100" customFormat="1" ht="12.75">
      <c r="A162" s="100">
        <v>948</v>
      </c>
      <c r="B162" s="100">
        <v>114.5999984741211</v>
      </c>
      <c r="C162" s="100">
        <v>121.4000015258789</v>
      </c>
      <c r="D162" s="100">
        <v>9.138359069824219</v>
      </c>
      <c r="E162" s="100">
        <v>8.905418395996094</v>
      </c>
      <c r="F162" s="100">
        <v>19.207285699778335</v>
      </c>
      <c r="G162" s="100" t="s">
        <v>56</v>
      </c>
      <c r="H162" s="100">
        <v>2.908023996813455</v>
      </c>
      <c r="I162" s="100">
        <v>50.00802247093455</v>
      </c>
      <c r="J162" s="100" t="s">
        <v>62</v>
      </c>
      <c r="K162" s="100">
        <v>0.2620051975761048</v>
      </c>
      <c r="L162" s="100">
        <v>0.3525370281560616</v>
      </c>
      <c r="M162" s="100">
        <v>0.06202596509645681</v>
      </c>
      <c r="N162" s="100">
        <v>0.06631307067515183</v>
      </c>
      <c r="O162" s="100">
        <v>0.010522467486678089</v>
      </c>
      <c r="P162" s="100">
        <v>0.010113101597205217</v>
      </c>
      <c r="Q162" s="100">
        <v>0.0012808920176418024</v>
      </c>
      <c r="R162" s="100">
        <v>0.0010207269862276256</v>
      </c>
      <c r="S162" s="100">
        <v>0.00013805162709702747</v>
      </c>
      <c r="T162" s="100">
        <v>0.00014880363552827408</v>
      </c>
      <c r="U162" s="100">
        <v>2.803179548413856E-05</v>
      </c>
      <c r="V162" s="100">
        <v>3.787719397133336E-05</v>
      </c>
      <c r="W162" s="100">
        <v>8.605492444632994E-06</v>
      </c>
      <c r="X162" s="100">
        <v>67.5</v>
      </c>
    </row>
    <row r="163" spans="1:24" s="100" customFormat="1" ht="12.75">
      <c r="A163" s="100">
        <v>945</v>
      </c>
      <c r="B163" s="100">
        <v>102.62000274658203</v>
      </c>
      <c r="C163" s="100">
        <v>68.5199966430664</v>
      </c>
      <c r="D163" s="100">
        <v>9.683141708374023</v>
      </c>
      <c r="E163" s="100">
        <v>10.634051322937012</v>
      </c>
      <c r="F163" s="100">
        <v>17.358439506387114</v>
      </c>
      <c r="G163" s="100" t="s">
        <v>57</v>
      </c>
      <c r="H163" s="100">
        <v>7.5102164709132</v>
      </c>
      <c r="I163" s="100">
        <v>42.63021921749523</v>
      </c>
      <c r="J163" s="100" t="s">
        <v>60</v>
      </c>
      <c r="K163" s="100">
        <v>0.09437215179264466</v>
      </c>
      <c r="L163" s="100">
        <v>0.001918940991052573</v>
      </c>
      <c r="M163" s="100">
        <v>-0.02299726730234295</v>
      </c>
      <c r="N163" s="100">
        <v>-0.0006858233327976884</v>
      </c>
      <c r="O163" s="100">
        <v>0.0036839541730690584</v>
      </c>
      <c r="P163" s="100">
        <v>0.0002194916080992633</v>
      </c>
      <c r="Q163" s="100">
        <v>-0.0005059308846309086</v>
      </c>
      <c r="R163" s="100">
        <v>-5.512058783853557E-05</v>
      </c>
      <c r="S163" s="100">
        <v>3.951078701183876E-05</v>
      </c>
      <c r="T163" s="100">
        <v>1.5625143307707498E-05</v>
      </c>
      <c r="U163" s="100">
        <v>-1.3085270619496948E-05</v>
      </c>
      <c r="V163" s="100">
        <v>-4.348060198388884E-06</v>
      </c>
      <c r="W163" s="100">
        <v>2.19241509870267E-06</v>
      </c>
      <c r="X163" s="100">
        <v>67.5</v>
      </c>
    </row>
    <row r="164" spans="1:24" s="100" customFormat="1" ht="12.75">
      <c r="A164" s="100">
        <v>946</v>
      </c>
      <c r="B164" s="100">
        <v>76.13999938964844</v>
      </c>
      <c r="C164" s="100">
        <v>119.44000244140625</v>
      </c>
      <c r="D164" s="100">
        <v>9.112828254699707</v>
      </c>
      <c r="E164" s="100">
        <v>8.894220352172852</v>
      </c>
      <c r="F164" s="100">
        <v>1.9959763562498989</v>
      </c>
      <c r="G164" s="100" t="s">
        <v>58</v>
      </c>
      <c r="H164" s="100">
        <v>-3.4371468309622912</v>
      </c>
      <c r="I164" s="100">
        <v>5.202852558686141</v>
      </c>
      <c r="J164" s="100" t="s">
        <v>61</v>
      </c>
      <c r="K164" s="100">
        <v>-0.24441894468907222</v>
      </c>
      <c r="L164" s="100">
        <v>0.35253180549644114</v>
      </c>
      <c r="M164" s="100">
        <v>-0.05760508695220819</v>
      </c>
      <c r="N164" s="100">
        <v>-0.06630952411776057</v>
      </c>
      <c r="O164" s="100">
        <v>-0.009856510724334681</v>
      </c>
      <c r="P164" s="100">
        <v>0.0101107194278829</v>
      </c>
      <c r="Q164" s="100">
        <v>-0.0011767405410008926</v>
      </c>
      <c r="R164" s="100">
        <v>-0.001019237607827373</v>
      </c>
      <c r="S164" s="100">
        <v>-0.00013227679106268735</v>
      </c>
      <c r="T164" s="100">
        <v>0.00014798100162873962</v>
      </c>
      <c r="U164" s="100">
        <v>-2.479026524422643E-05</v>
      </c>
      <c r="V164" s="100">
        <v>-3.7626801560233615E-05</v>
      </c>
      <c r="W164" s="100">
        <v>-8.321527278668028E-06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947</v>
      </c>
      <c r="B166" s="24">
        <v>97.98</v>
      </c>
      <c r="C166" s="24">
        <v>120.98</v>
      </c>
      <c r="D166" s="24">
        <v>9.211815028589061</v>
      </c>
      <c r="E166" s="24">
        <v>9.038875763812506</v>
      </c>
      <c r="F166" s="24">
        <v>6.543284879541552</v>
      </c>
      <c r="G166" s="24" t="s">
        <v>59</v>
      </c>
      <c r="H166" s="24">
        <v>-13.591578994209257</v>
      </c>
      <c r="I166" s="24">
        <v>16.888421005790743</v>
      </c>
      <c r="J166" s="24" t="s">
        <v>73</v>
      </c>
      <c r="K166" s="24">
        <v>2.0348695858394064</v>
      </c>
      <c r="M166" s="24" t="s">
        <v>68</v>
      </c>
      <c r="N166" s="24">
        <v>1.058041954405637</v>
      </c>
      <c r="X166" s="24">
        <v>67.5</v>
      </c>
    </row>
    <row r="167" spans="1:24" ht="12.75" hidden="1">
      <c r="A167" s="24">
        <v>948</v>
      </c>
      <c r="B167" s="24">
        <v>114.5999984741211</v>
      </c>
      <c r="C167" s="24">
        <v>121.4000015258789</v>
      </c>
      <c r="D167" s="24">
        <v>9.138359069824219</v>
      </c>
      <c r="E167" s="24">
        <v>8.905418395996094</v>
      </c>
      <c r="F167" s="24">
        <v>19.207285699778335</v>
      </c>
      <c r="G167" s="24" t="s">
        <v>56</v>
      </c>
      <c r="H167" s="24">
        <v>2.908023996813455</v>
      </c>
      <c r="I167" s="24">
        <v>50.00802247093455</v>
      </c>
      <c r="J167" s="24" t="s">
        <v>62</v>
      </c>
      <c r="K167" s="24">
        <v>1.3852543052030426</v>
      </c>
      <c r="L167" s="24">
        <v>0.015747597314473886</v>
      </c>
      <c r="M167" s="24">
        <v>0.3279401955612771</v>
      </c>
      <c r="N167" s="24">
        <v>0.07074151448434407</v>
      </c>
      <c r="O167" s="24">
        <v>0.05563423277716008</v>
      </c>
      <c r="P167" s="24">
        <v>0.000451735960492598</v>
      </c>
      <c r="Q167" s="24">
        <v>0.006771944899833453</v>
      </c>
      <c r="R167" s="24">
        <v>0.0010888620877141607</v>
      </c>
      <c r="S167" s="24">
        <v>0.0007298888034727502</v>
      </c>
      <c r="T167" s="24">
        <v>6.6922136515104844E-06</v>
      </c>
      <c r="U167" s="24">
        <v>0.00014809740871550738</v>
      </c>
      <c r="V167" s="24">
        <v>4.039400904398506E-05</v>
      </c>
      <c r="W167" s="24">
        <v>4.550749707570279E-05</v>
      </c>
      <c r="X167" s="24">
        <v>67.5</v>
      </c>
    </row>
    <row r="168" spans="1:24" ht="12.75" hidden="1">
      <c r="A168" s="24">
        <v>946</v>
      </c>
      <c r="B168" s="24">
        <v>76.13999938964844</v>
      </c>
      <c r="C168" s="24">
        <v>119.44000244140625</v>
      </c>
      <c r="D168" s="24">
        <v>9.112828254699707</v>
      </c>
      <c r="E168" s="24">
        <v>8.894220352172852</v>
      </c>
      <c r="F168" s="24">
        <v>11.846641729968702</v>
      </c>
      <c r="G168" s="24" t="s">
        <v>57</v>
      </c>
      <c r="H168" s="24">
        <v>22.24029137311885</v>
      </c>
      <c r="I168" s="24">
        <v>30.880290762767288</v>
      </c>
      <c r="J168" s="24" t="s">
        <v>60</v>
      </c>
      <c r="K168" s="24">
        <v>-1.3776140540523039</v>
      </c>
      <c r="L168" s="24">
        <v>-8.52276080163126E-05</v>
      </c>
      <c r="M168" s="24">
        <v>0.3265014522509583</v>
      </c>
      <c r="N168" s="24">
        <v>-0.0007321545462046739</v>
      </c>
      <c r="O168" s="24">
        <v>-0.055261196134672674</v>
      </c>
      <c r="P168" s="24">
        <v>-9.575740835240199E-06</v>
      </c>
      <c r="Q168" s="24">
        <v>0.006756546379640082</v>
      </c>
      <c r="R168" s="24">
        <v>-5.887789370631464E-05</v>
      </c>
      <c r="S168" s="24">
        <v>-0.0007176432306557579</v>
      </c>
      <c r="T168" s="24">
        <v>-6.711985352727706E-07</v>
      </c>
      <c r="U168" s="24">
        <v>0.00014808688208261343</v>
      </c>
      <c r="V168" s="24">
        <v>-4.657814613989469E-06</v>
      </c>
      <c r="W168" s="24">
        <v>-4.444246316471956E-05</v>
      </c>
      <c r="X168" s="24">
        <v>67.5</v>
      </c>
    </row>
    <row r="169" spans="1:24" ht="12.75" hidden="1">
      <c r="A169" s="24">
        <v>945</v>
      </c>
      <c r="B169" s="24">
        <v>102.62000274658203</v>
      </c>
      <c r="C169" s="24">
        <v>68.5199966430664</v>
      </c>
      <c r="D169" s="24">
        <v>9.683141708374023</v>
      </c>
      <c r="E169" s="24">
        <v>10.634051322937012</v>
      </c>
      <c r="F169" s="24">
        <v>16.96584760750188</v>
      </c>
      <c r="G169" s="24" t="s">
        <v>58</v>
      </c>
      <c r="H169" s="24">
        <v>6.546058448163976</v>
      </c>
      <c r="I169" s="24">
        <v>41.66606119474601</v>
      </c>
      <c r="J169" s="24" t="s">
        <v>61</v>
      </c>
      <c r="K169" s="24">
        <v>0.1452893945239646</v>
      </c>
      <c r="L169" s="24">
        <v>-0.015747366682517333</v>
      </c>
      <c r="M169" s="24">
        <v>0.030685070356508456</v>
      </c>
      <c r="N169" s="24">
        <v>-0.07073772558726449</v>
      </c>
      <c r="O169" s="24">
        <v>0.006431800561932122</v>
      </c>
      <c r="P169" s="24">
        <v>-0.0004516344574870548</v>
      </c>
      <c r="Q169" s="24">
        <v>0.00045641948485226745</v>
      </c>
      <c r="R169" s="24">
        <v>-0.001087269074191825</v>
      </c>
      <c r="S169" s="24">
        <v>0.00013313849529287042</v>
      </c>
      <c r="T169" s="24">
        <v>-6.658469500096173E-06</v>
      </c>
      <c r="U169" s="24">
        <v>-1.7657359083926943E-06</v>
      </c>
      <c r="V169" s="24">
        <v>-4.0124565164837026E-05</v>
      </c>
      <c r="W169" s="24">
        <v>9.787735077516303E-06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947</v>
      </c>
      <c r="B171" s="24">
        <v>87.78</v>
      </c>
      <c r="C171" s="24">
        <v>119.28</v>
      </c>
      <c r="D171" s="24">
        <v>9.29905215466707</v>
      </c>
      <c r="E171" s="24">
        <v>9.045302066952122</v>
      </c>
      <c r="F171" s="24">
        <v>17.97447485021231</v>
      </c>
      <c r="G171" s="24" t="s">
        <v>59</v>
      </c>
      <c r="H171" s="24">
        <v>25.657737287695937</v>
      </c>
      <c r="I171" s="24">
        <v>45.93773728769594</v>
      </c>
      <c r="J171" s="24" t="s">
        <v>73</v>
      </c>
      <c r="K171" s="24">
        <v>2.712133001579981</v>
      </c>
      <c r="M171" s="24" t="s">
        <v>68</v>
      </c>
      <c r="N171" s="24">
        <v>1.469740512895945</v>
      </c>
      <c r="X171" s="24">
        <v>67.5</v>
      </c>
    </row>
    <row r="172" spans="1:24" ht="12.75" hidden="1">
      <c r="A172" s="24">
        <v>945</v>
      </c>
      <c r="B172" s="24">
        <v>88.08000183105469</v>
      </c>
      <c r="C172" s="24">
        <v>69.58000183105469</v>
      </c>
      <c r="D172" s="24">
        <v>9.789193153381348</v>
      </c>
      <c r="E172" s="24">
        <v>10.723631858825684</v>
      </c>
      <c r="F172" s="24">
        <v>14.304107773699561</v>
      </c>
      <c r="G172" s="24" t="s">
        <v>56</v>
      </c>
      <c r="H172" s="24">
        <v>14.147331093940473</v>
      </c>
      <c r="I172" s="24">
        <v>34.72733292499516</v>
      </c>
      <c r="J172" s="24" t="s">
        <v>62</v>
      </c>
      <c r="K172" s="24">
        <v>1.5580064925578516</v>
      </c>
      <c r="L172" s="24">
        <v>0.3700131934128743</v>
      </c>
      <c r="M172" s="24">
        <v>0.3688358809182163</v>
      </c>
      <c r="N172" s="24">
        <v>0.08780987020792577</v>
      </c>
      <c r="O172" s="24">
        <v>0.06257231409066563</v>
      </c>
      <c r="P172" s="24">
        <v>0.010614297834371803</v>
      </c>
      <c r="Q172" s="24">
        <v>0.0076164939107860544</v>
      </c>
      <c r="R172" s="24">
        <v>0.001351676577887039</v>
      </c>
      <c r="S172" s="24">
        <v>0.0008209497535839783</v>
      </c>
      <c r="T172" s="24">
        <v>0.00015619958896831134</v>
      </c>
      <c r="U172" s="24">
        <v>0.00016660469631382593</v>
      </c>
      <c r="V172" s="24">
        <v>5.016832248107097E-05</v>
      </c>
      <c r="W172" s="24">
        <v>5.118869874037607E-05</v>
      </c>
      <c r="X172" s="24">
        <v>67.5</v>
      </c>
    </row>
    <row r="173" spans="1:24" ht="12.75" hidden="1">
      <c r="A173" s="24">
        <v>946</v>
      </c>
      <c r="B173" s="24">
        <v>80.77999877929688</v>
      </c>
      <c r="C173" s="24">
        <v>101.68000030517578</v>
      </c>
      <c r="D173" s="24">
        <v>9.081768989562988</v>
      </c>
      <c r="E173" s="24">
        <v>8.836078643798828</v>
      </c>
      <c r="F173" s="24">
        <v>3.1797259817851584</v>
      </c>
      <c r="G173" s="24" t="s">
        <v>57</v>
      </c>
      <c r="H173" s="24">
        <v>-4.961530191904259</v>
      </c>
      <c r="I173" s="24">
        <v>8.318468587392614</v>
      </c>
      <c r="J173" s="24" t="s">
        <v>60</v>
      </c>
      <c r="K173" s="24">
        <v>1.1737042534824191</v>
      </c>
      <c r="L173" s="24">
        <v>0.0020147166852261898</v>
      </c>
      <c r="M173" s="24">
        <v>-0.2805970845161153</v>
      </c>
      <c r="N173" s="24">
        <v>-0.0009075682595964578</v>
      </c>
      <c r="O173" s="24">
        <v>0.04669130239895994</v>
      </c>
      <c r="P173" s="24">
        <v>0.00023026282940021012</v>
      </c>
      <c r="Q173" s="24">
        <v>-0.005922019809247824</v>
      </c>
      <c r="R173" s="24">
        <v>-7.292866033539238E-05</v>
      </c>
      <c r="S173" s="24">
        <v>0.0005742977222572024</v>
      </c>
      <c r="T173" s="24">
        <v>1.637738050751714E-05</v>
      </c>
      <c r="U173" s="24">
        <v>-0.0001374316272390091</v>
      </c>
      <c r="V173" s="24">
        <v>-5.744453157342242E-06</v>
      </c>
      <c r="W173" s="24">
        <v>3.4576433817384273E-05</v>
      </c>
      <c r="X173" s="24">
        <v>67.5</v>
      </c>
    </row>
    <row r="174" spans="1:24" ht="12.75" hidden="1">
      <c r="A174" s="24">
        <v>948</v>
      </c>
      <c r="B174" s="24">
        <v>124.37999725341797</v>
      </c>
      <c r="C174" s="24">
        <v>141.67999267578125</v>
      </c>
      <c r="D174" s="24">
        <v>9.251014709472656</v>
      </c>
      <c r="E174" s="24">
        <v>8.823708534240723</v>
      </c>
      <c r="F174" s="24">
        <v>17.298135982571125</v>
      </c>
      <c r="G174" s="24" t="s">
        <v>58</v>
      </c>
      <c r="H174" s="24">
        <v>-12.372792494601725</v>
      </c>
      <c r="I174" s="24">
        <v>44.50720475881625</v>
      </c>
      <c r="J174" s="24" t="s">
        <v>61</v>
      </c>
      <c r="K174" s="24">
        <v>-1.024598729361742</v>
      </c>
      <c r="L174" s="24">
        <v>0.3700077083200719</v>
      </c>
      <c r="M174" s="24">
        <v>-0.2393850104199773</v>
      </c>
      <c r="N174" s="24">
        <v>-0.08780517994849132</v>
      </c>
      <c r="O174" s="24">
        <v>-0.04165593320224372</v>
      </c>
      <c r="P174" s="24">
        <v>0.010611799920190098</v>
      </c>
      <c r="Q174" s="24">
        <v>-0.004789640996141298</v>
      </c>
      <c r="R174" s="24">
        <v>-0.0013497077393680832</v>
      </c>
      <c r="S174" s="24">
        <v>-0.0005866350007626411</v>
      </c>
      <c r="T174" s="24">
        <v>0.0001553386397570849</v>
      </c>
      <c r="U174" s="24">
        <v>-9.417893962165965E-05</v>
      </c>
      <c r="V174" s="24">
        <v>-4.9838357100609086E-05</v>
      </c>
      <c r="W174" s="24">
        <v>-3.774590180675279E-05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947</v>
      </c>
      <c r="B176" s="24">
        <v>87.78</v>
      </c>
      <c r="C176" s="24">
        <v>119.28</v>
      </c>
      <c r="D176" s="24">
        <v>9.29905215466707</v>
      </c>
      <c r="E176" s="24">
        <v>9.045302066952122</v>
      </c>
      <c r="F176" s="24">
        <v>10.379415654054462</v>
      </c>
      <c r="G176" s="24" t="s">
        <v>59</v>
      </c>
      <c r="H176" s="24">
        <v>6.246887349374809</v>
      </c>
      <c r="I176" s="24">
        <v>26.52688734937481</v>
      </c>
      <c r="J176" s="24" t="s">
        <v>73</v>
      </c>
      <c r="K176" s="24">
        <v>3.4498253452048546</v>
      </c>
      <c r="M176" s="24" t="s">
        <v>68</v>
      </c>
      <c r="N176" s="24">
        <v>2.4391376770151507</v>
      </c>
      <c r="X176" s="24">
        <v>67.5</v>
      </c>
    </row>
    <row r="177" spans="1:24" ht="12.75" hidden="1">
      <c r="A177" s="24">
        <v>945</v>
      </c>
      <c r="B177" s="24">
        <v>88.08000183105469</v>
      </c>
      <c r="C177" s="24">
        <v>69.58000183105469</v>
      </c>
      <c r="D177" s="24">
        <v>9.789193153381348</v>
      </c>
      <c r="E177" s="24">
        <v>10.723631858825684</v>
      </c>
      <c r="F177" s="24">
        <v>14.304107773699561</v>
      </c>
      <c r="G177" s="24" t="s">
        <v>56</v>
      </c>
      <c r="H177" s="24">
        <v>14.147331093940473</v>
      </c>
      <c r="I177" s="24">
        <v>34.72733292499516</v>
      </c>
      <c r="J177" s="24" t="s">
        <v>62</v>
      </c>
      <c r="K177" s="24">
        <v>1.350194993270582</v>
      </c>
      <c r="L177" s="24">
        <v>1.2291787982012816</v>
      </c>
      <c r="M177" s="24">
        <v>0.3196407803538106</v>
      </c>
      <c r="N177" s="24">
        <v>0.09755818229279921</v>
      </c>
      <c r="O177" s="24">
        <v>0.054226334619041</v>
      </c>
      <c r="P177" s="24">
        <v>0.03526132335188059</v>
      </c>
      <c r="Q177" s="24">
        <v>0.00660055307669911</v>
      </c>
      <c r="R177" s="24">
        <v>0.0015017411526969478</v>
      </c>
      <c r="S177" s="24">
        <v>0.0007114080356256938</v>
      </c>
      <c r="T177" s="24">
        <v>0.0005188216181663204</v>
      </c>
      <c r="U177" s="24">
        <v>0.00014434516514679797</v>
      </c>
      <c r="V177" s="24">
        <v>5.575780852642586E-05</v>
      </c>
      <c r="W177" s="24">
        <v>4.43510789085873E-05</v>
      </c>
      <c r="X177" s="24">
        <v>67.5</v>
      </c>
    </row>
    <row r="178" spans="1:24" ht="12.75" hidden="1">
      <c r="A178" s="24">
        <v>948</v>
      </c>
      <c r="B178" s="24">
        <v>124.37999725341797</v>
      </c>
      <c r="C178" s="24">
        <v>141.67999267578125</v>
      </c>
      <c r="D178" s="24">
        <v>9.251014709472656</v>
      </c>
      <c r="E178" s="24">
        <v>8.823708534240723</v>
      </c>
      <c r="F178" s="24">
        <v>12.315514889749908</v>
      </c>
      <c r="G178" s="24" t="s">
        <v>57</v>
      </c>
      <c r="H178" s="24">
        <v>-25.19281757922525</v>
      </c>
      <c r="I178" s="24">
        <v>31.68717967419272</v>
      </c>
      <c r="J178" s="24" t="s">
        <v>60</v>
      </c>
      <c r="K178" s="24">
        <v>1.211565467504191</v>
      </c>
      <c r="L178" s="24">
        <v>-0.006686859442962899</v>
      </c>
      <c r="M178" s="24">
        <v>-0.2851996056824719</v>
      </c>
      <c r="N178" s="24">
        <v>-0.00100809592238754</v>
      </c>
      <c r="O178" s="24">
        <v>0.04891414045826961</v>
      </c>
      <c r="P178" s="24">
        <v>-0.000765375690088387</v>
      </c>
      <c r="Q178" s="24">
        <v>-0.005809103180080202</v>
      </c>
      <c r="R178" s="24">
        <v>-8.106010716307861E-05</v>
      </c>
      <c r="S178" s="24">
        <v>0.0006609965914615894</v>
      </c>
      <c r="T178" s="24">
        <v>-5.452207102149201E-05</v>
      </c>
      <c r="U178" s="24">
        <v>-0.00012119328719040171</v>
      </c>
      <c r="V178" s="24">
        <v>-6.386303997229711E-06</v>
      </c>
      <c r="W178" s="24">
        <v>4.1729187644860526E-05</v>
      </c>
      <c r="X178" s="24">
        <v>67.5</v>
      </c>
    </row>
    <row r="179" spans="1:24" ht="12.75" hidden="1">
      <c r="A179" s="24">
        <v>946</v>
      </c>
      <c r="B179" s="24">
        <v>80.77999877929688</v>
      </c>
      <c r="C179" s="24">
        <v>101.68000030517578</v>
      </c>
      <c r="D179" s="24">
        <v>9.081768989562988</v>
      </c>
      <c r="E179" s="24">
        <v>8.836078643798828</v>
      </c>
      <c r="F179" s="24">
        <v>16.453440715565286</v>
      </c>
      <c r="G179" s="24" t="s">
        <v>58</v>
      </c>
      <c r="H179" s="24">
        <v>29.76378251852318</v>
      </c>
      <c r="I179" s="24">
        <v>43.043781297820054</v>
      </c>
      <c r="J179" s="24" t="s">
        <v>61</v>
      </c>
      <c r="K179" s="24">
        <v>0.595932578237084</v>
      </c>
      <c r="L179" s="24">
        <v>-1.229160609464173</v>
      </c>
      <c r="M179" s="24">
        <v>0.14433091624373323</v>
      </c>
      <c r="N179" s="24">
        <v>-0.09755297368551256</v>
      </c>
      <c r="O179" s="24">
        <v>0.023407311452725125</v>
      </c>
      <c r="P179" s="24">
        <v>-0.03525301582246406</v>
      </c>
      <c r="Q179" s="24">
        <v>0.003133946579235864</v>
      </c>
      <c r="R179" s="24">
        <v>-0.0014995518492970717</v>
      </c>
      <c r="S179" s="24">
        <v>0.0002630302249342633</v>
      </c>
      <c r="T179" s="24">
        <v>-0.0005159488494494842</v>
      </c>
      <c r="U179" s="24">
        <v>7.840735833607197E-05</v>
      </c>
      <c r="V179" s="24">
        <v>-5.539086867819041E-05</v>
      </c>
      <c r="W179" s="24">
        <v>1.5023085530468016E-05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947</v>
      </c>
      <c r="B181" s="24">
        <v>87.78</v>
      </c>
      <c r="C181" s="24">
        <v>119.28</v>
      </c>
      <c r="D181" s="24">
        <v>9.29905215466707</v>
      </c>
      <c r="E181" s="24">
        <v>9.045302066952122</v>
      </c>
      <c r="F181" s="24">
        <v>17.97447485021231</v>
      </c>
      <c r="G181" s="24" t="s">
        <v>59</v>
      </c>
      <c r="H181" s="24">
        <v>25.657737287695937</v>
      </c>
      <c r="I181" s="24">
        <v>45.93773728769594</v>
      </c>
      <c r="J181" s="24" t="s">
        <v>73</v>
      </c>
      <c r="K181" s="24">
        <v>4.256263610495728</v>
      </c>
      <c r="M181" s="24" t="s">
        <v>68</v>
      </c>
      <c r="N181" s="24">
        <v>2.4359312372152084</v>
      </c>
      <c r="X181" s="24">
        <v>67.5</v>
      </c>
    </row>
    <row r="182" spans="1:24" ht="12.75" hidden="1">
      <c r="A182" s="24">
        <v>946</v>
      </c>
      <c r="B182" s="24">
        <v>80.77999877929688</v>
      </c>
      <c r="C182" s="24">
        <v>101.68000030517578</v>
      </c>
      <c r="D182" s="24">
        <v>9.081768989562988</v>
      </c>
      <c r="E182" s="24">
        <v>8.836078643798828</v>
      </c>
      <c r="F182" s="24">
        <v>12.399476819434524</v>
      </c>
      <c r="G182" s="24" t="s">
        <v>56</v>
      </c>
      <c r="H182" s="24">
        <v>19.158223574901584</v>
      </c>
      <c r="I182" s="24">
        <v>32.43822235419846</v>
      </c>
      <c r="J182" s="24" t="s">
        <v>62</v>
      </c>
      <c r="K182" s="24">
        <v>1.8755027609207098</v>
      </c>
      <c r="L182" s="24">
        <v>0.7251683877921105</v>
      </c>
      <c r="M182" s="24">
        <v>0.4439989822239971</v>
      </c>
      <c r="N182" s="24">
        <v>0.09774905689038293</v>
      </c>
      <c r="O182" s="24">
        <v>0.0753236226322762</v>
      </c>
      <c r="P182" s="24">
        <v>0.020802514810781495</v>
      </c>
      <c r="Q182" s="24">
        <v>0.009168699006517197</v>
      </c>
      <c r="R182" s="24">
        <v>0.0015046698266632681</v>
      </c>
      <c r="S182" s="24">
        <v>0.0009882430611330645</v>
      </c>
      <c r="T182" s="24">
        <v>0.0003060946532752043</v>
      </c>
      <c r="U182" s="24">
        <v>0.0002005693003058205</v>
      </c>
      <c r="V182" s="24">
        <v>5.5836046290761126E-05</v>
      </c>
      <c r="W182" s="24">
        <v>6.161944037392497E-05</v>
      </c>
      <c r="X182" s="24">
        <v>67.5</v>
      </c>
    </row>
    <row r="183" spans="1:24" ht="12.75" hidden="1">
      <c r="A183" s="24">
        <v>945</v>
      </c>
      <c r="B183" s="24">
        <v>88.08000183105469</v>
      </c>
      <c r="C183" s="24">
        <v>69.58000183105469</v>
      </c>
      <c r="D183" s="24">
        <v>9.789193153381348</v>
      </c>
      <c r="E183" s="24">
        <v>10.723631858825684</v>
      </c>
      <c r="F183" s="24">
        <v>10.69742259106976</v>
      </c>
      <c r="G183" s="24" t="s">
        <v>57</v>
      </c>
      <c r="H183" s="24">
        <v>5.391066175192748</v>
      </c>
      <c r="I183" s="24">
        <v>25.97106800624743</v>
      </c>
      <c r="J183" s="24" t="s">
        <v>60</v>
      </c>
      <c r="K183" s="24">
        <v>0.7728564608563316</v>
      </c>
      <c r="L183" s="24">
        <v>0.00394736895698042</v>
      </c>
      <c r="M183" s="24">
        <v>-0.1875489692109644</v>
      </c>
      <c r="N183" s="24">
        <v>-0.0010105198000110456</v>
      </c>
      <c r="O183" s="24">
        <v>0.030297014999062618</v>
      </c>
      <c r="P183" s="24">
        <v>0.0004514610686350297</v>
      </c>
      <c r="Q183" s="24">
        <v>-0.004089603599624543</v>
      </c>
      <c r="R183" s="24">
        <v>-8.119856889408049E-05</v>
      </c>
      <c r="S183" s="24">
        <v>0.00033552087349525433</v>
      </c>
      <c r="T183" s="24">
        <v>3.213144705559796E-05</v>
      </c>
      <c r="U183" s="24">
        <v>-0.00010341643705994092</v>
      </c>
      <c r="V183" s="24">
        <v>-6.4008337779961275E-06</v>
      </c>
      <c r="W183" s="24">
        <v>1.8988716131206532E-05</v>
      </c>
      <c r="X183" s="24">
        <v>67.5</v>
      </c>
    </row>
    <row r="184" spans="1:24" ht="12.75" hidden="1">
      <c r="A184" s="24">
        <v>948</v>
      </c>
      <c r="B184" s="24">
        <v>124.37999725341797</v>
      </c>
      <c r="C184" s="24">
        <v>141.67999267578125</v>
      </c>
      <c r="D184" s="24">
        <v>9.251014709472656</v>
      </c>
      <c r="E184" s="24">
        <v>8.823708534240723</v>
      </c>
      <c r="F184" s="24">
        <v>12.315514889749908</v>
      </c>
      <c r="G184" s="24" t="s">
        <v>58</v>
      </c>
      <c r="H184" s="24">
        <v>-25.19281757922525</v>
      </c>
      <c r="I184" s="24">
        <v>31.68717967419272</v>
      </c>
      <c r="J184" s="24" t="s">
        <v>61</v>
      </c>
      <c r="K184" s="24">
        <v>-1.7088602918711144</v>
      </c>
      <c r="L184" s="24">
        <v>0.7251576441928514</v>
      </c>
      <c r="M184" s="24">
        <v>-0.40244313929280745</v>
      </c>
      <c r="N184" s="24">
        <v>-0.0977438334254039</v>
      </c>
      <c r="O184" s="24">
        <v>-0.06896186633637554</v>
      </c>
      <c r="P184" s="24">
        <v>0.020797615376679377</v>
      </c>
      <c r="Q184" s="24">
        <v>-0.008206106498824361</v>
      </c>
      <c r="R184" s="24">
        <v>-0.001502477314198262</v>
      </c>
      <c r="S184" s="24">
        <v>-0.0009295429475428403</v>
      </c>
      <c r="T184" s="24">
        <v>0.0003044035263819735</v>
      </c>
      <c r="U184" s="24">
        <v>-0.00017185192687599893</v>
      </c>
      <c r="V184" s="24">
        <v>-5.546794923494543E-05</v>
      </c>
      <c r="W184" s="24">
        <v>-5.862067972724431E-05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947</v>
      </c>
      <c r="B186" s="24">
        <v>87.78</v>
      </c>
      <c r="C186" s="24">
        <v>119.28</v>
      </c>
      <c r="D186" s="24">
        <v>9.29905215466707</v>
      </c>
      <c r="E186" s="24">
        <v>9.045302066952122</v>
      </c>
      <c r="F186" s="24">
        <v>4.6874056295300415</v>
      </c>
      <c r="G186" s="24" t="s">
        <v>59</v>
      </c>
      <c r="H186" s="24">
        <v>-8.300300444678939</v>
      </c>
      <c r="I186" s="24">
        <v>11.97969955532106</v>
      </c>
      <c r="J186" s="24" t="s">
        <v>73</v>
      </c>
      <c r="K186" s="24">
        <v>1.6485792133321444</v>
      </c>
      <c r="M186" s="24" t="s">
        <v>68</v>
      </c>
      <c r="N186" s="24">
        <v>1.5323939461029754</v>
      </c>
      <c r="X186" s="24">
        <v>67.5</v>
      </c>
    </row>
    <row r="187" spans="1:24" ht="12.75" hidden="1">
      <c r="A187" s="24">
        <v>946</v>
      </c>
      <c r="B187" s="24">
        <v>80.77999877929688</v>
      </c>
      <c r="C187" s="24">
        <v>101.68000030517578</v>
      </c>
      <c r="D187" s="24">
        <v>9.081768989562988</v>
      </c>
      <c r="E187" s="24">
        <v>8.836078643798828</v>
      </c>
      <c r="F187" s="24">
        <v>12.399476819434524</v>
      </c>
      <c r="G187" s="24" t="s">
        <v>56</v>
      </c>
      <c r="H187" s="24">
        <v>19.158223574901584</v>
      </c>
      <c r="I187" s="24">
        <v>32.43822235419846</v>
      </c>
      <c r="J187" s="24" t="s">
        <v>62</v>
      </c>
      <c r="K187" s="24">
        <v>0.25195282647965717</v>
      </c>
      <c r="L187" s="24">
        <v>1.2538823507050219</v>
      </c>
      <c r="M187" s="24">
        <v>0.05964647705416363</v>
      </c>
      <c r="N187" s="24">
        <v>0.08899666741976363</v>
      </c>
      <c r="O187" s="24">
        <v>0.010118934957857074</v>
      </c>
      <c r="P187" s="24">
        <v>0.0359699926540881</v>
      </c>
      <c r="Q187" s="24">
        <v>0.0012316631943265028</v>
      </c>
      <c r="R187" s="24">
        <v>0.0013699528498883333</v>
      </c>
      <c r="S187" s="24">
        <v>0.00013271207019645886</v>
      </c>
      <c r="T187" s="24">
        <v>0.0005292834610986899</v>
      </c>
      <c r="U187" s="24">
        <v>2.69341987668712E-05</v>
      </c>
      <c r="V187" s="24">
        <v>5.085414468954446E-05</v>
      </c>
      <c r="W187" s="24">
        <v>8.269539215358082E-06</v>
      </c>
      <c r="X187" s="24">
        <v>67.5</v>
      </c>
    </row>
    <row r="188" spans="1:24" ht="12.75" hidden="1">
      <c r="A188" s="24">
        <v>948</v>
      </c>
      <c r="B188" s="24">
        <v>124.37999725341797</v>
      </c>
      <c r="C188" s="24">
        <v>141.67999267578125</v>
      </c>
      <c r="D188" s="24">
        <v>9.251014709472656</v>
      </c>
      <c r="E188" s="24">
        <v>8.823708534240723</v>
      </c>
      <c r="F188" s="24">
        <v>17.298135982571125</v>
      </c>
      <c r="G188" s="24" t="s">
        <v>57</v>
      </c>
      <c r="H188" s="24">
        <v>-12.372792494601725</v>
      </c>
      <c r="I188" s="24">
        <v>44.50720475881625</v>
      </c>
      <c r="J188" s="24" t="s">
        <v>60</v>
      </c>
      <c r="K188" s="24">
        <v>0.1574039502905428</v>
      </c>
      <c r="L188" s="24">
        <v>-0.0068214111934849055</v>
      </c>
      <c r="M188" s="24">
        <v>-0.03673146083641193</v>
      </c>
      <c r="N188" s="24">
        <v>-0.000919902638170236</v>
      </c>
      <c r="O188" s="24">
        <v>0.006406757579306206</v>
      </c>
      <c r="P188" s="24">
        <v>-0.000780576376641646</v>
      </c>
      <c r="Q188" s="24">
        <v>-0.0007327725627033479</v>
      </c>
      <c r="R188" s="24">
        <v>-7.39851655961189E-05</v>
      </c>
      <c r="S188" s="24">
        <v>9.078638062835026E-05</v>
      </c>
      <c r="T188" s="24">
        <v>-5.559401702346204E-05</v>
      </c>
      <c r="U188" s="24">
        <v>-1.4239093774610846E-05</v>
      </c>
      <c r="V188" s="24">
        <v>-5.83804428860946E-06</v>
      </c>
      <c r="W188" s="24">
        <v>5.850907890208478E-06</v>
      </c>
      <c r="X188" s="24">
        <v>67.5</v>
      </c>
    </row>
    <row r="189" spans="1:24" ht="12.75" hidden="1">
      <c r="A189" s="24">
        <v>945</v>
      </c>
      <c r="B189" s="24">
        <v>88.08000183105469</v>
      </c>
      <c r="C189" s="24">
        <v>69.58000183105469</v>
      </c>
      <c r="D189" s="24">
        <v>9.789193153381348</v>
      </c>
      <c r="E189" s="24">
        <v>10.723631858825684</v>
      </c>
      <c r="F189" s="24">
        <v>18.481474055153374</v>
      </c>
      <c r="G189" s="24" t="s">
        <v>58</v>
      </c>
      <c r="H189" s="24">
        <v>24.289088405950395</v>
      </c>
      <c r="I189" s="24">
        <v>44.86909023700508</v>
      </c>
      <c r="J189" s="24" t="s">
        <v>61</v>
      </c>
      <c r="K189" s="24">
        <v>0.1967338893124938</v>
      </c>
      <c r="L189" s="24">
        <v>-1.2538637955371712</v>
      </c>
      <c r="M189" s="24">
        <v>0.046994701933260566</v>
      </c>
      <c r="N189" s="24">
        <v>-0.08899191306495385</v>
      </c>
      <c r="O189" s="24">
        <v>0.00783238801396767</v>
      </c>
      <c r="P189" s="24">
        <v>-0.03596152210426279</v>
      </c>
      <c r="Q189" s="24">
        <v>0.0009899689871949186</v>
      </c>
      <c r="R189" s="24">
        <v>-0.0013679535833458975</v>
      </c>
      <c r="S189" s="24">
        <v>9.680044766546348E-05</v>
      </c>
      <c r="T189" s="24">
        <v>-0.0005263556663168009</v>
      </c>
      <c r="U189" s="24">
        <v>2.2862617341222435E-05</v>
      </c>
      <c r="V189" s="24">
        <v>-5.05179301930449E-05</v>
      </c>
      <c r="W189" s="24">
        <v>5.843984573443135E-06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947</v>
      </c>
      <c r="B191" s="100">
        <v>87.78</v>
      </c>
      <c r="C191" s="100">
        <v>119.28</v>
      </c>
      <c r="D191" s="100">
        <v>9.29905215466707</v>
      </c>
      <c r="E191" s="100">
        <v>9.045302066952122</v>
      </c>
      <c r="F191" s="100">
        <v>10.379415654054462</v>
      </c>
      <c r="G191" s="100" t="s">
        <v>59</v>
      </c>
      <c r="H191" s="100">
        <v>6.246887349374809</v>
      </c>
      <c r="I191" s="100">
        <v>26.52688734937481</v>
      </c>
      <c r="J191" s="100" t="s">
        <v>73</v>
      </c>
      <c r="K191" s="100">
        <v>1.093901592309387</v>
      </c>
      <c r="M191" s="100" t="s">
        <v>68</v>
      </c>
      <c r="N191" s="100">
        <v>0.8186310345579944</v>
      </c>
      <c r="X191" s="100">
        <v>67.5</v>
      </c>
    </row>
    <row r="192" spans="1:24" s="100" customFormat="1" ht="12.75">
      <c r="A192" s="100">
        <v>948</v>
      </c>
      <c r="B192" s="100">
        <v>124.37999725341797</v>
      </c>
      <c r="C192" s="100">
        <v>141.67999267578125</v>
      </c>
      <c r="D192" s="100">
        <v>9.251014709472656</v>
      </c>
      <c r="E192" s="100">
        <v>8.823708534240723</v>
      </c>
      <c r="F192" s="100">
        <v>20.880703821205206</v>
      </c>
      <c r="G192" s="100" t="s">
        <v>56</v>
      </c>
      <c r="H192" s="100">
        <v>-3.1550316608857543</v>
      </c>
      <c r="I192" s="100">
        <v>53.72496559253221</v>
      </c>
      <c r="J192" s="100" t="s">
        <v>62</v>
      </c>
      <c r="K192" s="100">
        <v>0.6974109089900964</v>
      </c>
      <c r="L192" s="100">
        <v>0.7558550490790168</v>
      </c>
      <c r="M192" s="100">
        <v>0.1651030051348385</v>
      </c>
      <c r="N192" s="100">
        <v>0.08760930426812003</v>
      </c>
      <c r="O192" s="100">
        <v>0.028009386284443844</v>
      </c>
      <c r="P192" s="100">
        <v>0.021683060410362276</v>
      </c>
      <c r="Q192" s="100">
        <v>0.003409398429873118</v>
      </c>
      <c r="R192" s="100">
        <v>0.0013484858002836908</v>
      </c>
      <c r="S192" s="100">
        <v>0.00036743863770529237</v>
      </c>
      <c r="T192" s="100">
        <v>0.0003190272502811395</v>
      </c>
      <c r="U192" s="100">
        <v>7.454230517130299E-05</v>
      </c>
      <c r="V192" s="100">
        <v>5.00287664030377E-05</v>
      </c>
      <c r="W192" s="100">
        <v>2.2901616442374383E-05</v>
      </c>
      <c r="X192" s="100">
        <v>67.5</v>
      </c>
    </row>
    <row r="193" spans="1:24" s="100" customFormat="1" ht="12.75">
      <c r="A193" s="100">
        <v>945</v>
      </c>
      <c r="B193" s="100">
        <v>88.08000183105469</v>
      </c>
      <c r="C193" s="100">
        <v>69.58000183105469</v>
      </c>
      <c r="D193" s="100">
        <v>9.789193153381348</v>
      </c>
      <c r="E193" s="100">
        <v>10.723631858825684</v>
      </c>
      <c r="F193" s="100">
        <v>18.481474055153374</v>
      </c>
      <c r="G193" s="100" t="s">
        <v>57</v>
      </c>
      <c r="H193" s="100">
        <v>24.289088405950395</v>
      </c>
      <c r="I193" s="100">
        <v>44.86909023700508</v>
      </c>
      <c r="J193" s="100" t="s">
        <v>60</v>
      </c>
      <c r="K193" s="100">
        <v>-0.6942061661849425</v>
      </c>
      <c r="L193" s="100">
        <v>0.0041133993426441156</v>
      </c>
      <c r="M193" s="100">
        <v>0.16415396193776083</v>
      </c>
      <c r="N193" s="100">
        <v>-0.0009065489885251121</v>
      </c>
      <c r="O193" s="100">
        <v>-0.027908016324632537</v>
      </c>
      <c r="P193" s="100">
        <v>0.0004706856166404042</v>
      </c>
      <c r="Q193" s="100">
        <v>0.003379041131396686</v>
      </c>
      <c r="R193" s="100">
        <v>-7.286448708983584E-05</v>
      </c>
      <c r="S193" s="100">
        <v>-0.0003673825440830848</v>
      </c>
      <c r="T193" s="100">
        <v>3.352109324396475E-05</v>
      </c>
      <c r="U193" s="100">
        <v>7.285471867431825E-05</v>
      </c>
      <c r="V193" s="100">
        <v>-5.754283251303727E-06</v>
      </c>
      <c r="W193" s="100">
        <v>-2.289866081963129E-05</v>
      </c>
      <c r="X193" s="100">
        <v>67.5</v>
      </c>
    </row>
    <row r="194" spans="1:24" s="100" customFormat="1" ht="12.75">
      <c r="A194" s="100">
        <v>946</v>
      </c>
      <c r="B194" s="100">
        <v>80.77999877929688</v>
      </c>
      <c r="C194" s="100">
        <v>101.68000030517578</v>
      </c>
      <c r="D194" s="100">
        <v>9.081768989562988</v>
      </c>
      <c r="E194" s="100">
        <v>8.836078643798828</v>
      </c>
      <c r="F194" s="100">
        <v>3.1797259817851584</v>
      </c>
      <c r="G194" s="100" t="s">
        <v>58</v>
      </c>
      <c r="H194" s="100">
        <v>-4.961530191904259</v>
      </c>
      <c r="I194" s="100">
        <v>8.318468587392614</v>
      </c>
      <c r="J194" s="100" t="s">
        <v>61</v>
      </c>
      <c r="K194" s="100">
        <v>-0.06678154542384176</v>
      </c>
      <c r="L194" s="100">
        <v>0.7558438563381267</v>
      </c>
      <c r="M194" s="100">
        <v>-0.01767707794548275</v>
      </c>
      <c r="N194" s="100">
        <v>-0.08760461382413279</v>
      </c>
      <c r="O194" s="100">
        <v>-0.002380828606858308</v>
      </c>
      <c r="P194" s="100">
        <v>0.02167795109805601</v>
      </c>
      <c r="Q194" s="100">
        <v>-0.00045395890337197897</v>
      </c>
      <c r="R194" s="100">
        <v>-0.001346515770456433</v>
      </c>
      <c r="S194" s="100">
        <v>-6.4201854927504545E-06</v>
      </c>
      <c r="T194" s="100">
        <v>0.00031726128463724384</v>
      </c>
      <c r="U194" s="100">
        <v>-1.5771658984951692E-05</v>
      </c>
      <c r="V194" s="100">
        <v>-4.9696737237704844E-05</v>
      </c>
      <c r="W194" s="100">
        <v>3.67924368743789E-07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947</v>
      </c>
      <c r="B196" s="24">
        <v>87.78</v>
      </c>
      <c r="C196" s="24">
        <v>119.28</v>
      </c>
      <c r="D196" s="24">
        <v>9.29905215466707</v>
      </c>
      <c r="E196" s="24">
        <v>9.045302066952122</v>
      </c>
      <c r="F196" s="24">
        <v>4.6874056295300415</v>
      </c>
      <c r="G196" s="24" t="s">
        <v>59</v>
      </c>
      <c r="H196" s="24">
        <v>-8.300300444678939</v>
      </c>
      <c r="I196" s="24">
        <v>11.97969955532106</v>
      </c>
      <c r="J196" s="24" t="s">
        <v>73</v>
      </c>
      <c r="K196" s="24">
        <v>2.5313470042726847</v>
      </c>
      <c r="M196" s="24" t="s">
        <v>68</v>
      </c>
      <c r="N196" s="24">
        <v>1.3793080660654933</v>
      </c>
      <c r="X196" s="24">
        <v>67.5</v>
      </c>
    </row>
    <row r="197" spans="1:24" ht="12.75" hidden="1">
      <c r="A197" s="24">
        <v>948</v>
      </c>
      <c r="B197" s="24">
        <v>124.37999725341797</v>
      </c>
      <c r="C197" s="24">
        <v>141.67999267578125</v>
      </c>
      <c r="D197" s="24">
        <v>9.251014709472656</v>
      </c>
      <c r="E197" s="24">
        <v>8.823708534240723</v>
      </c>
      <c r="F197" s="24">
        <v>20.880703821205206</v>
      </c>
      <c r="G197" s="24" t="s">
        <v>56</v>
      </c>
      <c r="H197" s="24">
        <v>-3.1550316608857543</v>
      </c>
      <c r="I197" s="24">
        <v>53.72496559253221</v>
      </c>
      <c r="J197" s="24" t="s">
        <v>62</v>
      </c>
      <c r="K197" s="24">
        <v>1.5004712358776375</v>
      </c>
      <c r="L197" s="24">
        <v>0.37599630322101</v>
      </c>
      <c r="M197" s="24">
        <v>0.355216204025818</v>
      </c>
      <c r="N197" s="24">
        <v>0.09261192200569988</v>
      </c>
      <c r="O197" s="24">
        <v>0.06026172205977273</v>
      </c>
      <c r="P197" s="24">
        <v>0.010786174271543363</v>
      </c>
      <c r="Q197" s="24">
        <v>0.0073351889267407565</v>
      </c>
      <c r="R197" s="24">
        <v>0.0014254744458865956</v>
      </c>
      <c r="S197" s="24">
        <v>0.0007905915306242954</v>
      </c>
      <c r="T197" s="24">
        <v>0.0001586660552001322</v>
      </c>
      <c r="U197" s="24">
        <v>0.0001604044921268527</v>
      </c>
      <c r="V197" s="24">
        <v>5.288213266243243E-05</v>
      </c>
      <c r="W197" s="24">
        <v>4.929030034021133E-05</v>
      </c>
      <c r="X197" s="24">
        <v>67.5</v>
      </c>
    </row>
    <row r="198" spans="1:24" ht="12.75" hidden="1">
      <c r="A198" s="24">
        <v>946</v>
      </c>
      <c r="B198" s="24">
        <v>80.77999877929688</v>
      </c>
      <c r="C198" s="24">
        <v>101.68000030517578</v>
      </c>
      <c r="D198" s="24">
        <v>9.081768989562988</v>
      </c>
      <c r="E198" s="24">
        <v>8.836078643798828</v>
      </c>
      <c r="F198" s="24">
        <v>16.453440715565286</v>
      </c>
      <c r="G198" s="24" t="s">
        <v>57</v>
      </c>
      <c r="H198" s="24">
        <v>29.76378251852318</v>
      </c>
      <c r="I198" s="24">
        <v>43.043781297820054</v>
      </c>
      <c r="J198" s="24" t="s">
        <v>60</v>
      </c>
      <c r="K198" s="24">
        <v>-1.462734726155791</v>
      </c>
      <c r="L198" s="24">
        <v>0.002046383875908148</v>
      </c>
      <c r="M198" s="24">
        <v>0.34716027006701283</v>
      </c>
      <c r="N198" s="24">
        <v>-0.0009585324891412181</v>
      </c>
      <c r="O198" s="24">
        <v>-0.05859777443293015</v>
      </c>
      <c r="P198" s="24">
        <v>0.00023430692072663818</v>
      </c>
      <c r="Q198" s="24">
        <v>0.0072071450142002155</v>
      </c>
      <c r="R198" s="24">
        <v>-7.706647229039353E-05</v>
      </c>
      <c r="S198" s="24">
        <v>-0.0007545434392436813</v>
      </c>
      <c r="T198" s="24">
        <v>1.6696653583933452E-05</v>
      </c>
      <c r="U198" s="24">
        <v>0.00015947450163540064</v>
      </c>
      <c r="V198" s="24">
        <v>-6.092832238263296E-06</v>
      </c>
      <c r="W198" s="24">
        <v>-4.652489590068531E-05</v>
      </c>
      <c r="X198" s="24">
        <v>67.5</v>
      </c>
    </row>
    <row r="199" spans="1:24" ht="12.75" hidden="1">
      <c r="A199" s="24">
        <v>945</v>
      </c>
      <c r="B199" s="24">
        <v>88.08000183105469</v>
      </c>
      <c r="C199" s="24">
        <v>69.58000183105469</v>
      </c>
      <c r="D199" s="24">
        <v>9.789193153381348</v>
      </c>
      <c r="E199" s="24">
        <v>10.723631858825684</v>
      </c>
      <c r="F199" s="24">
        <v>10.69742259106976</v>
      </c>
      <c r="G199" s="24" t="s">
        <v>58</v>
      </c>
      <c r="H199" s="24">
        <v>5.391066175192748</v>
      </c>
      <c r="I199" s="24">
        <v>25.97106800624743</v>
      </c>
      <c r="J199" s="24" t="s">
        <v>61</v>
      </c>
      <c r="K199" s="24">
        <v>0.3343965469231221</v>
      </c>
      <c r="L199" s="24">
        <v>0.37599073439234926</v>
      </c>
      <c r="M199" s="24">
        <v>0.07522166236869719</v>
      </c>
      <c r="N199" s="24">
        <v>-0.09260696147189529</v>
      </c>
      <c r="O199" s="24">
        <v>0.01406328472003384</v>
      </c>
      <c r="P199" s="24">
        <v>0.010783629059041469</v>
      </c>
      <c r="Q199" s="24">
        <v>0.0013645722169490246</v>
      </c>
      <c r="R199" s="24">
        <v>-0.0014233896707242224</v>
      </c>
      <c r="S199" s="24">
        <v>0.00023600670878003255</v>
      </c>
      <c r="T199" s="24">
        <v>0.00015778510332686515</v>
      </c>
      <c r="U199" s="24">
        <v>1.7247736738892565E-05</v>
      </c>
      <c r="V199" s="24">
        <v>-5.2529966212091575E-05</v>
      </c>
      <c r="W199" s="24">
        <v>1.6277830600501806E-05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947</v>
      </c>
      <c r="B201" s="24">
        <v>96.08</v>
      </c>
      <c r="C201" s="24">
        <v>130.78</v>
      </c>
      <c r="D201" s="24">
        <v>9.447891051655434</v>
      </c>
      <c r="E201" s="24">
        <v>9.099407271034686</v>
      </c>
      <c r="F201" s="24">
        <v>19.175939266450264</v>
      </c>
      <c r="G201" s="24" t="s">
        <v>59</v>
      </c>
      <c r="H201" s="24">
        <v>19.673129899910315</v>
      </c>
      <c r="I201" s="24">
        <v>48.25312989991031</v>
      </c>
      <c r="J201" s="24" t="s">
        <v>73</v>
      </c>
      <c r="K201" s="24">
        <v>1.5814673665071723</v>
      </c>
      <c r="M201" s="24" t="s">
        <v>68</v>
      </c>
      <c r="N201" s="24">
        <v>0.8300510987314258</v>
      </c>
      <c r="X201" s="24">
        <v>67.5</v>
      </c>
    </row>
    <row r="202" spans="1:24" ht="12.75" hidden="1">
      <c r="A202" s="24">
        <v>945</v>
      </c>
      <c r="B202" s="24">
        <v>94.16000366210938</v>
      </c>
      <c r="C202" s="24">
        <v>73.66000366210938</v>
      </c>
      <c r="D202" s="24">
        <v>11.03453254699707</v>
      </c>
      <c r="E202" s="24">
        <v>10.842554092407227</v>
      </c>
      <c r="F202" s="24">
        <v>18.851939270744772</v>
      </c>
      <c r="G202" s="24" t="s">
        <v>56</v>
      </c>
      <c r="H202" s="24">
        <v>13.953526164799825</v>
      </c>
      <c r="I202" s="24">
        <v>40.6135298269092</v>
      </c>
      <c r="J202" s="24" t="s">
        <v>62</v>
      </c>
      <c r="K202" s="24">
        <v>1.2182704257304335</v>
      </c>
      <c r="L202" s="24">
        <v>0.048686478611957226</v>
      </c>
      <c r="M202" s="24">
        <v>0.2884082440437846</v>
      </c>
      <c r="N202" s="24">
        <v>0.09644090295589064</v>
      </c>
      <c r="O202" s="24">
        <v>0.048927921011680024</v>
      </c>
      <c r="P202" s="24">
        <v>0.0013968309409650185</v>
      </c>
      <c r="Q202" s="24">
        <v>0.005955633319703685</v>
      </c>
      <c r="R202" s="24">
        <v>0.0014845299369793208</v>
      </c>
      <c r="S202" s="24">
        <v>0.0006419384214139616</v>
      </c>
      <c r="T202" s="24">
        <v>2.053705890632605E-05</v>
      </c>
      <c r="U202" s="24">
        <v>0.0001302654523773476</v>
      </c>
      <c r="V202" s="24">
        <v>5.5103038031898036E-05</v>
      </c>
      <c r="W202" s="24">
        <v>4.002556062339934E-05</v>
      </c>
      <c r="X202" s="24">
        <v>67.5</v>
      </c>
    </row>
    <row r="203" spans="1:24" ht="12.75" hidden="1">
      <c r="A203" s="24">
        <v>946</v>
      </c>
      <c r="B203" s="24">
        <v>92.9800033569336</v>
      </c>
      <c r="C203" s="24">
        <v>110.4800033569336</v>
      </c>
      <c r="D203" s="24">
        <v>9.462329864501953</v>
      </c>
      <c r="E203" s="24">
        <v>9.193643569946289</v>
      </c>
      <c r="F203" s="24">
        <v>6.727956518310982</v>
      </c>
      <c r="G203" s="24" t="s">
        <v>57</v>
      </c>
      <c r="H203" s="24">
        <v>-8.57823369233914</v>
      </c>
      <c r="I203" s="24">
        <v>16.901769664594458</v>
      </c>
      <c r="J203" s="24" t="s">
        <v>60</v>
      </c>
      <c r="K203" s="24">
        <v>1.084455733046944</v>
      </c>
      <c r="L203" s="24">
        <v>-0.00026349457072237124</v>
      </c>
      <c r="M203" s="24">
        <v>-0.25820687421171595</v>
      </c>
      <c r="N203" s="24">
        <v>-0.0009968000020349156</v>
      </c>
      <c r="O203" s="24">
        <v>0.0433106100632457</v>
      </c>
      <c r="P203" s="24">
        <v>-3.039998987614657E-05</v>
      </c>
      <c r="Q203" s="24">
        <v>-0.005399728091794461</v>
      </c>
      <c r="R203" s="24">
        <v>-8.011658024872882E-05</v>
      </c>
      <c r="S203" s="24">
        <v>0.0005467745230632822</v>
      </c>
      <c r="T203" s="24">
        <v>-2.1836190556342082E-06</v>
      </c>
      <c r="U203" s="24">
        <v>-0.00012208717387700058</v>
      </c>
      <c r="V203" s="24">
        <v>-6.3124993545371935E-06</v>
      </c>
      <c r="W203" s="24">
        <v>3.337741369398445E-05</v>
      </c>
      <c r="X203" s="24">
        <v>67.5</v>
      </c>
    </row>
    <row r="204" spans="1:24" ht="12.75" hidden="1">
      <c r="A204" s="24">
        <v>948</v>
      </c>
      <c r="B204" s="24">
        <v>109.9800033569336</v>
      </c>
      <c r="C204" s="24">
        <v>138.17999267578125</v>
      </c>
      <c r="D204" s="24">
        <v>9.463737487792969</v>
      </c>
      <c r="E204" s="24">
        <v>8.95365047454834</v>
      </c>
      <c r="F204" s="24">
        <v>16.7533010800636</v>
      </c>
      <c r="G204" s="24" t="s">
        <v>58</v>
      </c>
      <c r="H204" s="24">
        <v>-0.3690306469634663</v>
      </c>
      <c r="I204" s="24">
        <v>42.110972709970135</v>
      </c>
      <c r="J204" s="24" t="s">
        <v>61</v>
      </c>
      <c r="K204" s="24">
        <v>-0.5551023268470662</v>
      </c>
      <c r="L204" s="24">
        <v>-0.048685765581366475</v>
      </c>
      <c r="M204" s="24">
        <v>-0.12848550635085002</v>
      </c>
      <c r="N204" s="24">
        <v>-0.09643575142395822</v>
      </c>
      <c r="O204" s="24">
        <v>-0.022762524255334246</v>
      </c>
      <c r="P204" s="24">
        <v>-0.0013965000960446615</v>
      </c>
      <c r="Q204" s="24">
        <v>-0.0025124698552321926</v>
      </c>
      <c r="R204" s="24">
        <v>-0.0014823665091188059</v>
      </c>
      <c r="S204" s="24">
        <v>-0.0003363369706356546</v>
      </c>
      <c r="T204" s="24">
        <v>-2.0420641428265107E-05</v>
      </c>
      <c r="U204" s="24">
        <v>-4.542917628355198E-05</v>
      </c>
      <c r="V204" s="24">
        <v>-5.4740269932141995E-05</v>
      </c>
      <c r="W204" s="24">
        <v>-2.2090580760089478E-05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947</v>
      </c>
      <c r="B206" s="24">
        <v>96.08</v>
      </c>
      <c r="C206" s="24">
        <v>130.78</v>
      </c>
      <c r="D206" s="24">
        <v>9.447891051655434</v>
      </c>
      <c r="E206" s="24">
        <v>9.099407271034686</v>
      </c>
      <c r="F206" s="24">
        <v>14.02084569961683</v>
      </c>
      <c r="G206" s="24" t="s">
        <v>59</v>
      </c>
      <c r="H206" s="24">
        <v>6.70117603260686</v>
      </c>
      <c r="I206" s="24">
        <v>35.28117603260686</v>
      </c>
      <c r="J206" s="24" t="s">
        <v>73</v>
      </c>
      <c r="K206" s="24">
        <v>1.7080754527060438</v>
      </c>
      <c r="M206" s="24" t="s">
        <v>68</v>
      </c>
      <c r="N206" s="24">
        <v>1.2249001122720147</v>
      </c>
      <c r="X206" s="24">
        <v>67.5</v>
      </c>
    </row>
    <row r="207" spans="1:24" ht="12.75" hidden="1">
      <c r="A207" s="24">
        <v>945</v>
      </c>
      <c r="B207" s="24">
        <v>94.16000366210938</v>
      </c>
      <c r="C207" s="24">
        <v>73.66000366210938</v>
      </c>
      <c r="D207" s="24">
        <v>11.03453254699707</v>
      </c>
      <c r="E207" s="24">
        <v>10.842554092407227</v>
      </c>
      <c r="F207" s="24">
        <v>18.851939270744772</v>
      </c>
      <c r="G207" s="24" t="s">
        <v>56</v>
      </c>
      <c r="H207" s="24">
        <v>13.953526164799825</v>
      </c>
      <c r="I207" s="24">
        <v>40.6135298269092</v>
      </c>
      <c r="J207" s="24" t="s">
        <v>62</v>
      </c>
      <c r="K207" s="24">
        <v>0.9348204279182954</v>
      </c>
      <c r="L207" s="24">
        <v>0.8793721276741668</v>
      </c>
      <c r="M207" s="24">
        <v>0.2213061622113463</v>
      </c>
      <c r="N207" s="24">
        <v>0.0992215364666284</v>
      </c>
      <c r="O207" s="24">
        <v>0.03754414664312097</v>
      </c>
      <c r="P207" s="24">
        <v>0.025226494866590485</v>
      </c>
      <c r="Q207" s="24">
        <v>0.0045699368954854975</v>
      </c>
      <c r="R207" s="24">
        <v>0.0015273334913549863</v>
      </c>
      <c r="S207" s="24">
        <v>0.0004925570710818785</v>
      </c>
      <c r="T207" s="24">
        <v>0.0003711765508031208</v>
      </c>
      <c r="U207" s="24">
        <v>9.993717423966747E-05</v>
      </c>
      <c r="V207" s="24">
        <v>5.669974945323009E-05</v>
      </c>
      <c r="W207" s="24">
        <v>3.070760345410122E-05</v>
      </c>
      <c r="X207" s="24">
        <v>67.5</v>
      </c>
    </row>
    <row r="208" spans="1:24" ht="12.75" hidden="1">
      <c r="A208" s="24">
        <v>948</v>
      </c>
      <c r="B208" s="24">
        <v>109.9800033569336</v>
      </c>
      <c r="C208" s="24">
        <v>138.17999267578125</v>
      </c>
      <c r="D208" s="24">
        <v>9.463737487792969</v>
      </c>
      <c r="E208" s="24">
        <v>8.95365047454834</v>
      </c>
      <c r="F208" s="24">
        <v>10.339722222229925</v>
      </c>
      <c r="G208" s="24" t="s">
        <v>57</v>
      </c>
      <c r="H208" s="24">
        <v>-16.49015465498792</v>
      </c>
      <c r="I208" s="24">
        <v>25.98984870194568</v>
      </c>
      <c r="J208" s="24" t="s">
        <v>60</v>
      </c>
      <c r="K208" s="24">
        <v>0.8930694350281246</v>
      </c>
      <c r="L208" s="24">
        <v>-0.004783506860561639</v>
      </c>
      <c r="M208" s="24">
        <v>-0.21066494876606207</v>
      </c>
      <c r="N208" s="24">
        <v>-0.0010254912047124847</v>
      </c>
      <c r="O208" s="24">
        <v>0.0359849769086186</v>
      </c>
      <c r="P208" s="24">
        <v>-0.0005475439322500337</v>
      </c>
      <c r="Q208" s="24">
        <v>-0.004311968368662608</v>
      </c>
      <c r="R208" s="24">
        <v>-8.245206608723841E-05</v>
      </c>
      <c r="S208" s="24">
        <v>0.00048051520793958747</v>
      </c>
      <c r="T208" s="24">
        <v>-3.900711962581517E-05</v>
      </c>
      <c r="U208" s="24">
        <v>-9.137168485855218E-05</v>
      </c>
      <c r="V208" s="24">
        <v>-6.498811004721312E-06</v>
      </c>
      <c r="W208" s="24">
        <v>3.0164105454049265E-05</v>
      </c>
      <c r="X208" s="24">
        <v>67.5</v>
      </c>
    </row>
    <row r="209" spans="1:24" ht="12.75" hidden="1">
      <c r="A209" s="24">
        <v>946</v>
      </c>
      <c r="B209" s="24">
        <v>92.9800033569336</v>
      </c>
      <c r="C209" s="24">
        <v>110.4800033569336</v>
      </c>
      <c r="D209" s="24">
        <v>9.462329864501953</v>
      </c>
      <c r="E209" s="24">
        <v>9.193643569946289</v>
      </c>
      <c r="F209" s="24">
        <v>18.592022208447602</v>
      </c>
      <c r="G209" s="24" t="s">
        <v>58</v>
      </c>
      <c r="H209" s="24">
        <v>21.226314692383106</v>
      </c>
      <c r="I209" s="24">
        <v>46.7063180493167</v>
      </c>
      <c r="J209" s="24" t="s">
        <v>61</v>
      </c>
      <c r="K209" s="24">
        <v>0.276253898926135</v>
      </c>
      <c r="L209" s="24">
        <v>-0.879359117194054</v>
      </c>
      <c r="M209" s="24">
        <v>0.06779894390111965</v>
      </c>
      <c r="N209" s="24">
        <v>-0.09921623691003165</v>
      </c>
      <c r="O209" s="24">
        <v>0.010707211777412335</v>
      </c>
      <c r="P209" s="24">
        <v>-0.02522055191498339</v>
      </c>
      <c r="Q209" s="24">
        <v>0.001513688216368468</v>
      </c>
      <c r="R209" s="24">
        <v>-0.0015251063079708765</v>
      </c>
      <c r="S209" s="24">
        <v>0.00010824787855442601</v>
      </c>
      <c r="T209" s="24">
        <v>-0.00036912122193745385</v>
      </c>
      <c r="U209" s="24">
        <v>4.0480291514749255E-05</v>
      </c>
      <c r="V209" s="24">
        <v>-5.6326077828870514E-05</v>
      </c>
      <c r="W209" s="24">
        <v>5.751839014726043E-06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947</v>
      </c>
      <c r="B211" s="24">
        <v>96.08</v>
      </c>
      <c r="C211" s="24">
        <v>130.78</v>
      </c>
      <c r="D211" s="24">
        <v>9.447891051655434</v>
      </c>
      <c r="E211" s="24">
        <v>9.099407271034686</v>
      </c>
      <c r="F211" s="24">
        <v>19.175939266450264</v>
      </c>
      <c r="G211" s="24" t="s">
        <v>59</v>
      </c>
      <c r="H211" s="24">
        <v>19.673129899910315</v>
      </c>
      <c r="I211" s="24">
        <v>48.25312989991031</v>
      </c>
      <c r="J211" s="24" t="s">
        <v>73</v>
      </c>
      <c r="K211" s="24">
        <v>2.414273126138077</v>
      </c>
      <c r="M211" s="24" t="s">
        <v>68</v>
      </c>
      <c r="N211" s="24">
        <v>1.3482380507410883</v>
      </c>
      <c r="X211" s="24">
        <v>67.5</v>
      </c>
    </row>
    <row r="212" spans="1:24" ht="12.75" hidden="1">
      <c r="A212" s="24">
        <v>946</v>
      </c>
      <c r="B212" s="24">
        <v>92.9800033569336</v>
      </c>
      <c r="C212" s="24">
        <v>110.4800033569336</v>
      </c>
      <c r="D212" s="24">
        <v>9.462329864501953</v>
      </c>
      <c r="E212" s="24">
        <v>9.193643569946289</v>
      </c>
      <c r="F212" s="24">
        <v>17.306565163972344</v>
      </c>
      <c r="G212" s="24" t="s">
        <v>56</v>
      </c>
      <c r="H212" s="24">
        <v>17.99702823366124</v>
      </c>
      <c r="I212" s="24">
        <v>43.477031590594834</v>
      </c>
      <c r="J212" s="24" t="s">
        <v>62</v>
      </c>
      <c r="K212" s="24">
        <v>1.4418327496403196</v>
      </c>
      <c r="L212" s="24">
        <v>0.4526129116149121</v>
      </c>
      <c r="M212" s="24">
        <v>0.3413336959138497</v>
      </c>
      <c r="N212" s="24">
        <v>0.10222400466217432</v>
      </c>
      <c r="O212" s="24">
        <v>0.05790664527725435</v>
      </c>
      <c r="P212" s="24">
        <v>0.012983801157765196</v>
      </c>
      <c r="Q212" s="24">
        <v>0.007048653586621693</v>
      </c>
      <c r="R212" s="24">
        <v>0.0015735437365027233</v>
      </c>
      <c r="S212" s="24">
        <v>0.0007597386465853044</v>
      </c>
      <c r="T212" s="24">
        <v>0.00019104332541400884</v>
      </c>
      <c r="U212" s="24">
        <v>0.0001541934393803029</v>
      </c>
      <c r="V212" s="24">
        <v>5.839341086887548E-05</v>
      </c>
      <c r="W212" s="24">
        <v>4.737075361574419E-05</v>
      </c>
      <c r="X212" s="24">
        <v>67.5</v>
      </c>
    </row>
    <row r="213" spans="1:24" ht="12.75" hidden="1">
      <c r="A213" s="24">
        <v>945</v>
      </c>
      <c r="B213" s="24">
        <v>94.16000366210938</v>
      </c>
      <c r="C213" s="24">
        <v>73.66000366210938</v>
      </c>
      <c r="D213" s="24">
        <v>11.03453254699707</v>
      </c>
      <c r="E213" s="24">
        <v>10.842554092407227</v>
      </c>
      <c r="F213" s="24">
        <v>14.686301040417696</v>
      </c>
      <c r="G213" s="24" t="s">
        <v>57</v>
      </c>
      <c r="H213" s="24">
        <v>4.979315602916444</v>
      </c>
      <c r="I213" s="24">
        <v>31.639319265025815</v>
      </c>
      <c r="J213" s="24" t="s">
        <v>60</v>
      </c>
      <c r="K213" s="24">
        <v>0.5599903766273607</v>
      </c>
      <c r="L213" s="24">
        <v>0.002464286058696869</v>
      </c>
      <c r="M213" s="24">
        <v>-0.13613607753303805</v>
      </c>
      <c r="N213" s="24">
        <v>-0.001056855884296397</v>
      </c>
      <c r="O213" s="24">
        <v>0.0219132100226221</v>
      </c>
      <c r="P213" s="24">
        <v>0.0002817992530525524</v>
      </c>
      <c r="Q213" s="24">
        <v>-0.002979834634412947</v>
      </c>
      <c r="R213" s="24">
        <v>-8.493542139918592E-05</v>
      </c>
      <c r="S213" s="24">
        <v>0.0002393822964406487</v>
      </c>
      <c r="T213" s="24">
        <v>2.0052256932766218E-05</v>
      </c>
      <c r="U213" s="24">
        <v>-7.606286200144768E-05</v>
      </c>
      <c r="V213" s="24">
        <v>-6.697559375155205E-06</v>
      </c>
      <c r="W213" s="24">
        <v>1.342821562752883E-05</v>
      </c>
      <c r="X213" s="24">
        <v>67.5</v>
      </c>
    </row>
    <row r="214" spans="1:24" ht="12.75" hidden="1">
      <c r="A214" s="24">
        <v>948</v>
      </c>
      <c r="B214" s="24">
        <v>109.9800033569336</v>
      </c>
      <c r="C214" s="24">
        <v>138.17999267578125</v>
      </c>
      <c r="D214" s="24">
        <v>9.463737487792969</v>
      </c>
      <c r="E214" s="24">
        <v>8.95365047454834</v>
      </c>
      <c r="F214" s="24">
        <v>10.339722222229925</v>
      </c>
      <c r="G214" s="24" t="s">
        <v>58</v>
      </c>
      <c r="H214" s="24">
        <v>-16.49015465498792</v>
      </c>
      <c r="I214" s="24">
        <v>25.98984870194568</v>
      </c>
      <c r="J214" s="24" t="s">
        <v>61</v>
      </c>
      <c r="K214" s="24">
        <v>-1.3286430882746922</v>
      </c>
      <c r="L214" s="24">
        <v>0.45260620306702504</v>
      </c>
      <c r="M214" s="24">
        <v>-0.313010639372094</v>
      </c>
      <c r="N214" s="24">
        <v>-0.10221854129663593</v>
      </c>
      <c r="O214" s="24">
        <v>-0.05360028725454947</v>
      </c>
      <c r="P214" s="24">
        <v>0.012980742724719718</v>
      </c>
      <c r="Q214" s="24">
        <v>-0.0063878089307483135</v>
      </c>
      <c r="R214" s="24">
        <v>-0.0015712497780043422</v>
      </c>
      <c r="S214" s="24">
        <v>-0.0007210401703553496</v>
      </c>
      <c r="T214" s="24">
        <v>0.0001899880500903812</v>
      </c>
      <c r="U214" s="24">
        <v>-0.0001341270210363142</v>
      </c>
      <c r="V214" s="24">
        <v>-5.800804367773124E-05</v>
      </c>
      <c r="W214" s="24">
        <v>-4.5427649324878477E-05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947</v>
      </c>
      <c r="B216" s="24">
        <v>96.08</v>
      </c>
      <c r="C216" s="24">
        <v>130.78</v>
      </c>
      <c r="D216" s="24">
        <v>9.447891051655434</v>
      </c>
      <c r="E216" s="24">
        <v>9.099407271034686</v>
      </c>
      <c r="F216" s="24">
        <v>7.380601972104655</v>
      </c>
      <c r="G216" s="24" t="s">
        <v>59</v>
      </c>
      <c r="H216" s="24">
        <v>-10.00791647642582</v>
      </c>
      <c r="I216" s="24">
        <v>18.572083523574182</v>
      </c>
      <c r="J216" s="24" t="s">
        <v>73</v>
      </c>
      <c r="K216" s="24">
        <v>0.9408604188353339</v>
      </c>
      <c r="M216" s="24" t="s">
        <v>68</v>
      </c>
      <c r="N216" s="24">
        <v>0.8320333311031168</v>
      </c>
      <c r="X216" s="24">
        <v>67.5</v>
      </c>
    </row>
    <row r="217" spans="1:24" ht="12.75" hidden="1">
      <c r="A217" s="24">
        <v>946</v>
      </c>
      <c r="B217" s="24">
        <v>92.9800033569336</v>
      </c>
      <c r="C217" s="24">
        <v>110.4800033569336</v>
      </c>
      <c r="D217" s="24">
        <v>9.462329864501953</v>
      </c>
      <c r="E217" s="24">
        <v>9.193643569946289</v>
      </c>
      <c r="F217" s="24">
        <v>17.306565163972344</v>
      </c>
      <c r="G217" s="24" t="s">
        <v>56</v>
      </c>
      <c r="H217" s="24">
        <v>17.99702823366124</v>
      </c>
      <c r="I217" s="24">
        <v>43.477031590594834</v>
      </c>
      <c r="J217" s="24" t="s">
        <v>62</v>
      </c>
      <c r="K217" s="24">
        <v>0.3731303371140337</v>
      </c>
      <c r="L217" s="24">
        <v>0.8853111406253621</v>
      </c>
      <c r="M217" s="24">
        <v>0.0883336992734882</v>
      </c>
      <c r="N217" s="24">
        <v>0.09581370149824918</v>
      </c>
      <c r="O217" s="24">
        <v>0.014985356562073433</v>
      </c>
      <c r="P217" s="24">
        <v>0.025396855729564176</v>
      </c>
      <c r="Q217" s="24">
        <v>0.0018241003616782238</v>
      </c>
      <c r="R217" s="24">
        <v>0.001474864652862166</v>
      </c>
      <c r="S217" s="24">
        <v>0.0001966089388305548</v>
      </c>
      <c r="T217" s="24">
        <v>0.000373723134737283</v>
      </c>
      <c r="U217" s="24">
        <v>3.990298372487637E-05</v>
      </c>
      <c r="V217" s="24">
        <v>5.4737474295659254E-05</v>
      </c>
      <c r="W217" s="24">
        <v>1.2262830602161156E-05</v>
      </c>
      <c r="X217" s="24">
        <v>67.5</v>
      </c>
    </row>
    <row r="218" spans="1:24" ht="12.75" hidden="1">
      <c r="A218" s="24">
        <v>948</v>
      </c>
      <c r="B218" s="24">
        <v>109.9800033569336</v>
      </c>
      <c r="C218" s="24">
        <v>138.17999267578125</v>
      </c>
      <c r="D218" s="24">
        <v>9.463737487792969</v>
      </c>
      <c r="E218" s="24">
        <v>8.95365047454834</v>
      </c>
      <c r="F218" s="24">
        <v>16.7533010800636</v>
      </c>
      <c r="G218" s="24" t="s">
        <v>57</v>
      </c>
      <c r="H218" s="24">
        <v>-0.3690306469634663</v>
      </c>
      <c r="I218" s="24">
        <v>42.110972709970135</v>
      </c>
      <c r="J218" s="24" t="s">
        <v>60</v>
      </c>
      <c r="K218" s="24">
        <v>-0.37089270509721683</v>
      </c>
      <c r="L218" s="24">
        <v>-0.004815972674264417</v>
      </c>
      <c r="M218" s="24">
        <v>0.0876884666303456</v>
      </c>
      <c r="N218" s="24">
        <v>-0.000990700622124496</v>
      </c>
      <c r="O218" s="24">
        <v>-0.014912292476756173</v>
      </c>
      <c r="P218" s="24">
        <v>-0.0005510342713185983</v>
      </c>
      <c r="Q218" s="24">
        <v>0.0018043666961807747</v>
      </c>
      <c r="R218" s="24">
        <v>-7.967278069964372E-05</v>
      </c>
      <c r="S218" s="24">
        <v>-0.00019651186637915488</v>
      </c>
      <c r="T218" s="24">
        <v>-3.9242997643835376E-05</v>
      </c>
      <c r="U218" s="24">
        <v>3.888411414113234E-05</v>
      </c>
      <c r="V218" s="24">
        <v>-6.291235965848258E-06</v>
      </c>
      <c r="W218" s="24">
        <v>-1.22628090099243E-05</v>
      </c>
      <c r="X218" s="24">
        <v>67.5</v>
      </c>
    </row>
    <row r="219" spans="1:24" ht="12.75" hidden="1">
      <c r="A219" s="24">
        <v>945</v>
      </c>
      <c r="B219" s="24">
        <v>94.16000366210938</v>
      </c>
      <c r="C219" s="24">
        <v>73.66000366210938</v>
      </c>
      <c r="D219" s="24">
        <v>11.03453254699707</v>
      </c>
      <c r="E219" s="24">
        <v>10.842554092407227</v>
      </c>
      <c r="F219" s="24">
        <v>20.219001501753947</v>
      </c>
      <c r="G219" s="24" t="s">
        <v>58</v>
      </c>
      <c r="H219" s="24">
        <v>16.89864612816043</v>
      </c>
      <c r="I219" s="24">
        <v>43.558649790269804</v>
      </c>
      <c r="J219" s="24" t="s">
        <v>61</v>
      </c>
      <c r="K219" s="24">
        <v>-0.040802570758487304</v>
      </c>
      <c r="L219" s="24">
        <v>-0.8852980414089825</v>
      </c>
      <c r="M219" s="24">
        <v>-0.010657168824684</v>
      </c>
      <c r="N219" s="24">
        <v>-0.09580857950660222</v>
      </c>
      <c r="O219" s="24">
        <v>-0.0014779865967452122</v>
      </c>
      <c r="P219" s="24">
        <v>-0.02539087714475672</v>
      </c>
      <c r="Q219" s="24">
        <v>-0.00026758728517682433</v>
      </c>
      <c r="R219" s="24">
        <v>-0.0014727111027889428</v>
      </c>
      <c r="S219" s="24">
        <v>-6.177475233298391E-06</v>
      </c>
      <c r="T219" s="24">
        <v>-0.00037165705774784807</v>
      </c>
      <c r="U219" s="24">
        <v>-8.95956347190757E-06</v>
      </c>
      <c r="V219" s="24">
        <v>-5.437473165257898E-05</v>
      </c>
      <c r="W219" s="24">
        <v>2.3012244991712702E-08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947</v>
      </c>
      <c r="B221" s="100">
        <v>96.08</v>
      </c>
      <c r="C221" s="100">
        <v>130.78</v>
      </c>
      <c r="D221" s="100">
        <v>9.447891051655434</v>
      </c>
      <c r="E221" s="100">
        <v>9.099407271034686</v>
      </c>
      <c r="F221" s="100">
        <v>14.02084569961683</v>
      </c>
      <c r="G221" s="100" t="s">
        <v>59</v>
      </c>
      <c r="H221" s="100">
        <v>6.70117603260686</v>
      </c>
      <c r="I221" s="100">
        <v>35.28117603260686</v>
      </c>
      <c r="J221" s="100" t="s">
        <v>73</v>
      </c>
      <c r="K221" s="100">
        <v>0.8737090088863413</v>
      </c>
      <c r="M221" s="100" t="s">
        <v>68</v>
      </c>
      <c r="N221" s="100">
        <v>0.5480255296933765</v>
      </c>
      <c r="X221" s="100">
        <v>67.5</v>
      </c>
    </row>
    <row r="222" spans="1:24" s="100" customFormat="1" ht="12.75">
      <c r="A222" s="100">
        <v>948</v>
      </c>
      <c r="B222" s="100">
        <v>109.9800033569336</v>
      </c>
      <c r="C222" s="100">
        <v>138.17999267578125</v>
      </c>
      <c r="D222" s="100">
        <v>9.463737487792969</v>
      </c>
      <c r="E222" s="100">
        <v>8.95365047454834</v>
      </c>
      <c r="F222" s="100">
        <v>20.61553327278649</v>
      </c>
      <c r="G222" s="100" t="s">
        <v>56</v>
      </c>
      <c r="H222" s="100">
        <v>9.339047402255503</v>
      </c>
      <c r="I222" s="100">
        <v>51.819050759189096</v>
      </c>
      <c r="J222" s="100" t="s">
        <v>62</v>
      </c>
      <c r="K222" s="100">
        <v>0.7929342286811094</v>
      </c>
      <c r="L222" s="100">
        <v>0.4466193579638262</v>
      </c>
      <c r="M222" s="100">
        <v>0.187716912320101</v>
      </c>
      <c r="N222" s="100">
        <v>0.09519529564080856</v>
      </c>
      <c r="O222" s="100">
        <v>0.03184559261775288</v>
      </c>
      <c r="P222" s="100">
        <v>0.012811974723836597</v>
      </c>
      <c r="Q222" s="100">
        <v>0.003876466821626781</v>
      </c>
      <c r="R222" s="100">
        <v>0.0014653043914370592</v>
      </c>
      <c r="S222" s="100">
        <v>0.0004177916491641917</v>
      </c>
      <c r="T222" s="100">
        <v>0.00018849469563406282</v>
      </c>
      <c r="U222" s="100">
        <v>8.478993031711236E-05</v>
      </c>
      <c r="V222" s="100">
        <v>5.436809665268761E-05</v>
      </c>
      <c r="W222" s="100">
        <v>2.604358299556049E-05</v>
      </c>
      <c r="X222" s="100">
        <v>67.5</v>
      </c>
    </row>
    <row r="223" spans="1:24" s="100" customFormat="1" ht="12.75">
      <c r="A223" s="100">
        <v>945</v>
      </c>
      <c r="B223" s="100">
        <v>94.16000366210938</v>
      </c>
      <c r="C223" s="100">
        <v>73.66000366210938</v>
      </c>
      <c r="D223" s="100">
        <v>11.03453254699707</v>
      </c>
      <c r="E223" s="100">
        <v>10.842554092407227</v>
      </c>
      <c r="F223" s="100">
        <v>20.219001501753947</v>
      </c>
      <c r="G223" s="100" t="s">
        <v>57</v>
      </c>
      <c r="H223" s="100">
        <v>16.89864612816043</v>
      </c>
      <c r="I223" s="100">
        <v>43.558649790269804</v>
      </c>
      <c r="J223" s="100" t="s">
        <v>60</v>
      </c>
      <c r="K223" s="100">
        <v>-0.3948941204009</v>
      </c>
      <c r="L223" s="100">
        <v>0.002431210113649664</v>
      </c>
      <c r="M223" s="100">
        <v>0.09163002222859237</v>
      </c>
      <c r="N223" s="100">
        <v>-0.0009846632894337814</v>
      </c>
      <c r="O223" s="100">
        <v>-0.016156677767161703</v>
      </c>
      <c r="P223" s="100">
        <v>0.0002781715774406635</v>
      </c>
      <c r="Q223" s="100">
        <v>0.0018027368509836604</v>
      </c>
      <c r="R223" s="100">
        <v>-7.914729860547713E-05</v>
      </c>
      <c r="S223" s="100">
        <v>-0.0002357699603383639</v>
      </c>
      <c r="T223" s="100">
        <v>1.9806177616414848E-05</v>
      </c>
      <c r="U223" s="100">
        <v>3.333107076787574E-05</v>
      </c>
      <c r="V223" s="100">
        <v>-6.248616709794208E-06</v>
      </c>
      <c r="W223" s="100">
        <v>-1.5401374946561443E-05</v>
      </c>
      <c r="X223" s="100">
        <v>67.5</v>
      </c>
    </row>
    <row r="224" spans="1:24" s="100" customFormat="1" ht="12.75">
      <c r="A224" s="100">
        <v>946</v>
      </c>
      <c r="B224" s="100">
        <v>92.9800033569336</v>
      </c>
      <c r="C224" s="100">
        <v>110.4800033569336</v>
      </c>
      <c r="D224" s="100">
        <v>9.462329864501953</v>
      </c>
      <c r="E224" s="100">
        <v>9.193643569946289</v>
      </c>
      <c r="F224" s="100">
        <v>6.727956518310982</v>
      </c>
      <c r="G224" s="100" t="s">
        <v>58</v>
      </c>
      <c r="H224" s="100">
        <v>-8.57823369233914</v>
      </c>
      <c r="I224" s="100">
        <v>16.901769664594458</v>
      </c>
      <c r="J224" s="100" t="s">
        <v>61</v>
      </c>
      <c r="K224" s="100">
        <v>-0.6876069550891013</v>
      </c>
      <c r="L224" s="100">
        <v>0.4466127406662327</v>
      </c>
      <c r="M224" s="100">
        <v>-0.16383399585366937</v>
      </c>
      <c r="N224" s="100">
        <v>-0.09519020301663081</v>
      </c>
      <c r="O224" s="100">
        <v>-0.02744273187392209</v>
      </c>
      <c r="P224" s="100">
        <v>0.012808954559125112</v>
      </c>
      <c r="Q224" s="100">
        <v>-0.0034317830446108843</v>
      </c>
      <c r="R224" s="100">
        <v>-0.001463165289599294</v>
      </c>
      <c r="S224" s="100">
        <v>-0.00034490924590880614</v>
      </c>
      <c r="T224" s="100">
        <v>0.00018745123528642057</v>
      </c>
      <c r="U224" s="100">
        <v>-7.796391475963498E-05</v>
      </c>
      <c r="V224" s="100">
        <v>-5.400782094150867E-05</v>
      </c>
      <c r="W224" s="100">
        <v>-2.1001568155784868E-05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947</v>
      </c>
      <c r="B226" s="24">
        <v>96.08</v>
      </c>
      <c r="C226" s="24">
        <v>130.78</v>
      </c>
      <c r="D226" s="24">
        <v>9.447891051655434</v>
      </c>
      <c r="E226" s="24">
        <v>9.099407271034686</v>
      </c>
      <c r="F226" s="24">
        <v>7.380601972104655</v>
      </c>
      <c r="G226" s="24" t="s">
        <v>59</v>
      </c>
      <c r="H226" s="24">
        <v>-10.00791647642582</v>
      </c>
      <c r="I226" s="24">
        <v>18.572083523574182</v>
      </c>
      <c r="J226" s="24" t="s">
        <v>73</v>
      </c>
      <c r="K226" s="24">
        <v>1.5698271010501341</v>
      </c>
      <c r="M226" s="24" t="s">
        <v>68</v>
      </c>
      <c r="N226" s="24">
        <v>0.8254216749115445</v>
      </c>
      <c r="X226" s="24">
        <v>67.5</v>
      </c>
    </row>
    <row r="227" spans="1:24" ht="12.75" hidden="1">
      <c r="A227" s="24">
        <v>948</v>
      </c>
      <c r="B227" s="24">
        <v>109.9800033569336</v>
      </c>
      <c r="C227" s="24">
        <v>138.17999267578125</v>
      </c>
      <c r="D227" s="24">
        <v>9.463737487792969</v>
      </c>
      <c r="E227" s="24">
        <v>8.95365047454834</v>
      </c>
      <c r="F227" s="24">
        <v>20.61553327278649</v>
      </c>
      <c r="G227" s="24" t="s">
        <v>56</v>
      </c>
      <c r="H227" s="24">
        <v>9.339047402255503</v>
      </c>
      <c r="I227" s="24">
        <v>51.819050759189096</v>
      </c>
      <c r="J227" s="24" t="s">
        <v>62</v>
      </c>
      <c r="K227" s="24">
        <v>1.2129801149790436</v>
      </c>
      <c r="L227" s="24">
        <v>0.06061904459754464</v>
      </c>
      <c r="M227" s="24">
        <v>0.28715699197235356</v>
      </c>
      <c r="N227" s="24">
        <v>0.09979165593069199</v>
      </c>
      <c r="O227" s="24">
        <v>0.04871533205410172</v>
      </c>
      <c r="P227" s="24">
        <v>0.0017390181702004637</v>
      </c>
      <c r="Q227" s="24">
        <v>0.005929802692510101</v>
      </c>
      <c r="R227" s="24">
        <v>0.001536039996886061</v>
      </c>
      <c r="S227" s="24">
        <v>0.000639113410587295</v>
      </c>
      <c r="T227" s="24">
        <v>2.563478601001301E-05</v>
      </c>
      <c r="U227" s="24">
        <v>0.00012967922028463973</v>
      </c>
      <c r="V227" s="24">
        <v>5.699055150410139E-05</v>
      </c>
      <c r="W227" s="24">
        <v>3.984648284392489E-05</v>
      </c>
      <c r="X227" s="24">
        <v>67.5</v>
      </c>
    </row>
    <row r="228" spans="1:24" ht="12.75" hidden="1">
      <c r="A228" s="24">
        <v>946</v>
      </c>
      <c r="B228" s="24">
        <v>92.9800033569336</v>
      </c>
      <c r="C228" s="24">
        <v>110.4800033569336</v>
      </c>
      <c r="D228" s="24">
        <v>9.462329864501953</v>
      </c>
      <c r="E228" s="24">
        <v>9.193643569946289</v>
      </c>
      <c r="F228" s="24">
        <v>18.592022208447602</v>
      </c>
      <c r="G228" s="24" t="s">
        <v>57</v>
      </c>
      <c r="H228" s="24">
        <v>21.226314692383106</v>
      </c>
      <c r="I228" s="24">
        <v>46.7063180493167</v>
      </c>
      <c r="J228" s="24" t="s">
        <v>60</v>
      </c>
      <c r="K228" s="24">
        <v>-1.2019771514098478</v>
      </c>
      <c r="L228" s="24">
        <v>-0.0003289257207878675</v>
      </c>
      <c r="M228" s="24">
        <v>0.28409504524038653</v>
      </c>
      <c r="N228" s="24">
        <v>-0.0010324384849109203</v>
      </c>
      <c r="O228" s="24">
        <v>-0.0483412660654529</v>
      </c>
      <c r="P228" s="24">
        <v>-3.7506137497261294E-05</v>
      </c>
      <c r="Q228" s="24">
        <v>0.0058418702151216305</v>
      </c>
      <c r="R228" s="24">
        <v>-8.301555347531193E-05</v>
      </c>
      <c r="S228" s="24">
        <v>-0.0006380951713929818</v>
      </c>
      <c r="T228" s="24">
        <v>-2.6646537159986667E-06</v>
      </c>
      <c r="U228" s="24">
        <v>0.00012558784872087535</v>
      </c>
      <c r="V228" s="24">
        <v>-6.561232909098415E-06</v>
      </c>
      <c r="W228" s="24">
        <v>-3.983583259533227E-05</v>
      </c>
      <c r="X228" s="24">
        <v>67.5</v>
      </c>
    </row>
    <row r="229" spans="1:24" ht="12.75" hidden="1">
      <c r="A229" s="24">
        <v>945</v>
      </c>
      <c r="B229" s="24">
        <v>94.16000366210938</v>
      </c>
      <c r="C229" s="24">
        <v>73.66000366210938</v>
      </c>
      <c r="D229" s="24">
        <v>11.03453254699707</v>
      </c>
      <c r="E229" s="24">
        <v>10.842554092407227</v>
      </c>
      <c r="F229" s="24">
        <v>14.686301040417696</v>
      </c>
      <c r="G229" s="24" t="s">
        <v>58</v>
      </c>
      <c r="H229" s="24">
        <v>4.979315602916444</v>
      </c>
      <c r="I229" s="24">
        <v>31.639319265025815</v>
      </c>
      <c r="J229" s="24" t="s">
        <v>61</v>
      </c>
      <c r="K229" s="24">
        <v>-0.16300824158072935</v>
      </c>
      <c r="L229" s="24">
        <v>-0.06061815219708788</v>
      </c>
      <c r="M229" s="24">
        <v>-0.041822760651026254</v>
      </c>
      <c r="N229" s="24">
        <v>-0.0997863150144572</v>
      </c>
      <c r="O229" s="24">
        <v>-0.006025410552857155</v>
      </c>
      <c r="P229" s="24">
        <v>-0.0017386136678219821</v>
      </c>
      <c r="Q229" s="24">
        <v>-0.0010174047187696779</v>
      </c>
      <c r="R229" s="24">
        <v>-0.0015337950612500087</v>
      </c>
      <c r="S229" s="24">
        <v>-3.6062499046593114E-05</v>
      </c>
      <c r="T229" s="24">
        <v>-2.549591877836477E-05</v>
      </c>
      <c r="U229" s="24">
        <v>-3.231706093218637E-05</v>
      </c>
      <c r="V229" s="24">
        <v>-5.661159937198557E-05</v>
      </c>
      <c r="W229" s="24">
        <v>-9.212146698047244E-07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2004-03-15T06:33:05Z</cp:lastPrinted>
  <dcterms:created xsi:type="dcterms:W3CDTF">2003-07-09T12:58:06Z</dcterms:created>
  <dcterms:modified xsi:type="dcterms:W3CDTF">2004-03-24T05:31:39Z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