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<sst xmlns="http://schemas.openxmlformats.org/spreadsheetml/2006/main" count="624" uniqueCount="144">
  <si>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</si>
  <si>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</si>
  <si>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</si>
  <si>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</si>
  <si>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</si>
  <si>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</si>
  <si>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</si>
  <si>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</si>
  <si>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</si>
  <si>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</si>
  <si>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</si>
  <si>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</si>
  <si>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</si>
  <si>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</si>
  <si>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</si>
  <si>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</si>
  <si>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</si>
  <si>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</si>
  <si>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</si>
  <si>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</si>
  <si>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</si>
  <si>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</si>
  <si>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</si>
  <si>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</si>
  <si>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</si>
  <si>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</si>
  <si>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</si>
  <si>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</si>
  <si>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</si>
  <si>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</si>
  <si>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</si>
  <si>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</si>
  <si>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</si>
  <si>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</si>
  <si>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</si>
  <si>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</si>
  <si>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</si>
  <si>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</si>
  <si>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</si>
  <si>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</si>
  <si>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</si>
  <si>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</si>
  <si>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</si>
  <si>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</si>
  <si>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</si>
  <si>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</si>
  <si>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</si>
  <si>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</si>
  <si>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</si>
  <si>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</si>
  <si>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</si>
  <si>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</si>
  <si>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</si>
  <si>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</si>
  <si>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</si>
  <si>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</si>
  <si>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</si>
  <si>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</si>
  <si>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</si>
  <si>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</si>
  <si>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</si>
  <si>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</si>
  <si>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</si>
  <si>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</si>
  <si>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</si>
  <si>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</si>
  <si>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</si>
  <si>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</si>
  <si>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</si>
  <si>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</si>
  <si>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</si>
  <si>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</si>
  <si>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</si>
  <si>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</si>
  <si>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</si>
  <si>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</si>
  <si>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</si>
  <si>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</si>
  <si>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</si>
  <si>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</si>
  <si>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</si>
  <si>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</si>
  <si>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</si>
  <si>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</si>
  <si>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</si>
  <si>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</si>
  <si>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</si>
  <si>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</si>
  <si>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</si>
  <si>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</si>
  <si>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</si>
  <si>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</si>
  <si>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</si>
  <si>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</si>
  <si>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</si>
  <si>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</si>
  <si>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</si>
  <si>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</si>
  <si>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</si>
  <si>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</si>
  <si>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</si>
  <si>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</si>
  <si>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</si>
  <si>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</si>
  <si>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</si>
  <si>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</si>
  <si>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</si>
  <si>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</si>
  <si>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</si>
  <si>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</si>
  <si>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</si>
  <si>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</si>
  <si>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</si>
  <si>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</si>
  <si>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</si>
  <si>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</si>
  <si>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</si>
  <si>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</si>
  <si>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</si>
  <si>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</si>
  <si>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</si>
  <si>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</si>
  <si>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</si>
  <si>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</si>
  <si>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</si>
  <si>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</si>
  <si>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</si>
  <si>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</si>
  <si>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</si>
  <si>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</si>
  <si>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</si>
  <si>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</si>
  <si>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</si>
  <si>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</si>
  <si>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</si>
  <si>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</si>
  <si>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</si>
  <si>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</si>
  <si>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</si>
  <si>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between to Coillegs Polyimidfilm 1 X 125µ on the whole length</t>
  </si>
  <si>
    <t>calculation-build with 0.87</t>
  </si>
  <si>
    <t>Cas 2</t>
  </si>
  <si>
    <t>AP 217</t>
  </si>
  <si>
    <t>midplane Lotnr.: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</si>
</sst>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2" fontId="0" fillId="0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156.7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164.0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163.5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111.6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134.9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115.7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134.0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9.438655988174915</v>
      </c>
      <c r="C41" s="77">
        <f aca="true" t="shared" si="0" ref="C41:C55">($B$41*H41+$B$42*J41+$B$43*L41+$B$44*N41+$B$45*P41+$B$46*R41+$B$47*T41+$B$48*V41)/100</f>
        <v>4.896518131516993E-10</v>
      </c>
      <c r="D41" s="77">
        <f aca="true" t="shared" si="1" ref="D41:D55">($B$41*I41+$B$42*K41+$B$43*M41+$B$44*O41+$B$45*Q41+$B$46*S41+$B$47*U41+$B$48*W41)/100</f>
        <v>-1.6433647290372705E-09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0.7820785226305702</v>
      </c>
      <c r="C42" s="77">
        <f t="shared" si="0"/>
        <v>-1.1510816572561922E-10</v>
      </c>
      <c r="D42" s="77">
        <f t="shared" si="1"/>
        <v>-4.290388937841432E-08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8.924134810220096</v>
      </c>
      <c r="C43" s="77">
        <f t="shared" si="0"/>
        <v>-0.00600271311911054</v>
      </c>
      <c r="D43" s="77">
        <f t="shared" si="1"/>
        <v>-0.019766446545205513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0.6280019781573145</v>
      </c>
      <c r="C44" s="77">
        <f t="shared" si="0"/>
        <v>-0.0018029197493833913</v>
      </c>
      <c r="D44" s="77">
        <f t="shared" si="1"/>
        <v>-0.3315076816568204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9.438655988174915</v>
      </c>
      <c r="C45" s="77">
        <f t="shared" si="0"/>
        <v>0.0013679514828615097</v>
      </c>
      <c r="D45" s="77">
        <f t="shared" si="1"/>
        <v>-0.004695291434078259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0.7820785226305702</v>
      </c>
      <c r="C46" s="77">
        <f t="shared" si="0"/>
        <v>-0.0007989543147276273</v>
      </c>
      <c r="D46" s="77">
        <f t="shared" si="1"/>
        <v>-0.0772635760352819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8.924134810220096</v>
      </c>
      <c r="C47" s="77">
        <f t="shared" si="0"/>
        <v>-0.00024955878882566796</v>
      </c>
      <c r="D47" s="77">
        <f t="shared" si="1"/>
        <v>-0.0007911901773429761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0.6280019781573145</v>
      </c>
      <c r="C48" s="77">
        <f t="shared" si="0"/>
        <v>-0.00020634238593694826</v>
      </c>
      <c r="D48" s="77">
        <f t="shared" si="1"/>
        <v>-0.009507873195988975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2.5702672589600577E-05</v>
      </c>
      <c r="D49" s="77">
        <f t="shared" si="1"/>
        <v>-9.772425664269188E-05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-6.423707627894269E-05</v>
      </c>
      <c r="D50" s="77">
        <f t="shared" si="1"/>
        <v>-0.0011876352169179823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-3.9617990436056175E-06</v>
      </c>
      <c r="D51" s="77">
        <f t="shared" si="1"/>
        <v>-1.0152205743693802E-05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-1.4698967603242393E-05</v>
      </c>
      <c r="D52" s="77">
        <f t="shared" si="1"/>
        <v>-0.00013917037380320653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3.907127231556756E-07</v>
      </c>
      <c r="D53" s="77">
        <f t="shared" si="1"/>
        <v>-2.1779284354081664E-06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-5.069115189194986E-06</v>
      </c>
      <c r="D54" s="77">
        <f t="shared" si="1"/>
        <v>-4.3849590998808004E-05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-2.683500152409919E-07</v>
      </c>
      <c r="D55" s="77">
        <f t="shared" si="1"/>
        <v>-6.223456579576567E-07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D11" sqref="D11:E11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140</v>
      </c>
    </row>
    <row r="3" spans="1:8" s="2" customFormat="1" ht="13.5" thickBot="1">
      <c r="A3" s="10">
        <v>968</v>
      </c>
      <c r="B3" s="11">
        <v>163.52333333333334</v>
      </c>
      <c r="C3" s="11">
        <v>156.79</v>
      </c>
      <c r="D3" s="11">
        <v>9.051325992437993</v>
      </c>
      <c r="E3" s="11">
        <v>9.345016481429056</v>
      </c>
      <c r="F3" s="12" t="s">
        <v>69</v>
      </c>
      <c r="H3" s="102">
        <v>0.0625</v>
      </c>
    </row>
    <row r="4" spans="1:9" ht="16.5" customHeight="1">
      <c r="A4" s="13">
        <v>966</v>
      </c>
      <c r="B4" s="14">
        <v>134.01333333333335</v>
      </c>
      <c r="C4" s="14">
        <v>111.68</v>
      </c>
      <c r="D4" s="14">
        <v>9.815398487674315</v>
      </c>
      <c r="E4" s="14">
        <v>10.25269518887419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967</v>
      </c>
      <c r="B5" s="26">
        <v>114.10333333333334</v>
      </c>
      <c r="C5" s="26">
        <v>134.97</v>
      </c>
      <c r="D5" s="26">
        <v>9.390885668257217</v>
      </c>
      <c r="E5" s="26">
        <v>9.359084474725329</v>
      </c>
      <c r="F5" s="15" t="s">
        <v>71</v>
      </c>
      <c r="I5" s="75"/>
    </row>
    <row r="6" spans="1:6" s="2" customFormat="1" ht="13.5" thickBot="1">
      <c r="A6" s="16">
        <v>965</v>
      </c>
      <c r="B6" s="17">
        <v>115.72333333333334</v>
      </c>
      <c r="C6" s="17">
        <v>164.07333333333335</v>
      </c>
      <c r="D6" s="17">
        <v>9.580351510608432</v>
      </c>
      <c r="E6" s="17">
        <v>9.118139595060926</v>
      </c>
      <c r="F6" s="18" t="s">
        <v>72</v>
      </c>
    </row>
    <row r="7" spans="1:6" s="2" customFormat="1" ht="12.75">
      <c r="A7" s="19" t="s">
        <v>141</v>
      </c>
      <c r="B7" s="19"/>
      <c r="C7" s="19"/>
      <c r="D7" s="19"/>
      <c r="E7" s="19"/>
      <c r="F7" s="19"/>
    </row>
    <row r="8" ht="12.75"/>
    <row r="9" spans="1:3" ht="24" customHeight="1">
      <c r="A9" s="106" t="s">
        <v>75</v>
      </c>
      <c r="B9" s="107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9" t="s">
        <v>143</v>
      </c>
      <c r="E11" s="109"/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8" t="s">
        <v>142</v>
      </c>
      <c r="B13" s="108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/>
      <c r="K15" s="75"/>
    </row>
    <row r="16" ht="12.75">
      <c r="A16" s="104" t="s">
        <v>139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9.438655988174915</v>
      </c>
      <c r="C19" s="34">
        <v>75.95198932150826</v>
      </c>
      <c r="D19" s="35">
        <v>31.3076861954633</v>
      </c>
      <c r="K19" s="97" t="s">
        <v>131</v>
      </c>
    </row>
    <row r="20" spans="1:11" ht="12.75">
      <c r="A20" s="33" t="s">
        <v>57</v>
      </c>
      <c r="B20" s="34">
        <v>0.7820785226305702</v>
      </c>
      <c r="C20" s="34">
        <v>47.38541185596391</v>
      </c>
      <c r="D20" s="35">
        <v>18.703305834217424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8.924134810220096</v>
      </c>
      <c r="C21" s="34">
        <v>57.14746814355344</v>
      </c>
      <c r="D21" s="35">
        <v>23.00996885130376</v>
      </c>
      <c r="F21" s="24" t="s">
        <v>134</v>
      </c>
    </row>
    <row r="22" spans="1:11" ht="16.5" thickBot="1">
      <c r="A22" s="36" t="s">
        <v>59</v>
      </c>
      <c r="B22" s="37">
        <v>0.6280019781573145</v>
      </c>
      <c r="C22" s="37">
        <v>96.65133531149066</v>
      </c>
      <c r="D22" s="38">
        <v>36.69324024634061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16.40229606628418</v>
      </c>
      <c r="I23" s="75"/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-0.00600271311911054</v>
      </c>
      <c r="C27" s="44">
        <v>-0.0018029197493833913</v>
      </c>
      <c r="D27" s="44">
        <v>0.0013679514828615097</v>
      </c>
      <c r="E27" s="44">
        <v>-0.0007989543147276273</v>
      </c>
      <c r="F27" s="44">
        <v>-0.00024955878882566796</v>
      </c>
      <c r="G27" s="44">
        <v>-0.00020634238593694826</v>
      </c>
      <c r="H27" s="44">
        <v>2.5702672589600577E-05</v>
      </c>
      <c r="I27" s="45">
        <v>-6.423707627894269E-05</v>
      </c>
    </row>
    <row r="28" spans="1:9" ht="13.5" thickBot="1">
      <c r="A28" s="46" t="s">
        <v>61</v>
      </c>
      <c r="B28" s="47">
        <v>-0.019766446545205513</v>
      </c>
      <c r="C28" s="47">
        <v>-0.3315076816568204</v>
      </c>
      <c r="D28" s="47">
        <v>-0.004695291434078259</v>
      </c>
      <c r="E28" s="47">
        <v>-0.0772635760352819</v>
      </c>
      <c r="F28" s="47">
        <v>-0.0007911901773429761</v>
      </c>
      <c r="G28" s="47">
        <v>-0.009507873195988975</v>
      </c>
      <c r="H28" s="47">
        <v>-9.772425664269188E-05</v>
      </c>
      <c r="I28" s="48">
        <v>-0.0011876352169179823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968</v>
      </c>
      <c r="B39" s="50">
        <v>163.52333333333334</v>
      </c>
      <c r="C39" s="50">
        <v>156.79</v>
      </c>
      <c r="D39" s="50">
        <v>9.051325992437993</v>
      </c>
      <c r="E39" s="50">
        <v>9.345016481429056</v>
      </c>
      <c r="F39" s="54">
        <f>I39*D39/(23678+B39)*1000</f>
        <v>36.69324024634061</v>
      </c>
      <c r="G39" s="59" t="s">
        <v>59</v>
      </c>
      <c r="H39" s="58">
        <f>I39-B39+X39</f>
        <v>0.6280019781573145</v>
      </c>
      <c r="I39" s="58">
        <f>(B39+C42-2*X39)*(23678+B39)*E42/((23678+C42)*D39+E42*(23678+B39))</f>
        <v>96.65133531149066</v>
      </c>
      <c r="J39" s="24" t="s">
        <v>73</v>
      </c>
      <c r="K39" s="24">
        <f>(K40*K40+L40*L40+M40*M40+N40*N40+O40*O40+P40*P40+Q40*Q40+R40*R40+S40*S40+T40*T40+U40*U40+V40*V40+W40*W40)</f>
        <v>0.1164141310164833</v>
      </c>
      <c r="M39" s="24" t="s">
        <v>68</v>
      </c>
      <c r="N39" s="24">
        <f>(K44*K44+L44*L44+M44*M44+N44*N44+O44*O44+P44*P44+Q44*Q44+R44*R44+S44*S44+T44*T44+U44*U44+V44*V44+W44*W44)</f>
        <v>0.11456067329416457</v>
      </c>
      <c r="X39" s="55">
        <f>(1-$H$2)*1000</f>
        <v>67.5</v>
      </c>
    </row>
    <row r="40" spans="1:24" ht="12.75">
      <c r="A40" s="49">
        <v>966</v>
      </c>
      <c r="B40" s="50">
        <v>134.01333333333335</v>
      </c>
      <c r="C40" s="50">
        <v>111.68</v>
      </c>
      <c r="D40" s="50">
        <v>9.815398487674315</v>
      </c>
      <c r="E40" s="50">
        <v>10.25269518887419</v>
      </c>
      <c r="F40" s="54">
        <f>I40*D40/(23678+B40)*1000</f>
        <v>31.3076861954633</v>
      </c>
      <c r="G40" s="59" t="s">
        <v>56</v>
      </c>
      <c r="H40" s="58">
        <f>I40-B40+X40</f>
        <v>9.438655988174915</v>
      </c>
      <c r="I40" s="58">
        <f>(B40+C39-2*X40)*(23678+B40)*E39/((23678+C39)*D40+E39*(23678+B40))</f>
        <v>75.95198932150826</v>
      </c>
      <c r="J40" s="24" t="s">
        <v>62</v>
      </c>
      <c r="K40" s="52">
        <f aca="true" t="shared" si="0" ref="K40:W40">SQRT(K41*K41+K42*K42)</f>
        <v>0.02065780660706283</v>
      </c>
      <c r="L40" s="52">
        <f t="shared" si="0"/>
        <v>0.3315125842514918</v>
      </c>
      <c r="M40" s="52">
        <f t="shared" si="0"/>
        <v>0.004890506406333773</v>
      </c>
      <c r="N40" s="52">
        <f t="shared" si="0"/>
        <v>0.07726770677169609</v>
      </c>
      <c r="O40" s="52">
        <f t="shared" si="0"/>
        <v>0.0008296152637241822</v>
      </c>
      <c r="P40" s="52">
        <f t="shared" si="0"/>
        <v>0.009510111981004207</v>
      </c>
      <c r="Q40" s="52">
        <f t="shared" si="0"/>
        <v>0.00010104779915770018</v>
      </c>
      <c r="R40" s="52">
        <f t="shared" si="0"/>
        <v>0.001189371182782183</v>
      </c>
      <c r="S40" s="52">
        <f t="shared" si="0"/>
        <v>1.0897849931257257E-05</v>
      </c>
      <c r="T40" s="52">
        <f t="shared" si="0"/>
        <v>0.00013994446253112484</v>
      </c>
      <c r="U40" s="52">
        <f t="shared" si="0"/>
        <v>2.2126971554632567E-06</v>
      </c>
      <c r="V40" s="52">
        <f t="shared" si="0"/>
        <v>4.414161935819835E-05</v>
      </c>
      <c r="W40" s="52">
        <f t="shared" si="0"/>
        <v>6.777358251255345E-07</v>
      </c>
      <c r="X40" s="55">
        <f>(1-$H$2)*1000</f>
        <v>67.5</v>
      </c>
    </row>
    <row r="41" spans="1:24" ht="12.75">
      <c r="A41" s="49">
        <v>967</v>
      </c>
      <c r="B41" s="50">
        <v>114.10333333333334</v>
      </c>
      <c r="C41" s="50">
        <v>134.97</v>
      </c>
      <c r="D41" s="50">
        <v>9.390885668257217</v>
      </c>
      <c r="E41" s="50">
        <v>9.359084474725329</v>
      </c>
      <c r="F41" s="54">
        <f>I41*D41/(23678+B41)*1000</f>
        <v>18.703305834217424</v>
      </c>
      <c r="G41" s="59" t="s">
        <v>57</v>
      </c>
      <c r="H41" s="58">
        <f>I41-B41+X41</f>
        <v>0.7820785226305702</v>
      </c>
      <c r="I41" s="58">
        <f>(B41+C40-2*X41)*(23678+B41)*E40/((23678+C40)*D41+E40*(23678+B41))</f>
        <v>47.38541185596391</v>
      </c>
      <c r="J41" s="24" t="s">
        <v>60</v>
      </c>
      <c r="K41" s="52">
        <f>'calcul config'!C43</f>
        <v>-0.00600271311911054</v>
      </c>
      <c r="L41" s="52">
        <f>'calcul config'!C44</f>
        <v>-0.0018029197493833913</v>
      </c>
      <c r="M41" s="52">
        <f>'calcul config'!C45</f>
        <v>0.0013679514828615097</v>
      </c>
      <c r="N41" s="52">
        <f>'calcul config'!C46</f>
        <v>-0.0007989543147276273</v>
      </c>
      <c r="O41" s="52">
        <f>'calcul config'!C47</f>
        <v>-0.00024955878882566796</v>
      </c>
      <c r="P41" s="52">
        <f>'calcul config'!C48</f>
        <v>-0.00020634238593694826</v>
      </c>
      <c r="Q41" s="52">
        <f>'calcul config'!C49</f>
        <v>2.5702672589600577E-05</v>
      </c>
      <c r="R41" s="52">
        <f>'calcul config'!C50</f>
        <v>-6.423707627894269E-05</v>
      </c>
      <c r="S41" s="52">
        <f>'calcul config'!C51</f>
        <v>-3.9617990436056175E-06</v>
      </c>
      <c r="T41" s="52">
        <f>'calcul config'!C52</f>
        <v>-1.4698967603242393E-05</v>
      </c>
      <c r="U41" s="52">
        <f>'calcul config'!C53</f>
        <v>3.907127231556756E-07</v>
      </c>
      <c r="V41" s="52">
        <f>'calcul config'!C54</f>
        <v>-5.069115189194986E-06</v>
      </c>
      <c r="W41" s="52">
        <f>'calcul config'!C55</f>
        <v>-2.683500152409919E-07</v>
      </c>
      <c r="X41" s="55">
        <f>(1-$H$2)*1000</f>
        <v>67.5</v>
      </c>
    </row>
    <row r="42" spans="1:24" ht="12.75">
      <c r="A42" s="49">
        <v>965</v>
      </c>
      <c r="B42" s="50">
        <v>115.72333333333334</v>
      </c>
      <c r="C42" s="50">
        <v>164.07333333333335</v>
      </c>
      <c r="D42" s="50">
        <v>9.580351510608432</v>
      </c>
      <c r="E42" s="50">
        <v>9.118139595060926</v>
      </c>
      <c r="F42" s="54">
        <f>I42*D42/(23678+B42)*1000</f>
        <v>23.00996885130376</v>
      </c>
      <c r="G42" s="59" t="s">
        <v>58</v>
      </c>
      <c r="H42" s="58">
        <f>I42-B42+X42</f>
        <v>8.924134810220096</v>
      </c>
      <c r="I42" s="58">
        <f>(B42+C41-2*X42)*(23678+B42)*E41/((23678+C41)*D42+E41*(23678+B42))</f>
        <v>57.14746814355344</v>
      </c>
      <c r="J42" s="24" t="s">
        <v>61</v>
      </c>
      <c r="K42" s="52">
        <f>'calcul config'!D43</f>
        <v>-0.019766446545205513</v>
      </c>
      <c r="L42" s="52">
        <f>'calcul config'!D44</f>
        <v>-0.3315076816568204</v>
      </c>
      <c r="M42" s="52">
        <f>'calcul config'!D45</f>
        <v>-0.004695291434078259</v>
      </c>
      <c r="N42" s="52">
        <f>'calcul config'!D46</f>
        <v>-0.0772635760352819</v>
      </c>
      <c r="O42" s="52">
        <f>'calcul config'!D47</f>
        <v>-0.0007911901773429761</v>
      </c>
      <c r="P42" s="52">
        <f>'calcul config'!D48</f>
        <v>-0.009507873195988975</v>
      </c>
      <c r="Q42" s="52">
        <f>'calcul config'!D49</f>
        <v>-9.772425664269188E-05</v>
      </c>
      <c r="R42" s="52">
        <f>'calcul config'!D50</f>
        <v>-0.0011876352169179823</v>
      </c>
      <c r="S42" s="52">
        <f>'calcul config'!D51</f>
        <v>-1.0152205743693802E-05</v>
      </c>
      <c r="T42" s="52">
        <f>'calcul config'!D52</f>
        <v>-0.00013917037380320653</v>
      </c>
      <c r="U42" s="52">
        <f>'calcul config'!D53</f>
        <v>-2.1779284354081664E-06</v>
      </c>
      <c r="V42" s="52">
        <f>'calcul config'!D54</f>
        <v>-4.3849590998808004E-05</v>
      </c>
      <c r="W42" s="52">
        <f>'calcul config'!D55</f>
        <v>-6.223456579576567E-07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90</v>
      </c>
      <c r="J44" s="24" t="s">
        <v>67</v>
      </c>
      <c r="K44" s="52">
        <f>K40/(K43*1.5)</f>
        <v>0.013771871071375221</v>
      </c>
      <c r="L44" s="52">
        <f>L40/(L43*1.5)</f>
        <v>0.3157262707157066</v>
      </c>
      <c r="M44" s="52">
        <f aca="true" t="shared" si="1" ref="M44:W44">M40/(M43*1.5)</f>
        <v>0.0054338960070375265</v>
      </c>
      <c r="N44" s="52">
        <f t="shared" si="1"/>
        <v>0.10302360902892811</v>
      </c>
      <c r="O44" s="52">
        <f t="shared" si="1"/>
        <v>0.0036871789498852544</v>
      </c>
      <c r="P44" s="52">
        <f t="shared" si="1"/>
        <v>0.06340074654002803</v>
      </c>
      <c r="Q44" s="52">
        <f t="shared" si="1"/>
        <v>0.0006736519943846678</v>
      </c>
      <c r="R44" s="52">
        <f t="shared" si="1"/>
        <v>0.002643047072849296</v>
      </c>
      <c r="S44" s="52">
        <f t="shared" si="1"/>
        <v>0.00014530466575009672</v>
      </c>
      <c r="T44" s="52">
        <f t="shared" si="1"/>
        <v>0.0018659261670816642</v>
      </c>
      <c r="U44" s="52">
        <f t="shared" si="1"/>
        <v>2.9502628739510084E-05</v>
      </c>
      <c r="V44" s="52">
        <f t="shared" si="1"/>
        <v>0.0005885549247759779</v>
      </c>
      <c r="W44" s="52">
        <f t="shared" si="1"/>
        <v>9.036477668340459E-06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966</v>
      </c>
      <c r="B51" s="24">
        <v>146.48</v>
      </c>
      <c r="C51" s="24">
        <v>117.98</v>
      </c>
      <c r="D51" s="24">
        <v>9.788211082094051</v>
      </c>
      <c r="E51" s="24">
        <v>9.600338044822603</v>
      </c>
      <c r="F51" s="24">
        <v>30.72761680741057</v>
      </c>
      <c r="G51" s="24" t="s">
        <v>59</v>
      </c>
      <c r="H51" s="24">
        <v>-4.189061601152048</v>
      </c>
      <c r="I51" s="24">
        <v>74.79093839884794</v>
      </c>
      <c r="J51" s="24" t="s">
        <v>73</v>
      </c>
      <c r="K51" s="24">
        <v>1.935247016206801</v>
      </c>
      <c r="M51" s="24" t="s">
        <v>68</v>
      </c>
      <c r="N51" s="24">
        <v>1.0633006501099687</v>
      </c>
      <c r="X51" s="24">
        <v>67.5</v>
      </c>
    </row>
    <row r="52" spans="1:24" ht="12.75" hidden="1">
      <c r="A52" s="24">
        <v>965</v>
      </c>
      <c r="B52" s="24">
        <v>137.60000610351562</v>
      </c>
      <c r="C52" s="24">
        <v>175.1999969482422</v>
      </c>
      <c r="D52" s="24">
        <v>9.026917457580566</v>
      </c>
      <c r="E52" s="24">
        <v>8.794108390808105</v>
      </c>
      <c r="F52" s="24">
        <v>23.56483044348181</v>
      </c>
      <c r="G52" s="24" t="s">
        <v>56</v>
      </c>
      <c r="H52" s="24">
        <v>-7.929217604466714</v>
      </c>
      <c r="I52" s="24">
        <v>62.1707884990489</v>
      </c>
      <c r="J52" s="24" t="s">
        <v>62</v>
      </c>
      <c r="K52" s="24">
        <v>1.3025120183763428</v>
      </c>
      <c r="L52" s="24">
        <v>0.37008732980601716</v>
      </c>
      <c r="M52" s="24">
        <v>0.3083518979758108</v>
      </c>
      <c r="N52" s="24">
        <v>0.0614229039226161</v>
      </c>
      <c r="O52" s="24">
        <v>0.05231150079067276</v>
      </c>
      <c r="P52" s="24">
        <v>0.010616535203402213</v>
      </c>
      <c r="Q52" s="24">
        <v>0.006367475982341777</v>
      </c>
      <c r="R52" s="24">
        <v>0.0009454170234247869</v>
      </c>
      <c r="S52" s="24">
        <v>0.0006863200438988432</v>
      </c>
      <c r="T52" s="24">
        <v>0.00015621695156128906</v>
      </c>
      <c r="U52" s="24">
        <v>0.00013927321267373803</v>
      </c>
      <c r="V52" s="24">
        <v>3.5090156937986E-05</v>
      </c>
      <c r="W52" s="24">
        <v>4.279895329641924E-05</v>
      </c>
      <c r="X52" s="24">
        <v>67.5</v>
      </c>
    </row>
    <row r="53" spans="1:24" ht="12.75" hidden="1">
      <c r="A53" s="24">
        <v>968</v>
      </c>
      <c r="B53" s="24">
        <v>168.5</v>
      </c>
      <c r="C53" s="24">
        <v>161.89999389648438</v>
      </c>
      <c r="D53" s="24">
        <v>8.921412467956543</v>
      </c>
      <c r="E53" s="24">
        <v>9.162482261657715</v>
      </c>
      <c r="F53" s="24">
        <v>38.75322587975168</v>
      </c>
      <c r="G53" s="24" t="s">
        <v>57</v>
      </c>
      <c r="H53" s="24">
        <v>2.585480915800659</v>
      </c>
      <c r="I53" s="24">
        <v>103.58548091580066</v>
      </c>
      <c r="J53" s="24" t="s">
        <v>60</v>
      </c>
      <c r="K53" s="24">
        <v>-0.2555960689760062</v>
      </c>
      <c r="L53" s="24">
        <v>-0.0020134622181960924</v>
      </c>
      <c r="M53" s="24">
        <v>0.06394156896802879</v>
      </c>
      <c r="N53" s="24">
        <v>-0.0006354088781846791</v>
      </c>
      <c r="O53" s="24">
        <v>-0.009711261124134639</v>
      </c>
      <c r="P53" s="24">
        <v>-0.00023040034535682285</v>
      </c>
      <c r="Q53" s="24">
        <v>0.0014834073593645895</v>
      </c>
      <c r="R53" s="24">
        <v>-5.109760066080676E-05</v>
      </c>
      <c r="S53" s="24">
        <v>-8.157759129020961E-05</v>
      </c>
      <c r="T53" s="24">
        <v>-1.6405082452901745E-05</v>
      </c>
      <c r="U53" s="24">
        <v>4.3081525150165564E-05</v>
      </c>
      <c r="V53" s="24">
        <v>-4.033051303854609E-06</v>
      </c>
      <c r="W53" s="24">
        <v>-3.6713446092728215E-06</v>
      </c>
      <c r="X53" s="24">
        <v>67.5</v>
      </c>
    </row>
    <row r="54" spans="1:24" ht="12.75" hidden="1">
      <c r="A54" s="24">
        <v>967</v>
      </c>
      <c r="B54" s="24">
        <v>111.66000366210938</v>
      </c>
      <c r="C54" s="24">
        <v>144.55999755859375</v>
      </c>
      <c r="D54" s="24">
        <v>9.108665466308594</v>
      </c>
      <c r="E54" s="24">
        <v>9.009464263916016</v>
      </c>
      <c r="F54" s="24">
        <v>26.57631192054656</v>
      </c>
      <c r="G54" s="24" t="s">
        <v>58</v>
      </c>
      <c r="H54" s="24">
        <v>25.25097943740488</v>
      </c>
      <c r="I54" s="24">
        <v>69.41098309951425</v>
      </c>
      <c r="J54" s="24" t="s">
        <v>61</v>
      </c>
      <c r="K54" s="24">
        <v>1.2771876164208713</v>
      </c>
      <c r="L54" s="24">
        <v>-0.3700818526391744</v>
      </c>
      <c r="M54" s="24">
        <v>0.3016494136297826</v>
      </c>
      <c r="N54" s="24">
        <v>-0.061419617239481826</v>
      </c>
      <c r="O54" s="24">
        <v>0.051402184023166056</v>
      </c>
      <c r="P54" s="24">
        <v>-0.010614034831577383</v>
      </c>
      <c r="Q54" s="24">
        <v>0.006192273652858242</v>
      </c>
      <c r="R54" s="24">
        <v>-0.0009440351600380638</v>
      </c>
      <c r="S54" s="24">
        <v>0.0006814545467282449</v>
      </c>
      <c r="T54" s="24">
        <v>-0.0001553531757796268</v>
      </c>
      <c r="U54" s="24">
        <v>0.00013244247792607898</v>
      </c>
      <c r="V54" s="24">
        <v>-3.485761912570857E-05</v>
      </c>
      <c r="W54" s="24">
        <v>4.2641196418827635E-05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966</v>
      </c>
      <c r="B56" s="24">
        <v>146.48</v>
      </c>
      <c r="C56" s="24">
        <v>117.98</v>
      </c>
      <c r="D56" s="24">
        <v>9.788211082094051</v>
      </c>
      <c r="E56" s="24">
        <v>9.600338044822603</v>
      </c>
      <c r="F56" s="24">
        <v>34.42879009296955</v>
      </c>
      <c r="G56" s="24" t="s">
        <v>59</v>
      </c>
      <c r="H56" s="24">
        <v>4.819584430158272</v>
      </c>
      <c r="I56" s="24">
        <v>83.79958443015826</v>
      </c>
      <c r="J56" s="24" t="s">
        <v>73</v>
      </c>
      <c r="K56" s="24">
        <v>2.1819802057090465</v>
      </c>
      <c r="M56" s="24" t="s">
        <v>68</v>
      </c>
      <c r="N56" s="24">
        <v>1.6180241695199125</v>
      </c>
      <c r="X56" s="24">
        <v>67.5</v>
      </c>
    </row>
    <row r="57" spans="1:24" ht="12.75" hidden="1">
      <c r="A57" s="24">
        <v>965</v>
      </c>
      <c r="B57" s="24">
        <v>137.60000610351562</v>
      </c>
      <c r="C57" s="24">
        <v>175.1999969482422</v>
      </c>
      <c r="D57" s="24">
        <v>9.026917457580566</v>
      </c>
      <c r="E57" s="24">
        <v>8.794108390808105</v>
      </c>
      <c r="F57" s="24">
        <v>23.56483044348181</v>
      </c>
      <c r="G57" s="24" t="s">
        <v>56</v>
      </c>
      <c r="H57" s="24">
        <v>-7.929217604466714</v>
      </c>
      <c r="I57" s="24">
        <v>62.1707884990489</v>
      </c>
      <c r="J57" s="24" t="s">
        <v>62</v>
      </c>
      <c r="K57" s="24">
        <v>0.9908636969878712</v>
      </c>
      <c r="L57" s="24">
        <v>1.0671536901967298</v>
      </c>
      <c r="M57" s="24">
        <v>0.23457400252733457</v>
      </c>
      <c r="N57" s="24">
        <v>0.061495655718856186</v>
      </c>
      <c r="O57" s="24">
        <v>0.03979500233284865</v>
      </c>
      <c r="P57" s="24">
        <v>0.030613261710948192</v>
      </c>
      <c r="Q57" s="24">
        <v>0.004843970400440082</v>
      </c>
      <c r="R57" s="24">
        <v>0.0009465084906941768</v>
      </c>
      <c r="S57" s="24">
        <v>0.0005220577078928888</v>
      </c>
      <c r="T57" s="24">
        <v>0.00045042440303973163</v>
      </c>
      <c r="U57" s="24">
        <v>0.00010591350516259763</v>
      </c>
      <c r="V57" s="24">
        <v>3.5104726368630305E-05</v>
      </c>
      <c r="W57" s="24">
        <v>3.254023741435752E-05</v>
      </c>
      <c r="X57" s="24">
        <v>67.5</v>
      </c>
    </row>
    <row r="58" spans="1:24" ht="12.75" hidden="1">
      <c r="A58" s="24">
        <v>967</v>
      </c>
      <c r="B58" s="24">
        <v>111.66000366210938</v>
      </c>
      <c r="C58" s="24">
        <v>144.55999755859375</v>
      </c>
      <c r="D58" s="24">
        <v>9.108665466308594</v>
      </c>
      <c r="E58" s="24">
        <v>9.009464263916016</v>
      </c>
      <c r="F58" s="24">
        <v>28.522765562825885</v>
      </c>
      <c r="G58" s="24" t="s">
        <v>57</v>
      </c>
      <c r="H58" s="24">
        <v>30.334651741980238</v>
      </c>
      <c r="I58" s="24">
        <v>74.49465540408961</v>
      </c>
      <c r="J58" s="24" t="s">
        <v>60</v>
      </c>
      <c r="K58" s="24">
        <v>-0.9818885464182385</v>
      </c>
      <c r="L58" s="24">
        <v>0.005806855409351442</v>
      </c>
      <c r="M58" s="24">
        <v>0.23207609271511326</v>
      </c>
      <c r="N58" s="24">
        <v>-0.0006367048292656506</v>
      </c>
      <c r="O58" s="24">
        <v>-0.039489944935210144</v>
      </c>
      <c r="P58" s="24">
        <v>0.0006645143285387699</v>
      </c>
      <c r="Q58" s="24">
        <v>0.004772221397931339</v>
      </c>
      <c r="R58" s="24">
        <v>-5.116677354953915E-05</v>
      </c>
      <c r="S58" s="24">
        <v>-0.0005212314625804037</v>
      </c>
      <c r="T58" s="24">
        <v>4.732873058963539E-05</v>
      </c>
      <c r="U58" s="24">
        <v>0.0001025702695071061</v>
      </c>
      <c r="V58" s="24">
        <v>-4.044418207272376E-06</v>
      </c>
      <c r="W58" s="24">
        <v>-3.253175450093944E-05</v>
      </c>
      <c r="X58" s="24">
        <v>67.5</v>
      </c>
    </row>
    <row r="59" spans="1:24" ht="12.75" hidden="1">
      <c r="A59" s="24">
        <v>968</v>
      </c>
      <c r="B59" s="24">
        <v>168.5</v>
      </c>
      <c r="C59" s="24">
        <v>161.89999389648438</v>
      </c>
      <c r="D59" s="24">
        <v>8.921412467956543</v>
      </c>
      <c r="E59" s="24">
        <v>9.162482261657715</v>
      </c>
      <c r="F59" s="24">
        <v>33.48804237275617</v>
      </c>
      <c r="G59" s="24" t="s">
        <v>58</v>
      </c>
      <c r="H59" s="24">
        <v>-11.48809756188264</v>
      </c>
      <c r="I59" s="24">
        <v>89.51190243811736</v>
      </c>
      <c r="J59" s="24" t="s">
        <v>61</v>
      </c>
      <c r="K59" s="24">
        <v>-0.1330629490923397</v>
      </c>
      <c r="L59" s="24">
        <v>1.067137891244966</v>
      </c>
      <c r="M59" s="24">
        <v>-0.034141614662755976</v>
      </c>
      <c r="N59" s="24">
        <v>-0.06149235951931328</v>
      </c>
      <c r="O59" s="24">
        <v>-0.004917973127773243</v>
      </c>
      <c r="P59" s="24">
        <v>0.030606048638956537</v>
      </c>
      <c r="Q59" s="24">
        <v>-0.0008306335951945957</v>
      </c>
      <c r="R59" s="24">
        <v>-0.0009451244808175792</v>
      </c>
      <c r="S59" s="24">
        <v>-2.9360054268852995E-05</v>
      </c>
      <c r="T59" s="24">
        <v>0.0004479309479311206</v>
      </c>
      <c r="U59" s="24">
        <v>-2.640095432114554E-05</v>
      </c>
      <c r="V59" s="24">
        <v>-3.4870969226293255E-05</v>
      </c>
      <c r="W59" s="24">
        <v>-7.429670742094768E-07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966</v>
      </c>
      <c r="B61" s="24">
        <v>146.48</v>
      </c>
      <c r="C61" s="24">
        <v>117.98</v>
      </c>
      <c r="D61" s="24">
        <v>9.788211082094051</v>
      </c>
      <c r="E61" s="24">
        <v>9.600338044822603</v>
      </c>
      <c r="F61" s="24">
        <v>30.72761680741057</v>
      </c>
      <c r="G61" s="24" t="s">
        <v>59</v>
      </c>
      <c r="H61" s="24">
        <v>-4.189061601152048</v>
      </c>
      <c r="I61" s="24">
        <v>74.79093839884794</v>
      </c>
      <c r="J61" s="24" t="s">
        <v>73</v>
      </c>
      <c r="K61" s="24">
        <v>4.803538110375036</v>
      </c>
      <c r="M61" s="24" t="s">
        <v>68</v>
      </c>
      <c r="N61" s="24">
        <v>2.4877521770145243</v>
      </c>
      <c r="X61" s="24">
        <v>67.5</v>
      </c>
    </row>
    <row r="62" spans="1:24" ht="12.75" hidden="1">
      <c r="A62" s="24">
        <v>968</v>
      </c>
      <c r="B62" s="24">
        <v>168.5</v>
      </c>
      <c r="C62" s="24">
        <v>161.89999389648438</v>
      </c>
      <c r="D62" s="24">
        <v>8.921412467956543</v>
      </c>
      <c r="E62" s="24">
        <v>9.162482261657715</v>
      </c>
      <c r="F62" s="24">
        <v>29.404389416018063</v>
      </c>
      <c r="G62" s="24" t="s">
        <v>56</v>
      </c>
      <c r="H62" s="24">
        <v>-22.403502558862925</v>
      </c>
      <c r="I62" s="24">
        <v>78.59649744113707</v>
      </c>
      <c r="J62" s="24" t="s">
        <v>62</v>
      </c>
      <c r="K62" s="24">
        <v>2.1301478385300516</v>
      </c>
      <c r="L62" s="24">
        <v>0.011749959231783664</v>
      </c>
      <c r="M62" s="24">
        <v>0.5042831953232488</v>
      </c>
      <c r="N62" s="24">
        <v>0.06433384846079405</v>
      </c>
      <c r="O62" s="24">
        <v>0.08555113699746336</v>
      </c>
      <c r="P62" s="24">
        <v>0.0003372726018507808</v>
      </c>
      <c r="Q62" s="24">
        <v>0.010413474941742598</v>
      </c>
      <c r="R62" s="24">
        <v>0.0009901622657724873</v>
      </c>
      <c r="S62" s="24">
        <v>0.0011224394592872365</v>
      </c>
      <c r="T62" s="24">
        <v>4.95980517309966E-06</v>
      </c>
      <c r="U62" s="24">
        <v>0.0002277611070415954</v>
      </c>
      <c r="V62" s="24">
        <v>3.67454250318275E-05</v>
      </c>
      <c r="W62" s="24">
        <v>6.999503381990347E-05</v>
      </c>
      <c r="X62" s="24">
        <v>67.5</v>
      </c>
    </row>
    <row r="63" spans="1:24" ht="12.75" hidden="1">
      <c r="A63" s="24">
        <v>965</v>
      </c>
      <c r="B63" s="24">
        <v>137.60000610351562</v>
      </c>
      <c r="C63" s="24">
        <v>175.1999969482422</v>
      </c>
      <c r="D63" s="24">
        <v>9.026917457580566</v>
      </c>
      <c r="E63" s="24">
        <v>8.794108390808105</v>
      </c>
      <c r="F63" s="24">
        <v>31.391984350479678</v>
      </c>
      <c r="G63" s="24" t="s">
        <v>57</v>
      </c>
      <c r="H63" s="24">
        <v>12.721061686470065</v>
      </c>
      <c r="I63" s="24">
        <v>82.82106778998569</v>
      </c>
      <c r="J63" s="24" t="s">
        <v>60</v>
      </c>
      <c r="K63" s="24">
        <v>-0.6425025508133935</v>
      </c>
      <c r="L63" s="24">
        <v>6.379871878185373E-05</v>
      </c>
      <c r="M63" s="24">
        <v>0.15755866731250834</v>
      </c>
      <c r="N63" s="24">
        <v>-0.0006659333146146513</v>
      </c>
      <c r="O63" s="24">
        <v>-0.024922777325615077</v>
      </c>
      <c r="P63" s="24">
        <v>7.320049129373263E-06</v>
      </c>
      <c r="Q63" s="24">
        <v>0.003512060631151971</v>
      </c>
      <c r="R63" s="24">
        <v>-5.354762867317169E-05</v>
      </c>
      <c r="S63" s="24">
        <v>-0.0002537162254723195</v>
      </c>
      <c r="T63" s="24">
        <v>5.297992786860689E-07</v>
      </c>
      <c r="U63" s="24">
        <v>9.356255871818331E-05</v>
      </c>
      <c r="V63" s="24">
        <v>-4.228264083020777E-06</v>
      </c>
      <c r="W63" s="24">
        <v>-1.3540849010256759E-05</v>
      </c>
      <c r="X63" s="24">
        <v>67.5</v>
      </c>
    </row>
    <row r="64" spans="1:24" ht="12.75" hidden="1">
      <c r="A64" s="24">
        <v>967</v>
      </c>
      <c r="B64" s="24">
        <v>111.66000366210938</v>
      </c>
      <c r="C64" s="24">
        <v>144.55999755859375</v>
      </c>
      <c r="D64" s="24">
        <v>9.108665466308594</v>
      </c>
      <c r="E64" s="24">
        <v>9.009464263916016</v>
      </c>
      <c r="F64" s="24">
        <v>28.522765562825885</v>
      </c>
      <c r="G64" s="24" t="s">
        <v>58</v>
      </c>
      <c r="H64" s="24">
        <v>30.334651741980238</v>
      </c>
      <c r="I64" s="24">
        <v>74.49465540408961</v>
      </c>
      <c r="J64" s="24" t="s">
        <v>61</v>
      </c>
      <c r="K64" s="24">
        <v>2.0309407392123813</v>
      </c>
      <c r="L64" s="24">
        <v>0.011749786026650015</v>
      </c>
      <c r="M64" s="24">
        <v>0.4790373758279538</v>
      </c>
      <c r="N64" s="24">
        <v>-0.0643304017599525</v>
      </c>
      <c r="O64" s="24">
        <v>0.0818404069634099</v>
      </c>
      <c r="P64" s="24">
        <v>0.00033719315657340806</v>
      </c>
      <c r="Q64" s="24">
        <v>0.00980336118305418</v>
      </c>
      <c r="R64" s="24">
        <v>-0.0009887132870671788</v>
      </c>
      <c r="S64" s="24">
        <v>0.0010933885021789387</v>
      </c>
      <c r="T64" s="24">
        <v>4.931427793186256E-06</v>
      </c>
      <c r="U64" s="24">
        <v>0.0002076563735764438</v>
      </c>
      <c r="V64" s="24">
        <v>-3.650134303849505E-05</v>
      </c>
      <c r="W64" s="24">
        <v>6.86727760290121E-05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966</v>
      </c>
      <c r="B66" s="24">
        <v>146.48</v>
      </c>
      <c r="C66" s="24">
        <v>117.98</v>
      </c>
      <c r="D66" s="24">
        <v>9.788211082094051</v>
      </c>
      <c r="E66" s="24">
        <v>9.600338044822603</v>
      </c>
      <c r="F66" s="24">
        <v>36.2738697603558</v>
      </c>
      <c r="G66" s="24" t="s">
        <v>59</v>
      </c>
      <c r="H66" s="24">
        <v>9.310503482206968</v>
      </c>
      <c r="I66" s="24">
        <v>88.29050348220696</v>
      </c>
      <c r="J66" s="24" t="s">
        <v>73</v>
      </c>
      <c r="K66" s="24">
        <v>2.541083039576278</v>
      </c>
      <c r="M66" s="24" t="s">
        <v>68</v>
      </c>
      <c r="N66" s="24">
        <v>1.7857853524616016</v>
      </c>
      <c r="X66" s="24">
        <v>67.5</v>
      </c>
    </row>
    <row r="67" spans="1:24" ht="12.75" hidden="1">
      <c r="A67" s="24">
        <v>968</v>
      </c>
      <c r="B67" s="24">
        <v>168.5</v>
      </c>
      <c r="C67" s="24">
        <v>161.89999389648438</v>
      </c>
      <c r="D67" s="24">
        <v>8.921412467956543</v>
      </c>
      <c r="E67" s="24">
        <v>9.162482261657715</v>
      </c>
      <c r="F67" s="24">
        <v>29.404389416018063</v>
      </c>
      <c r="G67" s="24" t="s">
        <v>56</v>
      </c>
      <c r="H67" s="24">
        <v>-22.403502558862925</v>
      </c>
      <c r="I67" s="24">
        <v>78.59649744113707</v>
      </c>
      <c r="J67" s="24" t="s">
        <v>62</v>
      </c>
      <c r="K67" s="24">
        <v>1.1665003289007303</v>
      </c>
      <c r="L67" s="24">
        <v>1.0475077491369376</v>
      </c>
      <c r="M67" s="24">
        <v>0.27615293479012265</v>
      </c>
      <c r="N67" s="24">
        <v>0.060788589953544685</v>
      </c>
      <c r="O67" s="24">
        <v>0.046849393476500904</v>
      </c>
      <c r="P67" s="24">
        <v>0.030049795099731946</v>
      </c>
      <c r="Q67" s="24">
        <v>0.005702539359365502</v>
      </c>
      <c r="R67" s="24">
        <v>0.0009355840387048896</v>
      </c>
      <c r="S67" s="24">
        <v>0.0006146829555889235</v>
      </c>
      <c r="T67" s="24">
        <v>0.0004421561561069224</v>
      </c>
      <c r="U67" s="24">
        <v>0.00012469452752505276</v>
      </c>
      <c r="V67" s="24">
        <v>3.470742237227063E-05</v>
      </c>
      <c r="W67" s="24">
        <v>3.833106918308138E-05</v>
      </c>
      <c r="X67" s="24">
        <v>67.5</v>
      </c>
    </row>
    <row r="68" spans="1:24" ht="12.75" hidden="1">
      <c r="A68" s="24">
        <v>967</v>
      </c>
      <c r="B68" s="24">
        <v>111.66000366210938</v>
      </c>
      <c r="C68" s="24">
        <v>144.55999755859375</v>
      </c>
      <c r="D68" s="24">
        <v>9.108665466308594</v>
      </c>
      <c r="E68" s="24">
        <v>9.009464263916016</v>
      </c>
      <c r="F68" s="24">
        <v>26.57631192054656</v>
      </c>
      <c r="G68" s="24" t="s">
        <v>57</v>
      </c>
      <c r="H68" s="24">
        <v>25.25097943740488</v>
      </c>
      <c r="I68" s="24">
        <v>69.41098309951425</v>
      </c>
      <c r="J68" s="24" t="s">
        <v>60</v>
      </c>
      <c r="K68" s="24">
        <v>-0.6092392010342577</v>
      </c>
      <c r="L68" s="24">
        <v>0.005699633123231228</v>
      </c>
      <c r="M68" s="24">
        <v>0.14689670847253583</v>
      </c>
      <c r="N68" s="24">
        <v>-0.0006294335756319009</v>
      </c>
      <c r="O68" s="24">
        <v>-0.024036036542615925</v>
      </c>
      <c r="P68" s="24">
        <v>0.0006521625999990146</v>
      </c>
      <c r="Q68" s="24">
        <v>0.003159103177917514</v>
      </c>
      <c r="R68" s="24">
        <v>-5.0580196681246044E-05</v>
      </c>
      <c r="S68" s="24">
        <v>-0.0002789617349676178</v>
      </c>
      <c r="T68" s="24">
        <v>4.644831969464678E-05</v>
      </c>
      <c r="U68" s="24">
        <v>7.707650196883146E-05</v>
      </c>
      <c r="V68" s="24">
        <v>-3.993425383375047E-06</v>
      </c>
      <c r="W68" s="24">
        <v>-1.623777181591541E-05</v>
      </c>
      <c r="X68" s="24">
        <v>67.5</v>
      </c>
    </row>
    <row r="69" spans="1:24" ht="12.75" hidden="1">
      <c r="A69" s="24">
        <v>965</v>
      </c>
      <c r="B69" s="24">
        <v>137.60000610351562</v>
      </c>
      <c r="C69" s="24">
        <v>175.1999969482422</v>
      </c>
      <c r="D69" s="24">
        <v>9.026917457580566</v>
      </c>
      <c r="E69" s="24">
        <v>8.794108390808105</v>
      </c>
      <c r="F69" s="24">
        <v>27.85824577785874</v>
      </c>
      <c r="G69" s="24" t="s">
        <v>58</v>
      </c>
      <c r="H69" s="24">
        <v>3.3980447466169323</v>
      </c>
      <c r="I69" s="24">
        <v>73.49805085013256</v>
      </c>
      <c r="J69" s="24" t="s">
        <v>61</v>
      </c>
      <c r="K69" s="24">
        <v>0.994761586134412</v>
      </c>
      <c r="L69" s="24">
        <v>1.0474922427799616</v>
      </c>
      <c r="M69" s="24">
        <v>0.23384140016928684</v>
      </c>
      <c r="N69" s="24">
        <v>-0.06078533114094272</v>
      </c>
      <c r="O69" s="24">
        <v>0.04021361232764395</v>
      </c>
      <c r="P69" s="24">
        <v>0.030042717411696243</v>
      </c>
      <c r="Q69" s="24">
        <v>0.0047475280153343145</v>
      </c>
      <c r="R69" s="24">
        <v>-0.0009342157872692148</v>
      </c>
      <c r="S69" s="24">
        <v>0.0005477366943298495</v>
      </c>
      <c r="T69" s="24">
        <v>0.00043970969966648793</v>
      </c>
      <c r="U69" s="24">
        <v>9.802008997621283E-05</v>
      </c>
      <c r="V69" s="24">
        <v>-3.447691577613357E-05</v>
      </c>
      <c r="W69" s="24">
        <v>3.472183219780365E-05</v>
      </c>
      <c r="X69" s="24">
        <v>67.5</v>
      </c>
    </row>
    <row r="70" s="100" customFormat="1" ht="12.75">
      <c r="A70" s="100" t="s">
        <v>105</v>
      </c>
    </row>
    <row r="71" spans="1:24" s="100" customFormat="1" ht="12.75">
      <c r="A71" s="100">
        <v>966</v>
      </c>
      <c r="B71" s="100">
        <v>146.48</v>
      </c>
      <c r="C71" s="100">
        <v>117.98</v>
      </c>
      <c r="D71" s="100">
        <v>9.788211082094051</v>
      </c>
      <c r="E71" s="100">
        <v>9.600338044822603</v>
      </c>
      <c r="F71" s="100">
        <v>34.42879009296955</v>
      </c>
      <c r="G71" s="100" t="s">
        <v>59</v>
      </c>
      <c r="H71" s="100">
        <v>4.819584430158272</v>
      </c>
      <c r="I71" s="100">
        <v>83.79958443015826</v>
      </c>
      <c r="J71" s="100" t="s">
        <v>73</v>
      </c>
      <c r="K71" s="100">
        <v>0.01241085361539671</v>
      </c>
      <c r="M71" s="100" t="s">
        <v>68</v>
      </c>
      <c r="N71" s="100">
        <v>0.011115547440396768</v>
      </c>
      <c r="X71" s="100">
        <v>67.5</v>
      </c>
    </row>
    <row r="72" spans="1:24" s="100" customFormat="1" ht="12.75">
      <c r="A72" s="100">
        <v>967</v>
      </c>
      <c r="B72" s="100">
        <v>111.66000366210938</v>
      </c>
      <c r="C72" s="100">
        <v>144.55999755859375</v>
      </c>
      <c r="D72" s="100">
        <v>9.108665466308594</v>
      </c>
      <c r="E72" s="100">
        <v>9.009464263916016</v>
      </c>
      <c r="F72" s="100">
        <v>18.591779771831256</v>
      </c>
      <c r="G72" s="100" t="s">
        <v>56</v>
      </c>
      <c r="H72" s="100">
        <v>4.397287334117429</v>
      </c>
      <c r="I72" s="100">
        <v>48.557290996226804</v>
      </c>
      <c r="J72" s="100" t="s">
        <v>62</v>
      </c>
      <c r="K72" s="100">
        <v>0.08857546133362403</v>
      </c>
      <c r="L72" s="100">
        <v>0.02414739506376449</v>
      </c>
      <c r="M72" s="100">
        <v>0.020968871320341982</v>
      </c>
      <c r="N72" s="100">
        <v>0.05939940986406252</v>
      </c>
      <c r="O72" s="100">
        <v>0.0035572900195377324</v>
      </c>
      <c r="P72" s="100">
        <v>0.0006926605791803188</v>
      </c>
      <c r="Q72" s="100">
        <v>0.0004330388364406488</v>
      </c>
      <c r="R72" s="100">
        <v>0.0009143160989619192</v>
      </c>
      <c r="S72" s="100">
        <v>4.6679182051393246E-05</v>
      </c>
      <c r="T72" s="100">
        <v>1.0187517874373756E-05</v>
      </c>
      <c r="U72" s="100">
        <v>9.479728911452073E-06</v>
      </c>
      <c r="V72" s="100">
        <v>3.393131698977179E-05</v>
      </c>
      <c r="W72" s="100">
        <v>2.909310991114995E-06</v>
      </c>
      <c r="X72" s="100">
        <v>67.5</v>
      </c>
    </row>
    <row r="73" spans="1:24" s="100" customFormat="1" ht="12.75">
      <c r="A73" s="100">
        <v>965</v>
      </c>
      <c r="B73" s="100">
        <v>137.60000610351562</v>
      </c>
      <c r="C73" s="100">
        <v>175.1999969482422</v>
      </c>
      <c r="D73" s="100">
        <v>9.026917457580566</v>
      </c>
      <c r="E73" s="100">
        <v>8.794108390808105</v>
      </c>
      <c r="F73" s="100">
        <v>27.85824577785874</v>
      </c>
      <c r="G73" s="100" t="s">
        <v>57</v>
      </c>
      <c r="H73" s="100">
        <v>3.3980447466169323</v>
      </c>
      <c r="I73" s="100">
        <v>73.49805085013256</v>
      </c>
      <c r="J73" s="100" t="s">
        <v>60</v>
      </c>
      <c r="K73" s="100">
        <v>0.054404015654945084</v>
      </c>
      <c r="L73" s="100">
        <v>0.0001320480427123783</v>
      </c>
      <c r="M73" s="100">
        <v>-0.013066472253322985</v>
      </c>
      <c r="N73" s="100">
        <v>-0.0006142580271175318</v>
      </c>
      <c r="O73" s="100">
        <v>0.002154537511206702</v>
      </c>
      <c r="P73" s="100">
        <v>1.5052681207176167E-05</v>
      </c>
      <c r="Q73" s="100">
        <v>-0.0002786063810617821</v>
      </c>
      <c r="R73" s="100">
        <v>-4.937809668985383E-05</v>
      </c>
      <c r="S73" s="100">
        <v>2.57060553764476E-05</v>
      </c>
      <c r="T73" s="100">
        <v>1.0676430791092976E-06</v>
      </c>
      <c r="U73" s="100">
        <v>-6.655352438851741E-06</v>
      </c>
      <c r="V73" s="100">
        <v>-3.8956379817385975E-06</v>
      </c>
      <c r="W73" s="100">
        <v>1.5229419567582474E-06</v>
      </c>
      <c r="X73" s="100">
        <v>67.5</v>
      </c>
    </row>
    <row r="74" spans="1:24" s="100" customFormat="1" ht="12.75">
      <c r="A74" s="100">
        <v>968</v>
      </c>
      <c r="B74" s="100">
        <v>168.5</v>
      </c>
      <c r="C74" s="100">
        <v>161.89999389648438</v>
      </c>
      <c r="D74" s="100">
        <v>8.921412467956543</v>
      </c>
      <c r="E74" s="100">
        <v>9.162482261657715</v>
      </c>
      <c r="F74" s="100">
        <v>38.75322587975168</v>
      </c>
      <c r="G74" s="100" t="s">
        <v>58</v>
      </c>
      <c r="H74" s="100">
        <v>2.585480915800659</v>
      </c>
      <c r="I74" s="100">
        <v>103.58548091580066</v>
      </c>
      <c r="J74" s="100" t="s">
        <v>61</v>
      </c>
      <c r="K74" s="100">
        <v>-0.06989860821991248</v>
      </c>
      <c r="L74" s="100">
        <v>0.024147034014137914</v>
      </c>
      <c r="M74" s="100">
        <v>-0.01640002644211896</v>
      </c>
      <c r="N74" s="100">
        <v>-0.059396233712879554</v>
      </c>
      <c r="O74" s="100">
        <v>-0.002830597180085148</v>
      </c>
      <c r="P74" s="100">
        <v>0.0006924969998049737</v>
      </c>
      <c r="Q74" s="100">
        <v>-0.0003315133757445211</v>
      </c>
      <c r="R74" s="100">
        <v>-0.0009129817809727801</v>
      </c>
      <c r="S74" s="100">
        <v>-3.896337708631174E-05</v>
      </c>
      <c r="T74" s="100">
        <v>1.0131419382115952E-05</v>
      </c>
      <c r="U74" s="100">
        <v>-6.7506699037421815E-06</v>
      </c>
      <c r="V74" s="100">
        <v>-3.370694701950343E-05</v>
      </c>
      <c r="W74" s="100">
        <v>-2.4788582531818704E-06</v>
      </c>
      <c r="X74" s="100">
        <v>67.5</v>
      </c>
    </row>
    <row r="75" ht="12.75" hidden="1">
      <c r="A75" s="24" t="s">
        <v>104</v>
      </c>
    </row>
    <row r="76" spans="1:24" ht="12.75" hidden="1">
      <c r="A76" s="24">
        <v>966</v>
      </c>
      <c r="B76" s="24">
        <v>146.48</v>
      </c>
      <c r="C76" s="24">
        <v>117.98</v>
      </c>
      <c r="D76" s="24">
        <v>9.788211082094051</v>
      </c>
      <c r="E76" s="24">
        <v>9.600338044822603</v>
      </c>
      <c r="F76" s="24">
        <v>36.2738697603558</v>
      </c>
      <c r="G76" s="24" t="s">
        <v>59</v>
      </c>
      <c r="H76" s="24">
        <v>9.310503482206968</v>
      </c>
      <c r="I76" s="24">
        <v>88.29050348220696</v>
      </c>
      <c r="J76" s="24" t="s">
        <v>73</v>
      </c>
      <c r="K76" s="24">
        <v>0.9311621449287392</v>
      </c>
      <c r="M76" s="24" t="s">
        <v>68</v>
      </c>
      <c r="N76" s="24">
        <v>0.5462401251260202</v>
      </c>
      <c r="X76" s="24">
        <v>67.5</v>
      </c>
    </row>
    <row r="77" spans="1:24" ht="12.75" hidden="1">
      <c r="A77" s="24">
        <v>967</v>
      </c>
      <c r="B77" s="24">
        <v>111.66000366210938</v>
      </c>
      <c r="C77" s="24">
        <v>144.55999755859375</v>
      </c>
      <c r="D77" s="24">
        <v>9.108665466308594</v>
      </c>
      <c r="E77" s="24">
        <v>9.009464263916016</v>
      </c>
      <c r="F77" s="24">
        <v>18.591779771831256</v>
      </c>
      <c r="G77" s="24" t="s">
        <v>56</v>
      </c>
      <c r="H77" s="24">
        <v>4.397287334117429</v>
      </c>
      <c r="I77" s="24">
        <v>48.557290996226804</v>
      </c>
      <c r="J77" s="24" t="s">
        <v>62</v>
      </c>
      <c r="K77" s="24">
        <v>0.8616430205597412</v>
      </c>
      <c r="L77" s="24">
        <v>0.37733583492896833</v>
      </c>
      <c r="M77" s="24">
        <v>0.2039824746507725</v>
      </c>
      <c r="N77" s="24">
        <v>0.05838483081511594</v>
      </c>
      <c r="O77" s="24">
        <v>0.03460512537066743</v>
      </c>
      <c r="P77" s="24">
        <v>0.010824613822404761</v>
      </c>
      <c r="Q77" s="24">
        <v>0.004212213773345172</v>
      </c>
      <c r="R77" s="24">
        <v>0.0008987192075770961</v>
      </c>
      <c r="S77" s="24">
        <v>0.00045400748841908093</v>
      </c>
      <c r="T77" s="24">
        <v>0.00015925795394094102</v>
      </c>
      <c r="U77" s="24">
        <v>9.21197578243782E-05</v>
      </c>
      <c r="V77" s="24">
        <v>3.3365790867281843E-05</v>
      </c>
      <c r="W77" s="24">
        <v>2.830704805935203E-05</v>
      </c>
      <c r="X77" s="24">
        <v>67.5</v>
      </c>
    </row>
    <row r="78" spans="1:24" ht="12.75" hidden="1">
      <c r="A78" s="24">
        <v>968</v>
      </c>
      <c r="B78" s="24">
        <v>168.5</v>
      </c>
      <c r="C78" s="24">
        <v>161.89999389648438</v>
      </c>
      <c r="D78" s="24">
        <v>8.921412467956543</v>
      </c>
      <c r="E78" s="24">
        <v>9.162482261657715</v>
      </c>
      <c r="F78" s="24">
        <v>33.48804237275617</v>
      </c>
      <c r="G78" s="24" t="s">
        <v>57</v>
      </c>
      <c r="H78" s="24">
        <v>-11.48809756188264</v>
      </c>
      <c r="I78" s="24">
        <v>89.51190243811736</v>
      </c>
      <c r="J78" s="24" t="s">
        <v>60</v>
      </c>
      <c r="K78" s="24">
        <v>0.8011976496165601</v>
      </c>
      <c r="L78" s="24">
        <v>-0.0020524142943407105</v>
      </c>
      <c r="M78" s="24">
        <v>-0.1888072596472166</v>
      </c>
      <c r="N78" s="24">
        <v>-0.0006033933365506431</v>
      </c>
      <c r="O78" s="24">
        <v>0.03231301130537236</v>
      </c>
      <c r="P78" s="24">
        <v>-0.0002350172009826472</v>
      </c>
      <c r="Q78" s="24">
        <v>-0.003855667985841072</v>
      </c>
      <c r="R78" s="24">
        <v>-4.85066686218842E-05</v>
      </c>
      <c r="S78" s="24">
        <v>0.00043394155284524324</v>
      </c>
      <c r="T78" s="24">
        <v>-1.6747475320542797E-05</v>
      </c>
      <c r="U78" s="24">
        <v>-8.111475186787265E-05</v>
      </c>
      <c r="V78" s="24">
        <v>-3.8203693958104605E-06</v>
      </c>
      <c r="W78" s="24">
        <v>2.7316941003346076E-05</v>
      </c>
      <c r="X78" s="24">
        <v>67.5</v>
      </c>
    </row>
    <row r="79" spans="1:24" ht="12.75" hidden="1">
      <c r="A79" s="24">
        <v>965</v>
      </c>
      <c r="B79" s="24">
        <v>137.60000610351562</v>
      </c>
      <c r="C79" s="24">
        <v>175.1999969482422</v>
      </c>
      <c r="D79" s="24">
        <v>9.026917457580566</v>
      </c>
      <c r="E79" s="24">
        <v>8.794108390808105</v>
      </c>
      <c r="F79" s="24">
        <v>31.391984350479678</v>
      </c>
      <c r="G79" s="24" t="s">
        <v>58</v>
      </c>
      <c r="H79" s="24">
        <v>12.721061686470065</v>
      </c>
      <c r="I79" s="24">
        <v>82.82106778998569</v>
      </c>
      <c r="J79" s="24" t="s">
        <v>61</v>
      </c>
      <c r="K79" s="24">
        <v>0.3170347317380453</v>
      </c>
      <c r="L79" s="24">
        <v>-0.3773302531166909</v>
      </c>
      <c r="M79" s="24">
        <v>0.0772053668417007</v>
      </c>
      <c r="N79" s="24">
        <v>-0.05838171276856408</v>
      </c>
      <c r="O79" s="24">
        <v>0.012384829522382963</v>
      </c>
      <c r="P79" s="24">
        <v>-0.010822062248917186</v>
      </c>
      <c r="Q79" s="24">
        <v>0.0016960451808012132</v>
      </c>
      <c r="R79" s="24">
        <v>-0.0008974092250290334</v>
      </c>
      <c r="S79" s="24">
        <v>0.000133482314389813</v>
      </c>
      <c r="T79" s="24">
        <v>-0.0001583749284572615</v>
      </c>
      <c r="U79" s="24">
        <v>4.3662876806682594E-05</v>
      </c>
      <c r="V79" s="24">
        <v>-3.3146353915306333E-05</v>
      </c>
      <c r="W79" s="24">
        <v>7.421165949780085E-06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966</v>
      </c>
      <c r="B81" s="24">
        <v>128.46</v>
      </c>
      <c r="C81" s="24">
        <v>108.96</v>
      </c>
      <c r="D81" s="24">
        <v>9.85731683178778</v>
      </c>
      <c r="E81" s="24">
        <v>10.314804694603218</v>
      </c>
      <c r="F81" s="24">
        <v>27.128051519930548</v>
      </c>
      <c r="G81" s="24" t="s">
        <v>59</v>
      </c>
      <c r="H81" s="24">
        <v>4.557106166712856</v>
      </c>
      <c r="I81" s="24">
        <v>65.51710616671286</v>
      </c>
      <c r="J81" s="24" t="s">
        <v>73</v>
      </c>
      <c r="K81" s="24">
        <v>2.350731424935939</v>
      </c>
      <c r="M81" s="24" t="s">
        <v>68</v>
      </c>
      <c r="N81" s="24">
        <v>1.2713856005746444</v>
      </c>
      <c r="X81" s="24">
        <v>67.5</v>
      </c>
    </row>
    <row r="82" spans="1:24" ht="12.75" hidden="1">
      <c r="A82" s="24">
        <v>965</v>
      </c>
      <c r="B82" s="24">
        <v>130.89999389648438</v>
      </c>
      <c r="C82" s="24">
        <v>170.60000610351562</v>
      </c>
      <c r="D82" s="24">
        <v>9.593812942504883</v>
      </c>
      <c r="E82" s="24">
        <v>9.200846672058105</v>
      </c>
      <c r="F82" s="24">
        <v>21.901534567523797</v>
      </c>
      <c r="G82" s="24" t="s">
        <v>56</v>
      </c>
      <c r="H82" s="24">
        <v>-9.047105284202004</v>
      </c>
      <c r="I82" s="24">
        <v>54.35288861228237</v>
      </c>
      <c r="J82" s="24" t="s">
        <v>62</v>
      </c>
      <c r="K82" s="24">
        <v>1.45230267923459</v>
      </c>
      <c r="L82" s="24">
        <v>0.3365648733485025</v>
      </c>
      <c r="M82" s="24">
        <v>0.3438132880524168</v>
      </c>
      <c r="N82" s="24">
        <v>0.0807277979381005</v>
      </c>
      <c r="O82" s="24">
        <v>0.058327374649700434</v>
      </c>
      <c r="P82" s="24">
        <v>0.009654897667280395</v>
      </c>
      <c r="Q82" s="24">
        <v>0.0070997511343305975</v>
      </c>
      <c r="R82" s="24">
        <v>0.0012425738089820444</v>
      </c>
      <c r="S82" s="24">
        <v>0.0007652549426936348</v>
      </c>
      <c r="T82" s="24">
        <v>0.00014205127847165155</v>
      </c>
      <c r="U82" s="24">
        <v>0.00015528577121188018</v>
      </c>
      <c r="V82" s="24">
        <v>4.6124201364328146E-05</v>
      </c>
      <c r="W82" s="24">
        <v>4.772200638732777E-05</v>
      </c>
      <c r="X82" s="24">
        <v>67.5</v>
      </c>
    </row>
    <row r="83" spans="1:24" ht="12.75" hidden="1">
      <c r="A83" s="24">
        <v>968</v>
      </c>
      <c r="B83" s="24">
        <v>174.36000061035156</v>
      </c>
      <c r="C83" s="24">
        <v>160.25999450683594</v>
      </c>
      <c r="D83" s="24">
        <v>9.370983123779297</v>
      </c>
      <c r="E83" s="24">
        <v>9.593096733093262</v>
      </c>
      <c r="F83" s="24">
        <v>40.869377428383444</v>
      </c>
      <c r="G83" s="24" t="s">
        <v>57</v>
      </c>
      <c r="H83" s="24">
        <v>-2.8334443199082955</v>
      </c>
      <c r="I83" s="24">
        <v>104.02655629044327</v>
      </c>
      <c r="J83" s="24" t="s">
        <v>60</v>
      </c>
      <c r="K83" s="24">
        <v>0.28979496277103367</v>
      </c>
      <c r="L83" s="24">
        <v>-0.001830816710824197</v>
      </c>
      <c r="M83" s="24">
        <v>-0.06477134751216858</v>
      </c>
      <c r="N83" s="24">
        <v>-0.0008348693925509719</v>
      </c>
      <c r="O83" s="24">
        <v>0.012254494457666926</v>
      </c>
      <c r="P83" s="24">
        <v>-0.00020961412601183335</v>
      </c>
      <c r="Q83" s="24">
        <v>-0.0011540721662775715</v>
      </c>
      <c r="R83" s="24">
        <v>-6.71236483543638E-05</v>
      </c>
      <c r="S83" s="24">
        <v>0.0002109342659546191</v>
      </c>
      <c r="T83" s="24">
        <v>-1.4931334157782782E-05</v>
      </c>
      <c r="U83" s="24">
        <v>-1.3011783830667117E-05</v>
      </c>
      <c r="V83" s="24">
        <v>-5.292435104779469E-06</v>
      </c>
      <c r="W83" s="24">
        <v>1.4669877162845398E-05</v>
      </c>
      <c r="X83" s="24">
        <v>67.5</v>
      </c>
    </row>
    <row r="84" spans="1:24" ht="12.75" hidden="1">
      <c r="A84" s="24">
        <v>967</v>
      </c>
      <c r="B84" s="24">
        <v>105.18000030517578</v>
      </c>
      <c r="C84" s="24">
        <v>141.67999267578125</v>
      </c>
      <c r="D84" s="24">
        <v>9.442133903503418</v>
      </c>
      <c r="E84" s="24">
        <v>9.28116512298584</v>
      </c>
      <c r="F84" s="24">
        <v>26.068321243789995</v>
      </c>
      <c r="G84" s="24" t="s">
        <v>58</v>
      </c>
      <c r="H84" s="24">
        <v>27.981806949728323</v>
      </c>
      <c r="I84" s="24">
        <v>65.6618072549041</v>
      </c>
      <c r="J84" s="24" t="s">
        <v>61</v>
      </c>
      <c r="K84" s="24">
        <v>1.4230959038885973</v>
      </c>
      <c r="L84" s="24">
        <v>-0.33655989375186235</v>
      </c>
      <c r="M84" s="24">
        <v>0.33765699990207815</v>
      </c>
      <c r="N84" s="24">
        <v>-0.08072348080349463</v>
      </c>
      <c r="O84" s="24">
        <v>0.057025520594848826</v>
      </c>
      <c r="P84" s="24">
        <v>-0.0096526219693839</v>
      </c>
      <c r="Q84" s="24">
        <v>0.007005325374631217</v>
      </c>
      <c r="R84" s="24">
        <v>-0.0012407594797541326</v>
      </c>
      <c r="S84" s="24">
        <v>0.0007356098577121057</v>
      </c>
      <c r="T84" s="24">
        <v>-0.00014126436555515098</v>
      </c>
      <c r="U84" s="24">
        <v>0.00015473966596323124</v>
      </c>
      <c r="V84" s="24">
        <v>-4.581956003890466E-05</v>
      </c>
      <c r="W84" s="24">
        <v>4.541128271321104E-05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966</v>
      </c>
      <c r="B86" s="24">
        <v>128.46</v>
      </c>
      <c r="C86" s="24">
        <v>108.96</v>
      </c>
      <c r="D86" s="24">
        <v>9.85731683178778</v>
      </c>
      <c r="E86" s="24">
        <v>10.314804694603218</v>
      </c>
      <c r="F86" s="24">
        <v>31.37114275036803</v>
      </c>
      <c r="G86" s="24" t="s">
        <v>59</v>
      </c>
      <c r="H86" s="24">
        <v>14.804619093152937</v>
      </c>
      <c r="I86" s="24">
        <v>75.76461909315294</v>
      </c>
      <c r="J86" s="24" t="s">
        <v>73</v>
      </c>
      <c r="K86" s="24">
        <v>2.5441040548753793</v>
      </c>
      <c r="M86" s="24" t="s">
        <v>68</v>
      </c>
      <c r="N86" s="24">
        <v>2.174695463848852</v>
      </c>
      <c r="X86" s="24">
        <v>67.5</v>
      </c>
    </row>
    <row r="87" spans="1:24" ht="12.75" hidden="1">
      <c r="A87" s="24">
        <v>965</v>
      </c>
      <c r="B87" s="24">
        <v>130.89999389648438</v>
      </c>
      <c r="C87" s="24">
        <v>170.60000610351562</v>
      </c>
      <c r="D87" s="24">
        <v>9.593812942504883</v>
      </c>
      <c r="E87" s="24">
        <v>9.200846672058105</v>
      </c>
      <c r="F87" s="24">
        <v>21.901534567523797</v>
      </c>
      <c r="G87" s="24" t="s">
        <v>56</v>
      </c>
      <c r="H87" s="24">
        <v>-9.047105284202004</v>
      </c>
      <c r="I87" s="24">
        <v>54.35288861228237</v>
      </c>
      <c r="J87" s="24" t="s">
        <v>62</v>
      </c>
      <c r="K87" s="24">
        <v>0.7136891708457718</v>
      </c>
      <c r="L87" s="24">
        <v>1.413206910465066</v>
      </c>
      <c r="M87" s="24">
        <v>0.1689568833776769</v>
      </c>
      <c r="N87" s="24">
        <v>0.08106964182814394</v>
      </c>
      <c r="O87" s="24">
        <v>0.02866313639300569</v>
      </c>
      <c r="P87" s="24">
        <v>0.040540398098854485</v>
      </c>
      <c r="Q87" s="24">
        <v>0.003489021906785729</v>
      </c>
      <c r="R87" s="24">
        <v>0.0012477998355830086</v>
      </c>
      <c r="S87" s="24">
        <v>0.00037598979710111793</v>
      </c>
      <c r="T87" s="24">
        <v>0.0005965037544803524</v>
      </c>
      <c r="U87" s="24">
        <v>7.628420572243455E-05</v>
      </c>
      <c r="V87" s="24">
        <v>4.6285939595244106E-05</v>
      </c>
      <c r="W87" s="24">
        <v>2.342813205303447E-05</v>
      </c>
      <c r="X87" s="24">
        <v>67.5</v>
      </c>
    </row>
    <row r="88" spans="1:24" ht="12.75" hidden="1">
      <c r="A88" s="24">
        <v>967</v>
      </c>
      <c r="B88" s="24">
        <v>105.18000030517578</v>
      </c>
      <c r="C88" s="24">
        <v>141.67999267578125</v>
      </c>
      <c r="D88" s="24">
        <v>9.442133903503418</v>
      </c>
      <c r="E88" s="24">
        <v>9.28116512298584</v>
      </c>
      <c r="F88" s="24">
        <v>27.545397653567264</v>
      </c>
      <c r="G88" s="24" t="s">
        <v>57</v>
      </c>
      <c r="H88" s="24">
        <v>31.702319122819077</v>
      </c>
      <c r="I88" s="24">
        <v>69.38231942799486</v>
      </c>
      <c r="J88" s="24" t="s">
        <v>60</v>
      </c>
      <c r="K88" s="24">
        <v>-0.6510637822770431</v>
      </c>
      <c r="L88" s="24">
        <v>0.007690035793886802</v>
      </c>
      <c r="M88" s="24">
        <v>0.1533344245474431</v>
      </c>
      <c r="N88" s="24">
        <v>-0.0008390894719170756</v>
      </c>
      <c r="O88" s="24">
        <v>-0.026273314847729698</v>
      </c>
      <c r="P88" s="24">
        <v>0.0008799099555053423</v>
      </c>
      <c r="Q88" s="24">
        <v>0.003126827977865392</v>
      </c>
      <c r="R88" s="24">
        <v>-6.742109148398901E-05</v>
      </c>
      <c r="S88" s="24">
        <v>-0.0003540112264625152</v>
      </c>
      <c r="T88" s="24">
        <v>6.2662710685425E-05</v>
      </c>
      <c r="U88" s="24">
        <v>6.544463940859385E-05</v>
      </c>
      <c r="V88" s="24">
        <v>-5.323603198572731E-06</v>
      </c>
      <c r="W88" s="24">
        <v>-2.2309866866972423E-05</v>
      </c>
      <c r="X88" s="24">
        <v>67.5</v>
      </c>
    </row>
    <row r="89" spans="1:24" ht="12.75" hidden="1">
      <c r="A89" s="24">
        <v>968</v>
      </c>
      <c r="B89" s="24">
        <v>174.36000061035156</v>
      </c>
      <c r="C89" s="24">
        <v>160.25999450683594</v>
      </c>
      <c r="D89" s="24">
        <v>9.370983123779297</v>
      </c>
      <c r="E89" s="24">
        <v>9.593096733093262</v>
      </c>
      <c r="F89" s="24">
        <v>35.416122727839955</v>
      </c>
      <c r="G89" s="24" t="s">
        <v>58</v>
      </c>
      <c r="H89" s="24">
        <v>-16.713844334963042</v>
      </c>
      <c r="I89" s="24">
        <v>90.14615627538852</v>
      </c>
      <c r="J89" s="24" t="s">
        <v>61</v>
      </c>
      <c r="K89" s="24">
        <v>-0.2923494210523363</v>
      </c>
      <c r="L89" s="24">
        <v>1.4131859874537767</v>
      </c>
      <c r="M89" s="24">
        <v>-0.0709576119200921</v>
      </c>
      <c r="N89" s="24">
        <v>-0.08106529932715763</v>
      </c>
      <c r="O89" s="24">
        <v>-0.011458111310164226</v>
      </c>
      <c r="P89" s="24">
        <v>0.04053084796156881</v>
      </c>
      <c r="Q89" s="24">
        <v>-0.0015479730820879766</v>
      </c>
      <c r="R89" s="24">
        <v>-0.0012459770568128815</v>
      </c>
      <c r="S89" s="24">
        <v>-0.00012666640858035566</v>
      </c>
      <c r="T89" s="24">
        <v>0.0005932032651618762</v>
      </c>
      <c r="U89" s="24">
        <v>-3.919539788523446E-05</v>
      </c>
      <c r="V89" s="24">
        <v>-4.597877176696581E-05</v>
      </c>
      <c r="W89" s="24">
        <v>-7.151727894179649E-06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966</v>
      </c>
      <c r="B91" s="24">
        <v>128.46</v>
      </c>
      <c r="C91" s="24">
        <v>108.96</v>
      </c>
      <c r="D91" s="24">
        <v>9.85731683178778</v>
      </c>
      <c r="E91" s="24">
        <v>10.314804694603218</v>
      </c>
      <c r="F91" s="24">
        <v>27.128051519930548</v>
      </c>
      <c r="G91" s="24" t="s">
        <v>59</v>
      </c>
      <c r="H91" s="24">
        <v>4.557106166712856</v>
      </c>
      <c r="I91" s="24">
        <v>65.51710616671286</v>
      </c>
      <c r="J91" s="24" t="s">
        <v>73</v>
      </c>
      <c r="K91" s="24">
        <v>6.044145622120734</v>
      </c>
      <c r="M91" s="24" t="s">
        <v>68</v>
      </c>
      <c r="N91" s="24">
        <v>3.177350782756491</v>
      </c>
      <c r="X91" s="24">
        <v>67.5</v>
      </c>
    </row>
    <row r="92" spans="1:24" ht="12.75" hidden="1">
      <c r="A92" s="24">
        <v>968</v>
      </c>
      <c r="B92" s="24">
        <v>174.36000061035156</v>
      </c>
      <c r="C92" s="24">
        <v>160.25999450683594</v>
      </c>
      <c r="D92" s="24">
        <v>9.370983123779297</v>
      </c>
      <c r="E92" s="24">
        <v>9.593096733093262</v>
      </c>
      <c r="F92" s="24">
        <v>30.572358383026465</v>
      </c>
      <c r="G92" s="24" t="s">
        <v>56</v>
      </c>
      <c r="H92" s="24">
        <v>-29.04288274902615</v>
      </c>
      <c r="I92" s="24">
        <v>77.81711786132541</v>
      </c>
      <c r="J92" s="24" t="s">
        <v>62</v>
      </c>
      <c r="K92" s="24">
        <v>2.3682909783718036</v>
      </c>
      <c r="L92" s="24">
        <v>0.32318001568276816</v>
      </c>
      <c r="M92" s="24">
        <v>0.5606606338646761</v>
      </c>
      <c r="N92" s="24">
        <v>0.08536657703705447</v>
      </c>
      <c r="O92" s="24">
        <v>0.0951155585630243</v>
      </c>
      <c r="P92" s="24">
        <v>0.009271232589010431</v>
      </c>
      <c r="Q92" s="24">
        <v>0.011577670036860353</v>
      </c>
      <c r="R92" s="24">
        <v>0.0013138871564088819</v>
      </c>
      <c r="S92" s="24">
        <v>0.0012479431943802916</v>
      </c>
      <c r="T92" s="24">
        <v>0.00013642790724467633</v>
      </c>
      <c r="U92" s="24">
        <v>0.0002532188685019897</v>
      </c>
      <c r="V92" s="24">
        <v>4.876030548658252E-05</v>
      </c>
      <c r="W92" s="24">
        <v>7.782423020991261E-05</v>
      </c>
      <c r="X92" s="24">
        <v>67.5</v>
      </c>
    </row>
    <row r="93" spans="1:24" ht="12.75" hidden="1">
      <c r="A93" s="24">
        <v>965</v>
      </c>
      <c r="B93" s="24">
        <v>130.89999389648438</v>
      </c>
      <c r="C93" s="24">
        <v>170.60000610351562</v>
      </c>
      <c r="D93" s="24">
        <v>9.593812942504883</v>
      </c>
      <c r="E93" s="24">
        <v>9.200846672058105</v>
      </c>
      <c r="F93" s="24">
        <v>31.441826963809852</v>
      </c>
      <c r="G93" s="24" t="s">
        <v>57</v>
      </c>
      <c r="H93" s="24">
        <v>14.628973136022026</v>
      </c>
      <c r="I93" s="24">
        <v>78.0289670325064</v>
      </c>
      <c r="J93" s="24" t="s">
        <v>60</v>
      </c>
      <c r="K93" s="24">
        <v>-0.37829283163297006</v>
      </c>
      <c r="L93" s="24">
        <v>0.0017584391035895602</v>
      </c>
      <c r="M93" s="24">
        <v>0.09584064479816724</v>
      </c>
      <c r="N93" s="24">
        <v>-0.0008835003451917836</v>
      </c>
      <c r="O93" s="24">
        <v>-0.01417940224574419</v>
      </c>
      <c r="P93" s="24">
        <v>0.00020114538022296676</v>
      </c>
      <c r="Q93" s="24">
        <v>0.0022777947403934727</v>
      </c>
      <c r="R93" s="24">
        <v>-7.102553509629958E-05</v>
      </c>
      <c r="S93" s="24">
        <v>-0.00010225765175847536</v>
      </c>
      <c r="T93" s="24">
        <v>1.4329577451530534E-05</v>
      </c>
      <c r="U93" s="24">
        <v>6.932942168849335E-05</v>
      </c>
      <c r="V93" s="24">
        <v>-5.604065164895472E-06</v>
      </c>
      <c r="W93" s="24">
        <v>-3.787717596313218E-06</v>
      </c>
      <c r="X93" s="24">
        <v>67.5</v>
      </c>
    </row>
    <row r="94" spans="1:24" ht="12.75" hidden="1">
      <c r="A94" s="24">
        <v>967</v>
      </c>
      <c r="B94" s="24">
        <v>105.18000030517578</v>
      </c>
      <c r="C94" s="24">
        <v>141.67999267578125</v>
      </c>
      <c r="D94" s="24">
        <v>9.442133903503418</v>
      </c>
      <c r="E94" s="24">
        <v>9.28116512298584</v>
      </c>
      <c r="F94" s="24">
        <v>27.545397653567264</v>
      </c>
      <c r="G94" s="24" t="s">
        <v>58</v>
      </c>
      <c r="H94" s="24">
        <v>31.702319122819077</v>
      </c>
      <c r="I94" s="24">
        <v>69.38231942799486</v>
      </c>
      <c r="J94" s="24" t="s">
        <v>61</v>
      </c>
      <c r="K94" s="24">
        <v>2.3378829508280314</v>
      </c>
      <c r="L94" s="24">
        <v>0.3231752317685148</v>
      </c>
      <c r="M94" s="24">
        <v>0.5524082884698708</v>
      </c>
      <c r="N94" s="24">
        <v>-0.08536200502661241</v>
      </c>
      <c r="O94" s="24">
        <v>0.0940527194328239</v>
      </c>
      <c r="P94" s="24">
        <v>0.009269050342701998</v>
      </c>
      <c r="Q94" s="24">
        <v>0.011351391747404802</v>
      </c>
      <c r="R94" s="24">
        <v>-0.0013119660182872503</v>
      </c>
      <c r="S94" s="24">
        <v>0.0012437465935860603</v>
      </c>
      <c r="T94" s="24">
        <v>0.0001356732732899984</v>
      </c>
      <c r="U94" s="24">
        <v>0.00024354306940204033</v>
      </c>
      <c r="V94" s="24">
        <v>-4.843719484830283E-05</v>
      </c>
      <c r="W94" s="24">
        <v>7.773200115252439E-05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966</v>
      </c>
      <c r="B96" s="24">
        <v>128.46</v>
      </c>
      <c r="C96" s="24">
        <v>108.96</v>
      </c>
      <c r="D96" s="24">
        <v>9.85731683178778</v>
      </c>
      <c r="E96" s="24">
        <v>10.314804694603218</v>
      </c>
      <c r="F96" s="24">
        <v>32.76543445650711</v>
      </c>
      <c r="G96" s="24" t="s">
        <v>59</v>
      </c>
      <c r="H96" s="24">
        <v>18.171980647718243</v>
      </c>
      <c r="I96" s="24">
        <v>79.13198064771825</v>
      </c>
      <c r="J96" s="24" t="s">
        <v>73</v>
      </c>
      <c r="K96" s="24">
        <v>3.817465600931156</v>
      </c>
      <c r="M96" s="24" t="s">
        <v>68</v>
      </c>
      <c r="N96" s="24">
        <v>2.8027499550417967</v>
      </c>
      <c r="X96" s="24">
        <v>67.5</v>
      </c>
    </row>
    <row r="97" spans="1:24" ht="12.75" hidden="1">
      <c r="A97" s="24">
        <v>968</v>
      </c>
      <c r="B97" s="24">
        <v>174.36000061035156</v>
      </c>
      <c r="C97" s="24">
        <v>160.25999450683594</v>
      </c>
      <c r="D97" s="24">
        <v>9.370983123779297</v>
      </c>
      <c r="E97" s="24">
        <v>9.593096733093262</v>
      </c>
      <c r="F97" s="24">
        <v>30.572358383026465</v>
      </c>
      <c r="G97" s="24" t="s">
        <v>56</v>
      </c>
      <c r="H97" s="24">
        <v>-29.04288274902615</v>
      </c>
      <c r="I97" s="24">
        <v>77.81711786132541</v>
      </c>
      <c r="J97" s="24" t="s">
        <v>62</v>
      </c>
      <c r="K97" s="24">
        <v>1.3343927324347595</v>
      </c>
      <c r="L97" s="24">
        <v>1.3876633279154842</v>
      </c>
      <c r="M97" s="24">
        <v>0.31589935679782233</v>
      </c>
      <c r="N97" s="24">
        <v>0.08341372146285445</v>
      </c>
      <c r="O97" s="24">
        <v>0.053592424184272354</v>
      </c>
      <c r="P97" s="24">
        <v>0.039807797607673716</v>
      </c>
      <c r="Q97" s="24">
        <v>0.006523295597313627</v>
      </c>
      <c r="R97" s="24">
        <v>0.0012838190004781096</v>
      </c>
      <c r="S97" s="24">
        <v>0.0007031812151097794</v>
      </c>
      <c r="T97" s="24">
        <v>0.0005857485154504828</v>
      </c>
      <c r="U97" s="24">
        <v>0.0001426437366327974</v>
      </c>
      <c r="V97" s="24">
        <v>4.763126109980521E-05</v>
      </c>
      <c r="W97" s="24">
        <v>4.3855457577121355E-05</v>
      </c>
      <c r="X97" s="24">
        <v>67.5</v>
      </c>
    </row>
    <row r="98" spans="1:24" ht="12.75" hidden="1">
      <c r="A98" s="24">
        <v>967</v>
      </c>
      <c r="B98" s="24">
        <v>105.18000030517578</v>
      </c>
      <c r="C98" s="24">
        <v>141.67999267578125</v>
      </c>
      <c r="D98" s="24">
        <v>9.442133903503418</v>
      </c>
      <c r="E98" s="24">
        <v>9.28116512298584</v>
      </c>
      <c r="F98" s="24">
        <v>26.068321243789995</v>
      </c>
      <c r="G98" s="24" t="s">
        <v>57</v>
      </c>
      <c r="H98" s="24">
        <v>27.981806949728323</v>
      </c>
      <c r="I98" s="24">
        <v>65.6618072549041</v>
      </c>
      <c r="J98" s="24" t="s">
        <v>60</v>
      </c>
      <c r="K98" s="24">
        <v>-0.37232473756335016</v>
      </c>
      <c r="L98" s="24">
        <v>0.007550586725577251</v>
      </c>
      <c r="M98" s="24">
        <v>0.09158542042311657</v>
      </c>
      <c r="N98" s="24">
        <v>-0.0008634859702898242</v>
      </c>
      <c r="O98" s="24">
        <v>-0.014397625553870924</v>
      </c>
      <c r="P98" s="24">
        <v>0.0008638763248915157</v>
      </c>
      <c r="Q98" s="24">
        <v>0.002054446011009018</v>
      </c>
      <c r="R98" s="24">
        <v>-6.938285156407114E-05</v>
      </c>
      <c r="S98" s="24">
        <v>-0.00014267782084494485</v>
      </c>
      <c r="T98" s="24">
        <v>6.152213068140512E-05</v>
      </c>
      <c r="U98" s="24">
        <v>5.54874584554938E-05</v>
      </c>
      <c r="V98" s="24">
        <v>-5.473975676823345E-06</v>
      </c>
      <c r="W98" s="24">
        <v>-7.4497792635666965E-06</v>
      </c>
      <c r="X98" s="24">
        <v>67.5</v>
      </c>
    </row>
    <row r="99" spans="1:24" ht="12.75" hidden="1">
      <c r="A99" s="24">
        <v>965</v>
      </c>
      <c r="B99" s="24">
        <v>130.89999389648438</v>
      </c>
      <c r="C99" s="24">
        <v>170.60000610351562</v>
      </c>
      <c r="D99" s="24">
        <v>9.593812942504883</v>
      </c>
      <c r="E99" s="24">
        <v>9.200846672058105</v>
      </c>
      <c r="F99" s="24">
        <v>27.253562937230935</v>
      </c>
      <c r="G99" s="24" t="s">
        <v>58</v>
      </c>
      <c r="H99" s="24">
        <v>4.234986933199949</v>
      </c>
      <c r="I99" s="24">
        <v>67.63498082968432</v>
      </c>
      <c r="J99" s="24" t="s">
        <v>61</v>
      </c>
      <c r="K99" s="24">
        <v>1.2813969931965214</v>
      </c>
      <c r="L99" s="24">
        <v>1.387642785547338</v>
      </c>
      <c r="M99" s="24">
        <v>0.3023317952038767</v>
      </c>
      <c r="N99" s="24">
        <v>-0.08340925200636784</v>
      </c>
      <c r="O99" s="24">
        <v>0.0516222462544735</v>
      </c>
      <c r="P99" s="24">
        <v>0.039798422934443085</v>
      </c>
      <c r="Q99" s="24">
        <v>0.006191335642474932</v>
      </c>
      <c r="R99" s="24">
        <v>-0.0012819427623328003</v>
      </c>
      <c r="S99" s="24">
        <v>0.0006885541813991138</v>
      </c>
      <c r="T99" s="24">
        <v>0.0005825086701405093</v>
      </c>
      <c r="U99" s="24">
        <v>0.0001314091988968684</v>
      </c>
      <c r="V99" s="24">
        <v>-4.731566996511159E-05</v>
      </c>
      <c r="W99" s="24">
        <v>4.321807432339879E-05</v>
      </c>
      <c r="X99" s="24">
        <v>67.5</v>
      </c>
    </row>
    <row r="100" s="100" customFormat="1" ht="12.75">
      <c r="A100" s="100" t="s">
        <v>100</v>
      </c>
    </row>
    <row r="101" spans="1:24" s="100" customFormat="1" ht="12.75">
      <c r="A101" s="100">
        <v>966</v>
      </c>
      <c r="B101" s="100">
        <v>128.46</v>
      </c>
      <c r="C101" s="100">
        <v>108.96</v>
      </c>
      <c r="D101" s="100">
        <v>9.85731683178778</v>
      </c>
      <c r="E101" s="100">
        <v>10.314804694603218</v>
      </c>
      <c r="F101" s="100">
        <v>31.37114275036803</v>
      </c>
      <c r="G101" s="100" t="s">
        <v>59</v>
      </c>
      <c r="H101" s="100">
        <v>14.804619093152937</v>
      </c>
      <c r="I101" s="100">
        <v>75.76461909315294</v>
      </c>
      <c r="J101" s="100" t="s">
        <v>73</v>
      </c>
      <c r="K101" s="100">
        <v>0.37357917962695025</v>
      </c>
      <c r="M101" s="100" t="s">
        <v>68</v>
      </c>
      <c r="N101" s="100">
        <v>0.25489204568425206</v>
      </c>
      <c r="X101" s="100">
        <v>67.5</v>
      </c>
    </row>
    <row r="102" spans="1:24" s="100" customFormat="1" ht="12.75">
      <c r="A102" s="100">
        <v>967</v>
      </c>
      <c r="B102" s="100">
        <v>105.18000030517578</v>
      </c>
      <c r="C102" s="100">
        <v>141.67999267578125</v>
      </c>
      <c r="D102" s="100">
        <v>9.442133903503418</v>
      </c>
      <c r="E102" s="100">
        <v>9.28116512298584</v>
      </c>
      <c r="F102" s="100">
        <v>16.402296272065882</v>
      </c>
      <c r="G102" s="100" t="s">
        <v>56</v>
      </c>
      <c r="H102" s="100">
        <v>3.6346822277773754</v>
      </c>
      <c r="I102" s="100">
        <v>41.31468253295316</v>
      </c>
      <c r="J102" s="100" t="s">
        <v>62</v>
      </c>
      <c r="K102" s="100">
        <v>0.4766111746660039</v>
      </c>
      <c r="L102" s="100">
        <v>0.35665224517381916</v>
      </c>
      <c r="M102" s="100">
        <v>0.11283074373832527</v>
      </c>
      <c r="N102" s="100">
        <v>0.07753292087028964</v>
      </c>
      <c r="O102" s="100">
        <v>0.01914140958204056</v>
      </c>
      <c r="P102" s="100">
        <v>0.010231134753962643</v>
      </c>
      <c r="Q102" s="100">
        <v>0.002329969474034642</v>
      </c>
      <c r="R102" s="100">
        <v>0.0011934368382327473</v>
      </c>
      <c r="S102" s="100">
        <v>0.00025114322114726923</v>
      </c>
      <c r="T102" s="100">
        <v>0.00015054838322753304</v>
      </c>
      <c r="U102" s="100">
        <v>5.097776079745089E-05</v>
      </c>
      <c r="V102" s="100">
        <v>4.429003882096297E-05</v>
      </c>
      <c r="W102" s="100">
        <v>1.566024030015699E-05</v>
      </c>
      <c r="X102" s="100">
        <v>67.5</v>
      </c>
    </row>
    <row r="103" spans="1:24" s="100" customFormat="1" ht="12.75">
      <c r="A103" s="100">
        <v>965</v>
      </c>
      <c r="B103" s="100">
        <v>130.89999389648438</v>
      </c>
      <c r="C103" s="100">
        <v>170.60000610351562</v>
      </c>
      <c r="D103" s="100">
        <v>9.593812942504883</v>
      </c>
      <c r="E103" s="100">
        <v>9.200846672058105</v>
      </c>
      <c r="F103" s="100">
        <v>27.253562937230935</v>
      </c>
      <c r="G103" s="100" t="s">
        <v>57</v>
      </c>
      <c r="H103" s="100">
        <v>4.234986933199949</v>
      </c>
      <c r="I103" s="100">
        <v>67.63498082968432</v>
      </c>
      <c r="J103" s="100" t="s">
        <v>60</v>
      </c>
      <c r="K103" s="100">
        <v>0.4055593676989475</v>
      </c>
      <c r="L103" s="100">
        <v>0.0019415080354592885</v>
      </c>
      <c r="M103" s="100">
        <v>-0.09667779909514439</v>
      </c>
      <c r="N103" s="100">
        <v>-0.0008017292687817676</v>
      </c>
      <c r="O103" s="100">
        <v>0.01617846291060162</v>
      </c>
      <c r="P103" s="100">
        <v>0.0002220116381480402</v>
      </c>
      <c r="Q103" s="100">
        <v>-0.002027210237021844</v>
      </c>
      <c r="R103" s="100">
        <v>-6.44335913661292E-05</v>
      </c>
      <c r="S103" s="100">
        <v>0.00020273180946821917</v>
      </c>
      <c r="T103" s="100">
        <v>1.580063153421482E-05</v>
      </c>
      <c r="U103" s="100">
        <v>-4.6203569682526336E-05</v>
      </c>
      <c r="V103" s="100">
        <v>-5.080098884632593E-06</v>
      </c>
      <c r="W103" s="100">
        <v>1.2330910754112206E-05</v>
      </c>
      <c r="X103" s="100">
        <v>67.5</v>
      </c>
    </row>
    <row r="104" spans="1:24" s="100" customFormat="1" ht="12.75">
      <c r="A104" s="100">
        <v>968</v>
      </c>
      <c r="B104" s="100">
        <v>174.36000061035156</v>
      </c>
      <c r="C104" s="100">
        <v>160.25999450683594</v>
      </c>
      <c r="D104" s="100">
        <v>9.370983123779297</v>
      </c>
      <c r="E104" s="100">
        <v>9.593096733093262</v>
      </c>
      <c r="F104" s="100">
        <v>40.869377428383444</v>
      </c>
      <c r="G104" s="100" t="s">
        <v>58</v>
      </c>
      <c r="H104" s="100">
        <v>-2.8334443199082955</v>
      </c>
      <c r="I104" s="100">
        <v>104.02655629044327</v>
      </c>
      <c r="J104" s="100" t="s">
        <v>61</v>
      </c>
      <c r="K104" s="100">
        <v>-0.25035936389146296</v>
      </c>
      <c r="L104" s="100">
        <v>0.356646960640455</v>
      </c>
      <c r="M104" s="100">
        <v>-0.05817370449492217</v>
      </c>
      <c r="N104" s="100">
        <v>-0.07752877561820626</v>
      </c>
      <c r="O104" s="100">
        <v>-0.01022990218123917</v>
      </c>
      <c r="P104" s="100">
        <v>0.010228725687311644</v>
      </c>
      <c r="Q104" s="100">
        <v>-0.0011485540495976257</v>
      </c>
      <c r="R104" s="100">
        <v>-0.001191696185759877</v>
      </c>
      <c r="S104" s="100">
        <v>-0.0001482320173173389</v>
      </c>
      <c r="T104" s="100">
        <v>0.000149716918668346</v>
      </c>
      <c r="U104" s="100">
        <v>-2.1539782833493323E-05</v>
      </c>
      <c r="V104" s="100">
        <v>-4.3997728737796926E-05</v>
      </c>
      <c r="W104" s="100">
        <v>-9.65358825684942E-06</v>
      </c>
      <c r="X104" s="100">
        <v>67.5</v>
      </c>
    </row>
    <row r="105" ht="12.75" hidden="1">
      <c r="A105" s="24" t="s">
        <v>99</v>
      </c>
    </row>
    <row r="106" spans="1:24" ht="12.75" hidden="1">
      <c r="A106" s="24">
        <v>966</v>
      </c>
      <c r="B106" s="24">
        <v>128.46</v>
      </c>
      <c r="C106" s="24">
        <v>108.96</v>
      </c>
      <c r="D106" s="24">
        <v>9.85731683178778</v>
      </c>
      <c r="E106" s="24">
        <v>10.314804694603218</v>
      </c>
      <c r="F106" s="24">
        <v>32.76543445650711</v>
      </c>
      <c r="G106" s="24" t="s">
        <v>59</v>
      </c>
      <c r="H106" s="24">
        <v>18.171980647718243</v>
      </c>
      <c r="I106" s="24">
        <v>79.13198064771825</v>
      </c>
      <c r="J106" s="24" t="s">
        <v>73</v>
      </c>
      <c r="K106" s="24">
        <v>2.207386598636409</v>
      </c>
      <c r="M106" s="24" t="s">
        <v>68</v>
      </c>
      <c r="N106" s="24">
        <v>1.1943263959172543</v>
      </c>
      <c r="X106" s="24">
        <v>67.5</v>
      </c>
    </row>
    <row r="107" spans="1:24" ht="12.75" hidden="1">
      <c r="A107" s="24">
        <v>967</v>
      </c>
      <c r="B107" s="24">
        <v>105.18000030517578</v>
      </c>
      <c r="C107" s="24">
        <v>141.67999267578125</v>
      </c>
      <c r="D107" s="24">
        <v>9.442133903503418</v>
      </c>
      <c r="E107" s="24">
        <v>9.28116512298584</v>
      </c>
      <c r="F107" s="24">
        <v>16.402296272065882</v>
      </c>
      <c r="G107" s="24" t="s">
        <v>56</v>
      </c>
      <c r="H107" s="24">
        <v>3.6346822277773754</v>
      </c>
      <c r="I107" s="24">
        <v>41.31468253295316</v>
      </c>
      <c r="J107" s="24" t="s">
        <v>62</v>
      </c>
      <c r="K107" s="24">
        <v>1.4068377831020464</v>
      </c>
      <c r="L107" s="24">
        <v>0.32863622632932266</v>
      </c>
      <c r="M107" s="24">
        <v>0.33304996679258564</v>
      </c>
      <c r="N107" s="24">
        <v>0.07706781999751525</v>
      </c>
      <c r="O107" s="24">
        <v>0.05650106727157244</v>
      </c>
      <c r="P107" s="24">
        <v>0.009427595983864247</v>
      </c>
      <c r="Q107" s="24">
        <v>0.006877444205717056</v>
      </c>
      <c r="R107" s="24">
        <v>0.0011863043923594425</v>
      </c>
      <c r="S107" s="24">
        <v>0.0007412814130334505</v>
      </c>
      <c r="T107" s="24">
        <v>0.00013868637947861412</v>
      </c>
      <c r="U107" s="24">
        <v>0.0001504103133487548</v>
      </c>
      <c r="V107" s="24">
        <v>4.404430027986023E-05</v>
      </c>
      <c r="W107" s="24">
        <v>4.6219641766889176E-05</v>
      </c>
      <c r="X107" s="24">
        <v>67.5</v>
      </c>
    </row>
    <row r="108" spans="1:24" ht="12.75" hidden="1">
      <c r="A108" s="24">
        <v>968</v>
      </c>
      <c r="B108" s="24">
        <v>174.36000061035156</v>
      </c>
      <c r="C108" s="24">
        <v>160.25999450683594</v>
      </c>
      <c r="D108" s="24">
        <v>9.370983123779297</v>
      </c>
      <c r="E108" s="24">
        <v>9.593096733093262</v>
      </c>
      <c r="F108" s="24">
        <v>35.416122727839955</v>
      </c>
      <c r="G108" s="24" t="s">
        <v>57</v>
      </c>
      <c r="H108" s="24">
        <v>-16.713844334963042</v>
      </c>
      <c r="I108" s="24">
        <v>90.14615627538852</v>
      </c>
      <c r="J108" s="24" t="s">
        <v>60</v>
      </c>
      <c r="K108" s="24">
        <v>1.343417392772433</v>
      </c>
      <c r="L108" s="24">
        <v>-0.0017871821692967958</v>
      </c>
      <c r="M108" s="24">
        <v>-0.3168913619809276</v>
      </c>
      <c r="N108" s="24">
        <v>-0.0007964209600120307</v>
      </c>
      <c r="O108" s="24">
        <v>0.05413178197464094</v>
      </c>
      <c r="P108" s="24">
        <v>-0.00020477992392091307</v>
      </c>
      <c r="Q108" s="24">
        <v>-0.006485983310919135</v>
      </c>
      <c r="R108" s="24">
        <v>-6.401507371070551E-05</v>
      </c>
      <c r="S108" s="24">
        <v>0.0007229190640097573</v>
      </c>
      <c r="T108" s="24">
        <v>-1.4600737638652703E-05</v>
      </c>
      <c r="U108" s="24">
        <v>-0.00013743698592834505</v>
      </c>
      <c r="V108" s="24">
        <v>-5.038969739059891E-06</v>
      </c>
      <c r="W108" s="24">
        <v>4.538893010659113E-05</v>
      </c>
      <c r="X108" s="24">
        <v>67.5</v>
      </c>
    </row>
    <row r="109" spans="1:24" ht="12.75" hidden="1">
      <c r="A109" s="24">
        <v>965</v>
      </c>
      <c r="B109" s="24">
        <v>130.89999389648438</v>
      </c>
      <c r="C109" s="24">
        <v>170.60000610351562</v>
      </c>
      <c r="D109" s="24">
        <v>9.593812942504883</v>
      </c>
      <c r="E109" s="24">
        <v>9.200846672058105</v>
      </c>
      <c r="F109" s="24">
        <v>31.441826963809852</v>
      </c>
      <c r="G109" s="24" t="s">
        <v>58</v>
      </c>
      <c r="H109" s="24">
        <v>14.628973136022026</v>
      </c>
      <c r="I109" s="24">
        <v>78.0289670325064</v>
      </c>
      <c r="J109" s="24" t="s">
        <v>61</v>
      </c>
      <c r="K109" s="24">
        <v>0.41763890714347796</v>
      </c>
      <c r="L109" s="24">
        <v>-0.3286313667863607</v>
      </c>
      <c r="M109" s="24">
        <v>0.10247997405549585</v>
      </c>
      <c r="N109" s="24">
        <v>-0.07706370476965058</v>
      </c>
      <c r="O109" s="24">
        <v>0.016190144628035058</v>
      </c>
      <c r="P109" s="24">
        <v>-0.009425371675309798</v>
      </c>
      <c r="Q109" s="24">
        <v>0.00228719463387565</v>
      </c>
      <c r="R109" s="24">
        <v>-0.0011845759501480347</v>
      </c>
      <c r="S109" s="24">
        <v>0.00016396999786584584</v>
      </c>
      <c r="T109" s="24">
        <v>-0.00013791566377062975</v>
      </c>
      <c r="U109" s="24">
        <v>6.110922402225786E-05</v>
      </c>
      <c r="V109" s="24">
        <v>-4.375510451491728E-05</v>
      </c>
      <c r="W109" s="24">
        <v>8.723549096471667E-06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966</v>
      </c>
      <c r="B111" s="24">
        <v>130.46</v>
      </c>
      <c r="C111" s="24">
        <v>103.66</v>
      </c>
      <c r="D111" s="24">
        <v>10.404440832058414</v>
      </c>
      <c r="E111" s="24">
        <v>11.169231522322226</v>
      </c>
      <c r="F111" s="24">
        <v>28.774240710916736</v>
      </c>
      <c r="G111" s="24" t="s">
        <v>59</v>
      </c>
      <c r="H111" s="24">
        <v>2.8840342978718496</v>
      </c>
      <c r="I111" s="24">
        <v>65.84403429787186</v>
      </c>
      <c r="J111" s="24" t="s">
        <v>73</v>
      </c>
      <c r="K111" s="24">
        <v>1.0694714422105487</v>
      </c>
      <c r="M111" s="24" t="s">
        <v>68</v>
      </c>
      <c r="N111" s="24">
        <v>0.5982299922886951</v>
      </c>
      <c r="X111" s="24">
        <v>67.5</v>
      </c>
    </row>
    <row r="112" spans="1:24" ht="12.75" hidden="1">
      <c r="A112" s="24">
        <v>965</v>
      </c>
      <c r="B112" s="24">
        <v>118.91999816894531</v>
      </c>
      <c r="C112" s="24">
        <v>155.52000427246094</v>
      </c>
      <c r="D112" s="24">
        <v>9.484624862670898</v>
      </c>
      <c r="E112" s="24">
        <v>9.173584938049316</v>
      </c>
      <c r="F112" s="24">
        <v>18.882278067865972</v>
      </c>
      <c r="G112" s="24" t="s">
        <v>56</v>
      </c>
      <c r="H112" s="24">
        <v>-4.044370026531766</v>
      </c>
      <c r="I112" s="24">
        <v>47.37562814241355</v>
      </c>
      <c r="J112" s="24" t="s">
        <v>62</v>
      </c>
      <c r="K112" s="24">
        <v>0.9582375528021695</v>
      </c>
      <c r="L112" s="24">
        <v>0.3063379861628939</v>
      </c>
      <c r="M112" s="24">
        <v>0.22684996128055016</v>
      </c>
      <c r="N112" s="24">
        <v>0.0660817997501749</v>
      </c>
      <c r="O112" s="24">
        <v>0.03848473189107722</v>
      </c>
      <c r="P112" s="24">
        <v>0.008787824049787394</v>
      </c>
      <c r="Q112" s="24">
        <v>0.004684446865629911</v>
      </c>
      <c r="R112" s="24">
        <v>0.0010171514598402692</v>
      </c>
      <c r="S112" s="24">
        <v>0.0005049159313399652</v>
      </c>
      <c r="T112" s="24">
        <v>0.0001292990748507682</v>
      </c>
      <c r="U112" s="24">
        <v>0.0001024580175972602</v>
      </c>
      <c r="V112" s="24">
        <v>3.7755667836643415E-05</v>
      </c>
      <c r="W112" s="24">
        <v>3.148714036748143E-05</v>
      </c>
      <c r="X112" s="24">
        <v>67.5</v>
      </c>
    </row>
    <row r="113" spans="1:24" ht="12.75" hidden="1">
      <c r="A113" s="24">
        <v>968</v>
      </c>
      <c r="B113" s="24">
        <v>160.5</v>
      </c>
      <c r="C113" s="24">
        <v>160.60000610351562</v>
      </c>
      <c r="D113" s="24">
        <v>9.129287719726562</v>
      </c>
      <c r="E113" s="24">
        <v>9.501299858093262</v>
      </c>
      <c r="F113" s="24">
        <v>34.74958520401061</v>
      </c>
      <c r="G113" s="24" t="s">
        <v>57</v>
      </c>
      <c r="H113" s="24">
        <v>-2.261487608080543</v>
      </c>
      <c r="I113" s="24">
        <v>90.73851239191946</v>
      </c>
      <c r="J113" s="24" t="s">
        <v>60</v>
      </c>
      <c r="K113" s="24">
        <v>0.20155387763097934</v>
      </c>
      <c r="L113" s="24">
        <v>-0.001666357044685457</v>
      </c>
      <c r="M113" s="24">
        <v>-0.04519131094914466</v>
      </c>
      <c r="N113" s="24">
        <v>-0.0006833673005970027</v>
      </c>
      <c r="O113" s="24">
        <v>0.008500134760170579</v>
      </c>
      <c r="P113" s="24">
        <v>-0.00019076161833976558</v>
      </c>
      <c r="Q113" s="24">
        <v>-0.0008123991562505685</v>
      </c>
      <c r="R113" s="24">
        <v>-5.4943716391570725E-05</v>
      </c>
      <c r="S113" s="24">
        <v>0.0001445211501908397</v>
      </c>
      <c r="T113" s="24">
        <v>-1.3588308206919924E-05</v>
      </c>
      <c r="U113" s="24">
        <v>-9.710154504466633E-06</v>
      </c>
      <c r="V113" s="24">
        <v>-4.3327495649964706E-06</v>
      </c>
      <c r="W113" s="24">
        <v>1.000882839016057E-05</v>
      </c>
      <c r="X113" s="24">
        <v>67.5</v>
      </c>
    </row>
    <row r="114" spans="1:24" ht="12.75" hidden="1">
      <c r="A114" s="24">
        <v>967</v>
      </c>
      <c r="B114" s="24">
        <v>121.4000015258789</v>
      </c>
      <c r="C114" s="24">
        <v>143.89999389648438</v>
      </c>
      <c r="D114" s="24">
        <v>9.298539161682129</v>
      </c>
      <c r="E114" s="24">
        <v>9.323922157287598</v>
      </c>
      <c r="F114" s="24">
        <v>29.002892017062134</v>
      </c>
      <c r="G114" s="24" t="s">
        <v>58</v>
      </c>
      <c r="H114" s="24">
        <v>20.332242519459427</v>
      </c>
      <c r="I114" s="24">
        <v>74.23224404533833</v>
      </c>
      <c r="J114" s="24" t="s">
        <v>61</v>
      </c>
      <c r="K114" s="24">
        <v>0.9368005348056794</v>
      </c>
      <c r="L114" s="24">
        <v>-0.306333453968934</v>
      </c>
      <c r="M114" s="24">
        <v>0.2223030596903354</v>
      </c>
      <c r="N114" s="24">
        <v>-0.06607826622539888</v>
      </c>
      <c r="O114" s="24">
        <v>0.037534281634088</v>
      </c>
      <c r="P114" s="24">
        <v>-0.008785753327688533</v>
      </c>
      <c r="Q114" s="24">
        <v>0.004613463996590118</v>
      </c>
      <c r="R114" s="24">
        <v>-0.0010156664217568056</v>
      </c>
      <c r="S114" s="24">
        <v>0.00048379100329421296</v>
      </c>
      <c r="T114" s="24">
        <v>-0.00012858308068069575</v>
      </c>
      <c r="U114" s="24">
        <v>0.00010199685421354849</v>
      </c>
      <c r="V114" s="24">
        <v>-3.750623594814565E-05</v>
      </c>
      <c r="W114" s="24">
        <v>2.9854034279771878E-05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966</v>
      </c>
      <c r="B116" s="24">
        <v>130.46</v>
      </c>
      <c r="C116" s="24">
        <v>103.66</v>
      </c>
      <c r="D116" s="24">
        <v>10.404440832058414</v>
      </c>
      <c r="E116" s="24">
        <v>11.169231522322226</v>
      </c>
      <c r="F116" s="24">
        <v>32.53092930335171</v>
      </c>
      <c r="G116" s="24" t="s">
        <v>59</v>
      </c>
      <c r="H116" s="24">
        <v>11.480456876378597</v>
      </c>
      <c r="I116" s="24">
        <v>74.4404568763786</v>
      </c>
      <c r="J116" s="24" t="s">
        <v>73</v>
      </c>
      <c r="K116" s="24">
        <v>0.656518614967879</v>
      </c>
      <c r="M116" s="24" t="s">
        <v>68</v>
      </c>
      <c r="N116" s="24">
        <v>0.5981204459020526</v>
      </c>
      <c r="X116" s="24">
        <v>67.5</v>
      </c>
    </row>
    <row r="117" spans="1:24" ht="12.75" hidden="1">
      <c r="A117" s="24">
        <v>965</v>
      </c>
      <c r="B117" s="24">
        <v>118.91999816894531</v>
      </c>
      <c r="C117" s="24">
        <v>155.52000427246094</v>
      </c>
      <c r="D117" s="24">
        <v>9.484624862670898</v>
      </c>
      <c r="E117" s="24">
        <v>9.173584938049316</v>
      </c>
      <c r="F117" s="24">
        <v>18.882278067865972</v>
      </c>
      <c r="G117" s="24" t="s">
        <v>56</v>
      </c>
      <c r="H117" s="24">
        <v>-4.044370026531766</v>
      </c>
      <c r="I117" s="24">
        <v>47.37562814241355</v>
      </c>
      <c r="J117" s="24" t="s">
        <v>62</v>
      </c>
      <c r="K117" s="24">
        <v>0.23267830390149</v>
      </c>
      <c r="L117" s="24">
        <v>0.7710799519118867</v>
      </c>
      <c r="M117" s="24">
        <v>0.055083772021371755</v>
      </c>
      <c r="N117" s="24">
        <v>0.0648219421325156</v>
      </c>
      <c r="O117" s="24">
        <v>0.00934479289583446</v>
      </c>
      <c r="P117" s="24">
        <v>0.022119807312369514</v>
      </c>
      <c r="Q117" s="24">
        <v>0.0011375335496446532</v>
      </c>
      <c r="R117" s="24">
        <v>0.0009977412265504337</v>
      </c>
      <c r="S117" s="24">
        <v>0.00012256211365286207</v>
      </c>
      <c r="T117" s="24">
        <v>0.0003254697655303761</v>
      </c>
      <c r="U117" s="24">
        <v>2.4869837440741717E-05</v>
      </c>
      <c r="V117" s="24">
        <v>3.701751998313206E-05</v>
      </c>
      <c r="W117" s="24">
        <v>7.632433385118383E-06</v>
      </c>
      <c r="X117" s="24">
        <v>67.5</v>
      </c>
    </row>
    <row r="118" spans="1:24" ht="12.75" hidden="1">
      <c r="A118" s="24">
        <v>967</v>
      </c>
      <c r="B118" s="24">
        <v>121.4000015258789</v>
      </c>
      <c r="C118" s="24">
        <v>143.89999389648438</v>
      </c>
      <c r="D118" s="24">
        <v>9.298539161682129</v>
      </c>
      <c r="E118" s="24">
        <v>9.323922157287598</v>
      </c>
      <c r="F118" s="24">
        <v>27.517012384576244</v>
      </c>
      <c r="G118" s="24" t="s">
        <v>57</v>
      </c>
      <c r="H118" s="24">
        <v>16.52916731455221</v>
      </c>
      <c r="I118" s="24">
        <v>70.42916884043112</v>
      </c>
      <c r="J118" s="24" t="s">
        <v>60</v>
      </c>
      <c r="K118" s="24">
        <v>-0.19468143622091041</v>
      </c>
      <c r="L118" s="24">
        <v>0.004196105669263861</v>
      </c>
      <c r="M118" s="24">
        <v>0.04574266754375049</v>
      </c>
      <c r="N118" s="24">
        <v>-0.000670684883457597</v>
      </c>
      <c r="O118" s="24">
        <v>-0.007873684899293985</v>
      </c>
      <c r="P118" s="24">
        <v>0.00048008266723007246</v>
      </c>
      <c r="Q118" s="24">
        <v>0.0009276446323813876</v>
      </c>
      <c r="R118" s="24">
        <v>-5.3895804233924605E-05</v>
      </c>
      <c r="S118" s="24">
        <v>-0.00010749198917656071</v>
      </c>
      <c r="T118" s="24">
        <v>3.418620906547865E-05</v>
      </c>
      <c r="U118" s="24">
        <v>1.9058313688222407E-05</v>
      </c>
      <c r="V118" s="24">
        <v>-4.2531778651896454E-06</v>
      </c>
      <c r="W118" s="24">
        <v>-6.8127175252432864E-06</v>
      </c>
      <c r="X118" s="24">
        <v>67.5</v>
      </c>
    </row>
    <row r="119" spans="1:24" ht="12.75" hidden="1">
      <c r="A119" s="24">
        <v>968</v>
      </c>
      <c r="B119" s="24">
        <v>160.5</v>
      </c>
      <c r="C119" s="24">
        <v>160.60000610351562</v>
      </c>
      <c r="D119" s="24">
        <v>9.129287719726562</v>
      </c>
      <c r="E119" s="24">
        <v>9.501299858093262</v>
      </c>
      <c r="F119" s="24">
        <v>32.79047592487213</v>
      </c>
      <c r="G119" s="24" t="s">
        <v>58</v>
      </c>
      <c r="H119" s="24">
        <v>-7.3771360556399515</v>
      </c>
      <c r="I119" s="24">
        <v>85.62286394436005</v>
      </c>
      <c r="J119" s="24" t="s">
        <v>61</v>
      </c>
      <c r="K119" s="24">
        <v>-0.12742971198836525</v>
      </c>
      <c r="L119" s="24">
        <v>0.7710685345270224</v>
      </c>
      <c r="M119" s="24">
        <v>-0.030689253918666278</v>
      </c>
      <c r="N119" s="24">
        <v>-0.06481847239497628</v>
      </c>
      <c r="O119" s="24">
        <v>-0.005032915692982354</v>
      </c>
      <c r="P119" s="24">
        <v>0.022114596902701643</v>
      </c>
      <c r="Q119" s="24">
        <v>-0.0006583752824804138</v>
      </c>
      <c r="R119" s="24">
        <v>-0.0009962844962380687</v>
      </c>
      <c r="S119" s="24">
        <v>-5.8880760575278226E-05</v>
      </c>
      <c r="T119" s="24">
        <v>0.00032366938592355224</v>
      </c>
      <c r="U119" s="24">
        <v>-1.5977781250543922E-05</v>
      </c>
      <c r="V119" s="24">
        <v>-3.6772370929117994E-05</v>
      </c>
      <c r="W119" s="24">
        <v>-3.441063687221243E-06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966</v>
      </c>
      <c r="B121" s="24">
        <v>130.46</v>
      </c>
      <c r="C121" s="24">
        <v>103.66</v>
      </c>
      <c r="D121" s="24">
        <v>10.404440832058414</v>
      </c>
      <c r="E121" s="24">
        <v>11.169231522322226</v>
      </c>
      <c r="F121" s="24">
        <v>28.774240710916736</v>
      </c>
      <c r="G121" s="24" t="s">
        <v>59</v>
      </c>
      <c r="H121" s="24">
        <v>2.8840342978718496</v>
      </c>
      <c r="I121" s="24">
        <v>65.84403429787186</v>
      </c>
      <c r="J121" s="24" t="s">
        <v>73</v>
      </c>
      <c r="K121" s="24">
        <v>3.137736604041693</v>
      </c>
      <c r="M121" s="24" t="s">
        <v>68</v>
      </c>
      <c r="N121" s="24">
        <v>1.7657034365054862</v>
      </c>
      <c r="X121" s="24">
        <v>67.5</v>
      </c>
    </row>
    <row r="122" spans="1:24" ht="12.75" hidden="1">
      <c r="A122" s="24">
        <v>968</v>
      </c>
      <c r="B122" s="24">
        <v>160.5</v>
      </c>
      <c r="C122" s="24">
        <v>160.60000610351562</v>
      </c>
      <c r="D122" s="24">
        <v>9.129287719726562</v>
      </c>
      <c r="E122" s="24">
        <v>9.501299858093262</v>
      </c>
      <c r="F122" s="24">
        <v>27.24651238162574</v>
      </c>
      <c r="G122" s="24" t="s">
        <v>56</v>
      </c>
      <c r="H122" s="24">
        <v>-21.853596759152268</v>
      </c>
      <c r="I122" s="24">
        <v>71.14640324084773</v>
      </c>
      <c r="J122" s="24" t="s">
        <v>62</v>
      </c>
      <c r="K122" s="24">
        <v>1.6298447578133217</v>
      </c>
      <c r="L122" s="24">
        <v>0.5680509714103416</v>
      </c>
      <c r="M122" s="24">
        <v>0.38584329160812747</v>
      </c>
      <c r="N122" s="24">
        <v>0.07190176430422458</v>
      </c>
      <c r="O122" s="24">
        <v>0.06545811455738135</v>
      </c>
      <c r="P122" s="24">
        <v>0.01629573523566677</v>
      </c>
      <c r="Q122" s="24">
        <v>0.007967656847263504</v>
      </c>
      <c r="R122" s="24">
        <v>0.001106646900972404</v>
      </c>
      <c r="S122" s="24">
        <v>0.0008588253025132668</v>
      </c>
      <c r="T122" s="24">
        <v>0.00023977342152437127</v>
      </c>
      <c r="U122" s="24">
        <v>0.00017424998415742463</v>
      </c>
      <c r="V122" s="24">
        <v>4.106088596204998E-05</v>
      </c>
      <c r="W122" s="24">
        <v>5.3556652054663214E-05</v>
      </c>
      <c r="X122" s="24">
        <v>67.5</v>
      </c>
    </row>
    <row r="123" spans="1:24" ht="12.75" hidden="1">
      <c r="A123" s="24">
        <v>965</v>
      </c>
      <c r="B123" s="24">
        <v>118.91999816894531</v>
      </c>
      <c r="C123" s="24">
        <v>155.52000427246094</v>
      </c>
      <c r="D123" s="24">
        <v>9.484624862670898</v>
      </c>
      <c r="E123" s="24">
        <v>9.173584938049316</v>
      </c>
      <c r="F123" s="24">
        <v>28.80041945119933</v>
      </c>
      <c r="G123" s="24" t="s">
        <v>57</v>
      </c>
      <c r="H123" s="24">
        <v>20.84024274910186</v>
      </c>
      <c r="I123" s="24">
        <v>72.26024091804717</v>
      </c>
      <c r="J123" s="24" t="s">
        <v>60</v>
      </c>
      <c r="K123" s="24">
        <v>-0.684885132046545</v>
      </c>
      <c r="L123" s="24">
        <v>0.0030908689901007584</v>
      </c>
      <c r="M123" s="24">
        <v>0.16610645630466267</v>
      </c>
      <c r="N123" s="24">
        <v>-0.0007443106196002596</v>
      </c>
      <c r="O123" s="24">
        <v>-0.02686407382377744</v>
      </c>
      <c r="P123" s="24">
        <v>0.00035367485747008387</v>
      </c>
      <c r="Q123" s="24">
        <v>0.0036176469771299125</v>
      </c>
      <c r="R123" s="24">
        <v>-5.983134006182618E-05</v>
      </c>
      <c r="S123" s="24">
        <v>-0.00029873401733654354</v>
      </c>
      <c r="T123" s="24">
        <v>2.5193423152916076E-05</v>
      </c>
      <c r="U123" s="24">
        <v>9.116119244590732E-05</v>
      </c>
      <c r="V123" s="24">
        <v>-4.7242252810299665E-06</v>
      </c>
      <c r="W123" s="24">
        <v>-1.693934153550339E-05</v>
      </c>
      <c r="X123" s="24">
        <v>67.5</v>
      </c>
    </row>
    <row r="124" spans="1:24" ht="12.75" hidden="1">
      <c r="A124" s="24">
        <v>967</v>
      </c>
      <c r="B124" s="24">
        <v>121.4000015258789</v>
      </c>
      <c r="C124" s="24">
        <v>143.89999389648438</v>
      </c>
      <c r="D124" s="24">
        <v>9.298539161682129</v>
      </c>
      <c r="E124" s="24">
        <v>9.323922157287598</v>
      </c>
      <c r="F124" s="24">
        <v>27.517012384576244</v>
      </c>
      <c r="G124" s="24" t="s">
        <v>58</v>
      </c>
      <c r="H124" s="24">
        <v>16.52916731455221</v>
      </c>
      <c r="I124" s="24">
        <v>70.42916884043112</v>
      </c>
      <c r="J124" s="24" t="s">
        <v>61</v>
      </c>
      <c r="K124" s="24">
        <v>1.478961220070747</v>
      </c>
      <c r="L124" s="24">
        <v>0.568042562357011</v>
      </c>
      <c r="M124" s="24">
        <v>0.34825808081493487</v>
      </c>
      <c r="N124" s="24">
        <v>-0.07189791173435996</v>
      </c>
      <c r="O124" s="24">
        <v>0.05969159320204056</v>
      </c>
      <c r="P124" s="24">
        <v>0.016291896788469568</v>
      </c>
      <c r="Q124" s="24">
        <v>0.007099027115359386</v>
      </c>
      <c r="R124" s="24">
        <v>-0.0011050283137450515</v>
      </c>
      <c r="S124" s="24">
        <v>0.0008051949373431096</v>
      </c>
      <c r="T124" s="24">
        <v>0.0002384461891063515</v>
      </c>
      <c r="U124" s="24">
        <v>0.00014850149484332804</v>
      </c>
      <c r="V124" s="24">
        <v>-4.07882097116624E-05</v>
      </c>
      <c r="W124" s="24">
        <v>5.080722082192482E-05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966</v>
      </c>
      <c r="B126" s="24">
        <v>130.46</v>
      </c>
      <c r="C126" s="24">
        <v>103.66</v>
      </c>
      <c r="D126" s="24">
        <v>10.404440832058414</v>
      </c>
      <c r="E126" s="24">
        <v>11.169231522322226</v>
      </c>
      <c r="F126" s="24">
        <v>30.898272582735363</v>
      </c>
      <c r="G126" s="24" t="s">
        <v>59</v>
      </c>
      <c r="H126" s="24">
        <v>7.744451947910434</v>
      </c>
      <c r="I126" s="24">
        <v>70.70445194791044</v>
      </c>
      <c r="J126" s="24" t="s">
        <v>73</v>
      </c>
      <c r="K126" s="24">
        <v>2.589906655242338</v>
      </c>
      <c r="M126" s="24" t="s">
        <v>68</v>
      </c>
      <c r="N126" s="24">
        <v>1.5805079633443677</v>
      </c>
      <c r="X126" s="24">
        <v>67.5</v>
      </c>
    </row>
    <row r="127" spans="1:24" ht="12.75" hidden="1">
      <c r="A127" s="24">
        <v>968</v>
      </c>
      <c r="B127" s="24">
        <v>160.5</v>
      </c>
      <c r="C127" s="24">
        <v>160.60000610351562</v>
      </c>
      <c r="D127" s="24">
        <v>9.129287719726562</v>
      </c>
      <c r="E127" s="24">
        <v>9.501299858093262</v>
      </c>
      <c r="F127" s="24">
        <v>27.24651238162574</v>
      </c>
      <c r="G127" s="24" t="s">
        <v>56</v>
      </c>
      <c r="H127" s="24">
        <v>-21.853596759152268</v>
      </c>
      <c r="I127" s="24">
        <v>71.14640324084773</v>
      </c>
      <c r="J127" s="24" t="s">
        <v>62</v>
      </c>
      <c r="K127" s="24">
        <v>1.3859525838882234</v>
      </c>
      <c r="L127" s="24">
        <v>0.7434828348651701</v>
      </c>
      <c r="M127" s="24">
        <v>0.3281052915772348</v>
      </c>
      <c r="N127" s="24">
        <v>0.07086089944320526</v>
      </c>
      <c r="O127" s="24">
        <v>0.05566297202761596</v>
      </c>
      <c r="P127" s="24">
        <v>0.02132829791376683</v>
      </c>
      <c r="Q127" s="24">
        <v>0.006775362910510197</v>
      </c>
      <c r="R127" s="24">
        <v>0.0010906285176171023</v>
      </c>
      <c r="S127" s="24">
        <v>0.0007303223939998568</v>
      </c>
      <c r="T127" s="24">
        <v>0.00031382944397374406</v>
      </c>
      <c r="U127" s="24">
        <v>0.000148169791374601</v>
      </c>
      <c r="V127" s="24">
        <v>4.0466523968915614E-05</v>
      </c>
      <c r="W127" s="24">
        <v>4.554491678216814E-05</v>
      </c>
      <c r="X127" s="24">
        <v>67.5</v>
      </c>
    </row>
    <row r="128" spans="1:24" ht="12.75" hidden="1">
      <c r="A128" s="24">
        <v>967</v>
      </c>
      <c r="B128" s="24">
        <v>121.4000015258789</v>
      </c>
      <c r="C128" s="24">
        <v>143.89999389648438</v>
      </c>
      <c r="D128" s="24">
        <v>9.298539161682129</v>
      </c>
      <c r="E128" s="24">
        <v>9.323922157287598</v>
      </c>
      <c r="F128" s="24">
        <v>29.002892017062134</v>
      </c>
      <c r="G128" s="24" t="s">
        <v>57</v>
      </c>
      <c r="H128" s="24">
        <v>20.332242519459427</v>
      </c>
      <c r="I128" s="24">
        <v>74.23224404533833</v>
      </c>
      <c r="J128" s="24" t="s">
        <v>60</v>
      </c>
      <c r="K128" s="24">
        <v>-0.4790972555524876</v>
      </c>
      <c r="L128" s="24">
        <v>0.004045472535121954</v>
      </c>
      <c r="M128" s="24">
        <v>0.11691200509640969</v>
      </c>
      <c r="N128" s="24">
        <v>-0.0007334929775987528</v>
      </c>
      <c r="O128" s="24">
        <v>-0.018677102605028924</v>
      </c>
      <c r="P128" s="24">
        <v>0.00046286522246192667</v>
      </c>
      <c r="Q128" s="24">
        <v>0.0025795452917309145</v>
      </c>
      <c r="R128" s="24">
        <v>-5.8953214704254426E-05</v>
      </c>
      <c r="S128" s="24">
        <v>-0.0001979925093211043</v>
      </c>
      <c r="T128" s="24">
        <v>3.296665202446496E-05</v>
      </c>
      <c r="U128" s="24">
        <v>6.707905855494776E-05</v>
      </c>
      <c r="V128" s="24">
        <v>-4.653032235146015E-06</v>
      </c>
      <c r="W128" s="24">
        <v>-1.0872235885710623E-05</v>
      </c>
      <c r="X128" s="24">
        <v>67.5</v>
      </c>
    </row>
    <row r="129" spans="1:24" ht="12.75" hidden="1">
      <c r="A129" s="24">
        <v>965</v>
      </c>
      <c r="B129" s="24">
        <v>118.91999816894531</v>
      </c>
      <c r="C129" s="24">
        <v>155.52000427246094</v>
      </c>
      <c r="D129" s="24">
        <v>9.484624862670898</v>
      </c>
      <c r="E129" s="24">
        <v>9.173584938049316</v>
      </c>
      <c r="F129" s="24">
        <v>25.241302193768483</v>
      </c>
      <c r="G129" s="24" t="s">
        <v>58</v>
      </c>
      <c r="H129" s="24">
        <v>11.91041896951026</v>
      </c>
      <c r="I129" s="24">
        <v>63.33041713845557</v>
      </c>
      <c r="J129" s="24" t="s">
        <v>61</v>
      </c>
      <c r="K129" s="24">
        <v>1.3005115856879235</v>
      </c>
      <c r="L129" s="24">
        <v>0.7434718285793466</v>
      </c>
      <c r="M129" s="24">
        <v>0.30656918538124367</v>
      </c>
      <c r="N129" s="24">
        <v>-0.07085710308749477</v>
      </c>
      <c r="O129" s="24">
        <v>0.052435982809787965</v>
      </c>
      <c r="P129" s="24">
        <v>0.021323274787992244</v>
      </c>
      <c r="Q129" s="24">
        <v>0.006265100849709131</v>
      </c>
      <c r="R129" s="24">
        <v>-0.0010890340132042307</v>
      </c>
      <c r="S129" s="24">
        <v>0.0007029720943468626</v>
      </c>
      <c r="T129" s="24">
        <v>0.0003120931267413097</v>
      </c>
      <c r="U129" s="24">
        <v>0.0001321161874237017</v>
      </c>
      <c r="V129" s="24">
        <v>-4.0198120020039666E-05</v>
      </c>
      <c r="W129" s="24">
        <v>4.422820289747355E-05</v>
      </c>
      <c r="X129" s="24">
        <v>67.5</v>
      </c>
    </row>
    <row r="130" s="100" customFormat="1" ht="12.75">
      <c r="A130" s="100" t="s">
        <v>95</v>
      </c>
    </row>
    <row r="131" spans="1:24" s="100" customFormat="1" ht="12.75">
      <c r="A131" s="100">
        <v>966</v>
      </c>
      <c r="B131" s="100">
        <v>130.46</v>
      </c>
      <c r="C131" s="100">
        <v>103.66</v>
      </c>
      <c r="D131" s="100">
        <v>10.404440832058414</v>
      </c>
      <c r="E131" s="100">
        <v>11.169231522322226</v>
      </c>
      <c r="F131" s="100">
        <v>32.53092930335171</v>
      </c>
      <c r="G131" s="100" t="s">
        <v>59</v>
      </c>
      <c r="H131" s="100">
        <v>11.480456876378597</v>
      </c>
      <c r="I131" s="100">
        <v>74.4404568763786</v>
      </c>
      <c r="J131" s="100" t="s">
        <v>73</v>
      </c>
      <c r="K131" s="100">
        <v>0.36744860277688485</v>
      </c>
      <c r="M131" s="100" t="s">
        <v>68</v>
      </c>
      <c r="N131" s="100">
        <v>0.3456713751880719</v>
      </c>
      <c r="X131" s="100">
        <v>67.5</v>
      </c>
    </row>
    <row r="132" spans="1:24" s="100" customFormat="1" ht="12.75">
      <c r="A132" s="100">
        <v>967</v>
      </c>
      <c r="B132" s="100">
        <v>121.4000015258789</v>
      </c>
      <c r="C132" s="100">
        <v>143.89999389648438</v>
      </c>
      <c r="D132" s="100">
        <v>9.298539161682129</v>
      </c>
      <c r="E132" s="100">
        <v>9.323922157287598</v>
      </c>
      <c r="F132" s="100">
        <v>19.207927555929437</v>
      </c>
      <c r="G132" s="100" t="s">
        <v>56</v>
      </c>
      <c r="H132" s="100">
        <v>-4.737746772176422</v>
      </c>
      <c r="I132" s="100">
        <v>49.16225475370249</v>
      </c>
      <c r="J132" s="100" t="s">
        <v>62</v>
      </c>
      <c r="K132" s="100">
        <v>0.09666664141150003</v>
      </c>
      <c r="L132" s="100">
        <v>0.594281536837611</v>
      </c>
      <c r="M132" s="100">
        <v>0.022884617925057665</v>
      </c>
      <c r="N132" s="100">
        <v>0.06405419804331142</v>
      </c>
      <c r="O132" s="100">
        <v>0.003882570014967728</v>
      </c>
      <c r="P132" s="100">
        <v>0.017048035503680153</v>
      </c>
      <c r="Q132" s="100">
        <v>0.0004725161560399475</v>
      </c>
      <c r="R132" s="100">
        <v>0.0009859268843784858</v>
      </c>
      <c r="S132" s="100">
        <v>5.095820890113107E-05</v>
      </c>
      <c r="T132" s="100">
        <v>0.0002508486091403455</v>
      </c>
      <c r="U132" s="100">
        <v>1.0317504026986048E-05</v>
      </c>
      <c r="V132" s="100">
        <v>3.658342837480236E-05</v>
      </c>
      <c r="W132" s="100">
        <v>3.1824677479151187E-06</v>
      </c>
      <c r="X132" s="100">
        <v>67.5</v>
      </c>
    </row>
    <row r="133" spans="1:24" s="100" customFormat="1" ht="12.75">
      <c r="A133" s="100">
        <v>965</v>
      </c>
      <c r="B133" s="100">
        <v>118.91999816894531</v>
      </c>
      <c r="C133" s="100">
        <v>155.52000427246094</v>
      </c>
      <c r="D133" s="100">
        <v>9.484624862670898</v>
      </c>
      <c r="E133" s="100">
        <v>9.173584938049316</v>
      </c>
      <c r="F133" s="100">
        <v>25.241302193768483</v>
      </c>
      <c r="G133" s="100" t="s">
        <v>57</v>
      </c>
      <c r="H133" s="100">
        <v>11.91041896951026</v>
      </c>
      <c r="I133" s="100">
        <v>63.33041713845557</v>
      </c>
      <c r="J133" s="100" t="s">
        <v>60</v>
      </c>
      <c r="K133" s="100">
        <v>-0.01616672447941392</v>
      </c>
      <c r="L133" s="100">
        <v>0.0032341007804560645</v>
      </c>
      <c r="M133" s="100">
        <v>0.004083735675681182</v>
      </c>
      <c r="N133" s="100">
        <v>-0.0006626510263761045</v>
      </c>
      <c r="O133" s="100">
        <v>-0.0006081198203400565</v>
      </c>
      <c r="P133" s="100">
        <v>0.0003699805372807688</v>
      </c>
      <c r="Q133" s="100">
        <v>9.651869542465472E-05</v>
      </c>
      <c r="R133" s="100">
        <v>-5.3253116830253676E-05</v>
      </c>
      <c r="S133" s="100">
        <v>-4.536366409631508E-06</v>
      </c>
      <c r="T133" s="100">
        <v>2.634422142975026E-05</v>
      </c>
      <c r="U133" s="100">
        <v>2.8866628172854204E-06</v>
      </c>
      <c r="V133" s="100">
        <v>-4.200881455889518E-06</v>
      </c>
      <c r="W133" s="100">
        <v>-1.7096973854289754E-07</v>
      </c>
      <c r="X133" s="100">
        <v>67.5</v>
      </c>
    </row>
    <row r="134" spans="1:24" s="100" customFormat="1" ht="12.75">
      <c r="A134" s="100">
        <v>968</v>
      </c>
      <c r="B134" s="100">
        <v>160.5</v>
      </c>
      <c r="C134" s="100">
        <v>160.60000610351562</v>
      </c>
      <c r="D134" s="100">
        <v>9.129287719726562</v>
      </c>
      <c r="E134" s="100">
        <v>9.501299858093262</v>
      </c>
      <c r="F134" s="100">
        <v>34.74958520401061</v>
      </c>
      <c r="G134" s="100" t="s">
        <v>58</v>
      </c>
      <c r="H134" s="100">
        <v>-2.261487608080543</v>
      </c>
      <c r="I134" s="100">
        <v>90.73851239191946</v>
      </c>
      <c r="J134" s="100" t="s">
        <v>61</v>
      </c>
      <c r="K134" s="100">
        <v>0.09530517604719195</v>
      </c>
      <c r="L134" s="100">
        <v>0.5942727367280234</v>
      </c>
      <c r="M134" s="100">
        <v>0.02251730091523048</v>
      </c>
      <c r="N134" s="100">
        <v>-0.0640507703356408</v>
      </c>
      <c r="O134" s="100">
        <v>0.003834649945592959</v>
      </c>
      <c r="P134" s="100">
        <v>0.017044020327867847</v>
      </c>
      <c r="Q134" s="100">
        <v>0.00046255341221559563</v>
      </c>
      <c r="R134" s="100">
        <v>-0.000984487646894633</v>
      </c>
      <c r="S134" s="100">
        <v>5.075589063555954E-05</v>
      </c>
      <c r="T134" s="100">
        <v>0.00024946143330163505</v>
      </c>
      <c r="U134" s="100">
        <v>9.905456431996212E-06</v>
      </c>
      <c r="V134" s="100">
        <v>-3.6341434020245514E-05</v>
      </c>
      <c r="W134" s="100">
        <v>3.177871979017169E-06</v>
      </c>
      <c r="X134" s="100">
        <v>67.5</v>
      </c>
    </row>
    <row r="135" ht="12.75" hidden="1">
      <c r="A135" s="24" t="s">
        <v>94</v>
      </c>
    </row>
    <row r="136" spans="1:24" ht="12.75" hidden="1">
      <c r="A136" s="24">
        <v>966</v>
      </c>
      <c r="B136" s="24">
        <v>130.46</v>
      </c>
      <c r="C136" s="24">
        <v>103.66</v>
      </c>
      <c r="D136" s="24">
        <v>10.404440832058414</v>
      </c>
      <c r="E136" s="24">
        <v>11.169231522322226</v>
      </c>
      <c r="F136" s="24">
        <v>30.898272582735363</v>
      </c>
      <c r="G136" s="24" t="s">
        <v>59</v>
      </c>
      <c r="H136" s="24">
        <v>7.744451947910434</v>
      </c>
      <c r="I136" s="24">
        <v>70.70445194791044</v>
      </c>
      <c r="J136" s="24" t="s">
        <v>73</v>
      </c>
      <c r="K136" s="24">
        <v>1.480341185370735</v>
      </c>
      <c r="M136" s="24" t="s">
        <v>68</v>
      </c>
      <c r="N136" s="24">
        <v>0.810641843488327</v>
      </c>
      <c r="X136" s="24">
        <v>67.5</v>
      </c>
    </row>
    <row r="137" spans="1:24" ht="12.75" hidden="1">
      <c r="A137" s="24">
        <v>967</v>
      </c>
      <c r="B137" s="24">
        <v>121.4000015258789</v>
      </c>
      <c r="C137" s="24">
        <v>143.89999389648438</v>
      </c>
      <c r="D137" s="24">
        <v>9.298539161682129</v>
      </c>
      <c r="E137" s="24">
        <v>9.323922157287598</v>
      </c>
      <c r="F137" s="24">
        <v>19.207927555929437</v>
      </c>
      <c r="G137" s="24" t="s">
        <v>56</v>
      </c>
      <c r="H137" s="24">
        <v>-4.737746772176422</v>
      </c>
      <c r="I137" s="24">
        <v>49.16225475370249</v>
      </c>
      <c r="J137" s="24" t="s">
        <v>62</v>
      </c>
      <c r="K137" s="24">
        <v>1.1428473943575193</v>
      </c>
      <c r="L137" s="24">
        <v>0.30770453777865175</v>
      </c>
      <c r="M137" s="24">
        <v>0.270554085112043</v>
      </c>
      <c r="N137" s="24">
        <v>0.06435994397966922</v>
      </c>
      <c r="O137" s="24">
        <v>0.04589892872411981</v>
      </c>
      <c r="P137" s="24">
        <v>0.008827033180355024</v>
      </c>
      <c r="Q137" s="24">
        <v>0.005586939329863453</v>
      </c>
      <c r="R137" s="24">
        <v>0.0009906540661431024</v>
      </c>
      <c r="S137" s="24">
        <v>0.0006021905025789501</v>
      </c>
      <c r="T137" s="24">
        <v>0.00012986422538367674</v>
      </c>
      <c r="U137" s="24">
        <v>0.00012219412646979723</v>
      </c>
      <c r="V137" s="24">
        <v>3.677676781912843E-05</v>
      </c>
      <c r="W137" s="24">
        <v>3.7551463677147994E-05</v>
      </c>
      <c r="X137" s="24">
        <v>67.5</v>
      </c>
    </row>
    <row r="138" spans="1:24" ht="12.75" hidden="1">
      <c r="A138" s="24">
        <v>968</v>
      </c>
      <c r="B138" s="24">
        <v>160.5</v>
      </c>
      <c r="C138" s="24">
        <v>160.60000610351562</v>
      </c>
      <c r="D138" s="24">
        <v>9.129287719726562</v>
      </c>
      <c r="E138" s="24">
        <v>9.501299858093262</v>
      </c>
      <c r="F138" s="24">
        <v>32.79047592487213</v>
      </c>
      <c r="G138" s="24" t="s">
        <v>57</v>
      </c>
      <c r="H138" s="24">
        <v>-7.3771360556399515</v>
      </c>
      <c r="I138" s="24">
        <v>85.62286394436005</v>
      </c>
      <c r="J138" s="24" t="s">
        <v>60</v>
      </c>
      <c r="K138" s="24">
        <v>0.5854311960112207</v>
      </c>
      <c r="L138" s="24">
        <v>-0.0016737576924940865</v>
      </c>
      <c r="M138" s="24">
        <v>-0.13594287022243975</v>
      </c>
      <c r="N138" s="24">
        <v>-0.0006654132132696738</v>
      </c>
      <c r="O138" s="24">
        <v>0.023935778123489425</v>
      </c>
      <c r="P138" s="24">
        <v>-0.00019167330862667126</v>
      </c>
      <c r="Q138" s="24">
        <v>-0.0026794704749262825</v>
      </c>
      <c r="R138" s="24">
        <v>-5.34950530180639E-05</v>
      </c>
      <c r="S138" s="24">
        <v>0.00034801258489374967</v>
      </c>
      <c r="T138" s="24">
        <v>-1.365706116539995E-05</v>
      </c>
      <c r="U138" s="24">
        <v>-4.991344209562484E-05</v>
      </c>
      <c r="V138" s="24">
        <v>-4.214956180939439E-06</v>
      </c>
      <c r="W138" s="24">
        <v>2.270536951309869E-05</v>
      </c>
      <c r="X138" s="24">
        <v>67.5</v>
      </c>
    </row>
    <row r="139" spans="1:24" ht="12.75" hidden="1">
      <c r="A139" s="24">
        <v>965</v>
      </c>
      <c r="B139" s="24">
        <v>118.91999816894531</v>
      </c>
      <c r="C139" s="24">
        <v>155.52000427246094</v>
      </c>
      <c r="D139" s="24">
        <v>9.484624862670898</v>
      </c>
      <c r="E139" s="24">
        <v>9.173584938049316</v>
      </c>
      <c r="F139" s="24">
        <v>28.80041945119933</v>
      </c>
      <c r="G139" s="24" t="s">
        <v>58</v>
      </c>
      <c r="H139" s="24">
        <v>20.84024274910186</v>
      </c>
      <c r="I139" s="24">
        <v>72.26024091804717</v>
      </c>
      <c r="J139" s="24" t="s">
        <v>61</v>
      </c>
      <c r="K139" s="24">
        <v>0.9815143817217569</v>
      </c>
      <c r="L139" s="24">
        <v>-0.3076999855455969</v>
      </c>
      <c r="M139" s="24">
        <v>0.23392103156086566</v>
      </c>
      <c r="N139" s="24">
        <v>-0.06435650405609186</v>
      </c>
      <c r="O139" s="24">
        <v>0.039163633432623635</v>
      </c>
      <c r="P139" s="24">
        <v>-0.008824951904109656</v>
      </c>
      <c r="Q139" s="24">
        <v>0.004902481927511148</v>
      </c>
      <c r="R139" s="24">
        <v>-0.0009892086524431823</v>
      </c>
      <c r="S139" s="24">
        <v>0.0004914474968415845</v>
      </c>
      <c r="T139" s="24">
        <v>-0.000129144112195744</v>
      </c>
      <c r="U139" s="24">
        <v>0.00011153498483383367</v>
      </c>
      <c r="V139" s="24">
        <v>-3.653443301345788E-05</v>
      </c>
      <c r="W139" s="24">
        <v>2.990950717697993E-05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966</v>
      </c>
      <c r="B141" s="24">
        <v>128.88</v>
      </c>
      <c r="C141" s="24">
        <v>111.28</v>
      </c>
      <c r="D141" s="24">
        <v>9.677223048455714</v>
      </c>
      <c r="E141" s="24">
        <v>10.041312123289448</v>
      </c>
      <c r="F141" s="24">
        <v>25.2045849367479</v>
      </c>
      <c r="G141" s="24" t="s">
        <v>59</v>
      </c>
      <c r="H141" s="24">
        <v>0.6256524515800379</v>
      </c>
      <c r="I141" s="24">
        <v>62.00565245158004</v>
      </c>
      <c r="J141" s="24" t="s">
        <v>73</v>
      </c>
      <c r="K141" s="24">
        <v>0.30421999110462966</v>
      </c>
      <c r="M141" s="24" t="s">
        <v>68</v>
      </c>
      <c r="N141" s="24">
        <v>0.18088508000409617</v>
      </c>
      <c r="X141" s="24">
        <v>67.5</v>
      </c>
    </row>
    <row r="142" spans="1:24" ht="12.75" hidden="1">
      <c r="A142" s="24">
        <v>965</v>
      </c>
      <c r="B142" s="24">
        <v>111.37999725341797</v>
      </c>
      <c r="C142" s="24">
        <v>160.17999267578125</v>
      </c>
      <c r="D142" s="24">
        <v>9.776978492736816</v>
      </c>
      <c r="E142" s="24">
        <v>9.3457670211792</v>
      </c>
      <c r="F142" s="24">
        <v>18.25358463539515</v>
      </c>
      <c r="G142" s="24" t="s">
        <v>56</v>
      </c>
      <c r="H142" s="24">
        <v>0.5346919602315978</v>
      </c>
      <c r="I142" s="24">
        <v>44.41468921364957</v>
      </c>
      <c r="J142" s="24" t="s">
        <v>62</v>
      </c>
      <c r="K142" s="24">
        <v>0.49320114875568905</v>
      </c>
      <c r="L142" s="24">
        <v>0.206209737402168</v>
      </c>
      <c r="M142" s="24">
        <v>0.11675867175576148</v>
      </c>
      <c r="N142" s="24">
        <v>0.06620644969661538</v>
      </c>
      <c r="O142" s="24">
        <v>0.019807988401820496</v>
      </c>
      <c r="P142" s="24">
        <v>0.005915499956778106</v>
      </c>
      <c r="Q142" s="24">
        <v>0.0024110388578747876</v>
      </c>
      <c r="R142" s="24">
        <v>0.0010190788324375638</v>
      </c>
      <c r="S142" s="24">
        <v>0.00025987364540100823</v>
      </c>
      <c r="T142" s="24">
        <v>8.704692066570079E-05</v>
      </c>
      <c r="U142" s="24">
        <v>5.27321652342615E-05</v>
      </c>
      <c r="V142" s="24">
        <v>3.782171421110845E-05</v>
      </c>
      <c r="W142" s="24">
        <v>1.6207394438688677E-05</v>
      </c>
      <c r="X142" s="24">
        <v>67.5</v>
      </c>
    </row>
    <row r="143" spans="1:24" ht="12.75" hidden="1">
      <c r="A143" s="24">
        <v>968</v>
      </c>
      <c r="B143" s="24">
        <v>161.0399932861328</v>
      </c>
      <c r="C143" s="24">
        <v>147.33999633789062</v>
      </c>
      <c r="D143" s="24">
        <v>8.762079238891602</v>
      </c>
      <c r="E143" s="24">
        <v>9.279641151428223</v>
      </c>
      <c r="F143" s="24">
        <v>35.326485781968415</v>
      </c>
      <c r="G143" s="24" t="s">
        <v>57</v>
      </c>
      <c r="H143" s="24">
        <v>2.572982232350469</v>
      </c>
      <c r="I143" s="24">
        <v>96.11297551848328</v>
      </c>
      <c r="J143" s="24" t="s">
        <v>60</v>
      </c>
      <c r="K143" s="24">
        <v>-0.07300111127579943</v>
      </c>
      <c r="L143" s="24">
        <v>-0.0011214568629409009</v>
      </c>
      <c r="M143" s="24">
        <v>0.01859347840613327</v>
      </c>
      <c r="N143" s="24">
        <v>-0.0006847229589132017</v>
      </c>
      <c r="O143" s="24">
        <v>-0.0027203537260822364</v>
      </c>
      <c r="P143" s="24">
        <v>-0.00012836160717358955</v>
      </c>
      <c r="Q143" s="24">
        <v>0.0004462956360291919</v>
      </c>
      <c r="R143" s="24">
        <v>-5.505261963843987E-05</v>
      </c>
      <c r="S143" s="24">
        <v>-1.821976422397969E-05</v>
      </c>
      <c r="T143" s="24">
        <v>-9.142923682277747E-06</v>
      </c>
      <c r="U143" s="24">
        <v>1.3837038305611804E-05</v>
      </c>
      <c r="V143" s="24">
        <v>-4.344196164226528E-06</v>
      </c>
      <c r="W143" s="24">
        <v>-5.974534395195624E-07</v>
      </c>
      <c r="X143" s="24">
        <v>67.5</v>
      </c>
    </row>
    <row r="144" spans="1:24" ht="12.75" hidden="1">
      <c r="A144" s="24">
        <v>967</v>
      </c>
      <c r="B144" s="24">
        <v>120.19999694824219</v>
      </c>
      <c r="C144" s="24">
        <v>131.60000610351562</v>
      </c>
      <c r="D144" s="24">
        <v>9.370614051818848</v>
      </c>
      <c r="E144" s="24">
        <v>9.454386711120605</v>
      </c>
      <c r="F144" s="24">
        <v>25.951861346036885</v>
      </c>
      <c r="G144" s="24" t="s">
        <v>58</v>
      </c>
      <c r="H144" s="24">
        <v>13.208980114597978</v>
      </c>
      <c r="I144" s="24">
        <v>65.90897706284017</v>
      </c>
      <c r="J144" s="24" t="s">
        <v>61</v>
      </c>
      <c r="K144" s="24">
        <v>0.4877686038342665</v>
      </c>
      <c r="L144" s="24">
        <v>-0.2062066878982727</v>
      </c>
      <c r="M144" s="24">
        <v>0.1152686860813912</v>
      </c>
      <c r="N144" s="24">
        <v>-0.06620290881751345</v>
      </c>
      <c r="O144" s="24">
        <v>0.01962029765655062</v>
      </c>
      <c r="P144" s="24">
        <v>-0.00591410712081254</v>
      </c>
      <c r="Q144" s="24">
        <v>0.0023693730350967234</v>
      </c>
      <c r="R144" s="24">
        <v>-0.0010175907211611422</v>
      </c>
      <c r="S144" s="24">
        <v>0.0002592341639630694</v>
      </c>
      <c r="T144" s="24">
        <v>-8.656542811030771E-05</v>
      </c>
      <c r="U144" s="24">
        <v>5.088435536805481E-05</v>
      </c>
      <c r="V144" s="24">
        <v>-3.7571399036414415E-05</v>
      </c>
      <c r="W144" s="24">
        <v>1.6196378727321824E-05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966</v>
      </c>
      <c r="B146" s="24">
        <v>128.88</v>
      </c>
      <c r="C146" s="24">
        <v>111.28</v>
      </c>
      <c r="D146" s="24">
        <v>9.677223048455714</v>
      </c>
      <c r="E146" s="24">
        <v>10.041312123289448</v>
      </c>
      <c r="F146" s="24">
        <v>28.08906432975262</v>
      </c>
      <c r="G146" s="24" t="s">
        <v>59</v>
      </c>
      <c r="H146" s="24">
        <v>7.721743388813792</v>
      </c>
      <c r="I146" s="24">
        <v>69.10174338881379</v>
      </c>
      <c r="J146" s="24" t="s">
        <v>73</v>
      </c>
      <c r="K146" s="24">
        <v>1.0399484765449587</v>
      </c>
      <c r="M146" s="24" t="s">
        <v>68</v>
      </c>
      <c r="N146" s="24">
        <v>0.7867931418163063</v>
      </c>
      <c r="X146" s="24">
        <v>67.5</v>
      </c>
    </row>
    <row r="147" spans="1:24" ht="12.75" hidden="1">
      <c r="A147" s="24">
        <v>965</v>
      </c>
      <c r="B147" s="24">
        <v>111.37999725341797</v>
      </c>
      <c r="C147" s="24">
        <v>160.17999267578125</v>
      </c>
      <c r="D147" s="24">
        <v>9.776978492736816</v>
      </c>
      <c r="E147" s="24">
        <v>9.3457670211792</v>
      </c>
      <c r="F147" s="24">
        <v>18.25358463539515</v>
      </c>
      <c r="G147" s="24" t="s">
        <v>56</v>
      </c>
      <c r="H147" s="24">
        <v>0.5346919602315978</v>
      </c>
      <c r="I147" s="24">
        <v>44.41468921364957</v>
      </c>
      <c r="J147" s="24" t="s">
        <v>62</v>
      </c>
      <c r="K147" s="24">
        <v>0.6614682025902925</v>
      </c>
      <c r="L147" s="24">
        <v>0.7566929964104077</v>
      </c>
      <c r="M147" s="24">
        <v>0.1565941369904747</v>
      </c>
      <c r="N147" s="24">
        <v>0.0641380046433781</v>
      </c>
      <c r="O147" s="24">
        <v>0.02656570663767193</v>
      </c>
      <c r="P147" s="24">
        <v>0.02170706263731734</v>
      </c>
      <c r="Q147" s="24">
        <v>0.003233742177552241</v>
      </c>
      <c r="R147" s="24">
        <v>0.0009872235073817004</v>
      </c>
      <c r="S147" s="24">
        <v>0.00034850145146801654</v>
      </c>
      <c r="T147" s="24">
        <v>0.0003193849226197118</v>
      </c>
      <c r="U147" s="24">
        <v>7.072247965537236E-05</v>
      </c>
      <c r="V147" s="24">
        <v>3.662314413785319E-05</v>
      </c>
      <c r="W147" s="24">
        <v>2.172099143848859E-05</v>
      </c>
      <c r="X147" s="24">
        <v>67.5</v>
      </c>
    </row>
    <row r="148" spans="1:24" ht="12.75" hidden="1">
      <c r="A148" s="24">
        <v>967</v>
      </c>
      <c r="B148" s="24">
        <v>120.19999694824219</v>
      </c>
      <c r="C148" s="24">
        <v>131.60000610351562</v>
      </c>
      <c r="D148" s="24">
        <v>9.370614051818848</v>
      </c>
      <c r="E148" s="24">
        <v>9.454386711120605</v>
      </c>
      <c r="F148" s="24">
        <v>28.559889097770576</v>
      </c>
      <c r="G148" s="24" t="s">
        <v>57</v>
      </c>
      <c r="H148" s="24">
        <v>19.832491198303586</v>
      </c>
      <c r="I148" s="24">
        <v>72.53248814654577</v>
      </c>
      <c r="J148" s="24" t="s">
        <v>60</v>
      </c>
      <c r="K148" s="24">
        <v>-0.46762855965032</v>
      </c>
      <c r="L148" s="24">
        <v>0.004117888340999457</v>
      </c>
      <c r="M148" s="24">
        <v>0.1094391116145791</v>
      </c>
      <c r="N148" s="24">
        <v>-0.0006636571826683142</v>
      </c>
      <c r="O148" s="24">
        <v>-0.018982517809837195</v>
      </c>
      <c r="P148" s="24">
        <v>0.00047118680765475667</v>
      </c>
      <c r="Q148" s="24">
        <v>0.0021984524320793784</v>
      </c>
      <c r="R148" s="24">
        <v>-5.3334361117183236E-05</v>
      </c>
      <c r="S148" s="24">
        <v>-0.0002649100514809712</v>
      </c>
      <c r="T148" s="24">
        <v>3.355469355753784E-05</v>
      </c>
      <c r="U148" s="24">
        <v>4.379312180796715E-05</v>
      </c>
      <c r="V148" s="24">
        <v>-4.2117695935865595E-06</v>
      </c>
      <c r="W148" s="24">
        <v>-1.697000596746643E-05</v>
      </c>
      <c r="X148" s="24">
        <v>67.5</v>
      </c>
    </row>
    <row r="149" spans="1:24" ht="12.75" hidden="1">
      <c r="A149" s="24">
        <v>968</v>
      </c>
      <c r="B149" s="24">
        <v>161.0399932861328</v>
      </c>
      <c r="C149" s="24">
        <v>147.33999633789062</v>
      </c>
      <c r="D149" s="24">
        <v>8.762079238891602</v>
      </c>
      <c r="E149" s="24">
        <v>9.279641151428223</v>
      </c>
      <c r="F149" s="24">
        <v>30.089302834261748</v>
      </c>
      <c r="G149" s="24" t="s">
        <v>58</v>
      </c>
      <c r="H149" s="24">
        <v>-11.67585190149022</v>
      </c>
      <c r="I149" s="24">
        <v>81.8641413846426</v>
      </c>
      <c r="J149" s="24" t="s">
        <v>61</v>
      </c>
      <c r="K149" s="24">
        <v>-0.46782872211675863</v>
      </c>
      <c r="L149" s="24">
        <v>0.7566817916483601</v>
      </c>
      <c r="M149" s="24">
        <v>-0.11200359185670457</v>
      </c>
      <c r="N149" s="24">
        <v>-0.06413457101110043</v>
      </c>
      <c r="O149" s="24">
        <v>-0.018584961306337446</v>
      </c>
      <c r="P149" s="24">
        <v>0.021701948099945096</v>
      </c>
      <c r="Q149" s="24">
        <v>-0.0023714753582452794</v>
      </c>
      <c r="R149" s="24">
        <v>-0.0009857817707034596</v>
      </c>
      <c r="S149" s="24">
        <v>-0.0002264418828301502</v>
      </c>
      <c r="T149" s="24">
        <v>0.00031761739772414704</v>
      </c>
      <c r="U149" s="24">
        <v>-5.553225739079144E-05</v>
      </c>
      <c r="V149" s="24">
        <v>-3.6380155077081656E-05</v>
      </c>
      <c r="W149" s="24">
        <v>-1.3558036972034281E-05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966</v>
      </c>
      <c r="B151" s="24">
        <v>128.88</v>
      </c>
      <c r="C151" s="24">
        <v>111.28</v>
      </c>
      <c r="D151" s="24">
        <v>9.677223048455714</v>
      </c>
      <c r="E151" s="24">
        <v>10.041312123289448</v>
      </c>
      <c r="F151" s="24">
        <v>25.2045849367479</v>
      </c>
      <c r="G151" s="24" t="s">
        <v>59</v>
      </c>
      <c r="H151" s="24">
        <v>0.6256524515800379</v>
      </c>
      <c r="I151" s="24">
        <v>62.00565245158004</v>
      </c>
      <c r="J151" s="24" t="s">
        <v>73</v>
      </c>
      <c r="K151" s="24">
        <v>3.003169802611753</v>
      </c>
      <c r="M151" s="24" t="s">
        <v>68</v>
      </c>
      <c r="N151" s="24">
        <v>1.6058937434950433</v>
      </c>
      <c r="X151" s="24">
        <v>67.5</v>
      </c>
    </row>
    <row r="152" spans="1:24" ht="12.75" hidden="1">
      <c r="A152" s="24">
        <v>968</v>
      </c>
      <c r="B152" s="24">
        <v>161.0399932861328</v>
      </c>
      <c r="C152" s="24">
        <v>147.33999633789062</v>
      </c>
      <c r="D152" s="24">
        <v>8.762079238891602</v>
      </c>
      <c r="E152" s="24">
        <v>9.279641151428223</v>
      </c>
      <c r="F152" s="24">
        <v>26.979201832384625</v>
      </c>
      <c r="G152" s="24" t="s">
        <v>56</v>
      </c>
      <c r="H152" s="24">
        <v>-20.13752180260458</v>
      </c>
      <c r="I152" s="24">
        <v>73.40247148352823</v>
      </c>
      <c r="J152" s="24" t="s">
        <v>62</v>
      </c>
      <c r="K152" s="24">
        <v>1.6515826839656342</v>
      </c>
      <c r="L152" s="24">
        <v>0.3373177161084996</v>
      </c>
      <c r="M152" s="24">
        <v>0.39098946491686914</v>
      </c>
      <c r="N152" s="24">
        <v>0.0650229385944692</v>
      </c>
      <c r="O152" s="24">
        <v>0.0663310826685784</v>
      </c>
      <c r="P152" s="24">
        <v>0.009676731733724733</v>
      </c>
      <c r="Q152" s="24">
        <v>0.008073935955814612</v>
      </c>
      <c r="R152" s="24">
        <v>0.0010007749542816544</v>
      </c>
      <c r="S152" s="24">
        <v>0.000870276501596537</v>
      </c>
      <c r="T152" s="24">
        <v>0.00014238165157100645</v>
      </c>
      <c r="U152" s="24">
        <v>0.00017658169710065038</v>
      </c>
      <c r="V152" s="24">
        <v>3.713515612596053E-05</v>
      </c>
      <c r="W152" s="24">
        <v>5.427090142583085E-05</v>
      </c>
      <c r="X152" s="24">
        <v>67.5</v>
      </c>
    </row>
    <row r="153" spans="1:24" ht="12.75" hidden="1">
      <c r="A153" s="24">
        <v>965</v>
      </c>
      <c r="B153" s="24">
        <v>111.37999725341797</v>
      </c>
      <c r="C153" s="24">
        <v>160.17999267578125</v>
      </c>
      <c r="D153" s="24">
        <v>9.776978492736816</v>
      </c>
      <c r="E153" s="24">
        <v>9.3457670211792</v>
      </c>
      <c r="F153" s="24">
        <v>24.740590788739777</v>
      </c>
      <c r="G153" s="24" t="s">
        <v>57</v>
      </c>
      <c r="H153" s="24">
        <v>16.31889917118948</v>
      </c>
      <c r="I153" s="24">
        <v>60.19889642460745</v>
      </c>
      <c r="J153" s="24" t="s">
        <v>60</v>
      </c>
      <c r="K153" s="24">
        <v>-0.5976099342039682</v>
      </c>
      <c r="L153" s="24">
        <v>0.0018353819989977206</v>
      </c>
      <c r="M153" s="24">
        <v>0.14560986238645518</v>
      </c>
      <c r="N153" s="24">
        <v>-0.0006730681530201693</v>
      </c>
      <c r="O153" s="24">
        <v>-0.023332800475930317</v>
      </c>
      <c r="P153" s="24">
        <v>0.00021001731906538366</v>
      </c>
      <c r="Q153" s="24">
        <v>0.0032024515273156935</v>
      </c>
      <c r="R153" s="24">
        <v>-5.410985188409978E-05</v>
      </c>
      <c r="S153" s="24">
        <v>-0.00025039125743018235</v>
      </c>
      <c r="T153" s="24">
        <v>1.4962721132897063E-05</v>
      </c>
      <c r="U153" s="24">
        <v>8.265744013663805E-05</v>
      </c>
      <c r="V153" s="24">
        <v>-4.272303533370234E-06</v>
      </c>
      <c r="W153" s="24">
        <v>-1.387016141944501E-05</v>
      </c>
      <c r="X153" s="24">
        <v>67.5</v>
      </c>
    </row>
    <row r="154" spans="1:24" ht="12.75" hidden="1">
      <c r="A154" s="24">
        <v>967</v>
      </c>
      <c r="B154" s="24">
        <v>120.19999694824219</v>
      </c>
      <c r="C154" s="24">
        <v>131.60000610351562</v>
      </c>
      <c r="D154" s="24">
        <v>9.370614051818848</v>
      </c>
      <c r="E154" s="24">
        <v>9.454386711120605</v>
      </c>
      <c r="F154" s="24">
        <v>28.559889097770576</v>
      </c>
      <c r="G154" s="24" t="s">
        <v>58</v>
      </c>
      <c r="H154" s="24">
        <v>19.832491198303586</v>
      </c>
      <c r="I154" s="24">
        <v>72.53248814654577</v>
      </c>
      <c r="J154" s="24" t="s">
        <v>61</v>
      </c>
      <c r="K154" s="24">
        <v>1.539671305349248</v>
      </c>
      <c r="L154" s="24">
        <v>0.33731272281604213</v>
      </c>
      <c r="M154" s="24">
        <v>0.36286434056238875</v>
      </c>
      <c r="N154" s="24">
        <v>-0.0650194549555862</v>
      </c>
      <c r="O154" s="24">
        <v>0.06209181065113343</v>
      </c>
      <c r="P154" s="24">
        <v>0.00967445242751071</v>
      </c>
      <c r="Q154" s="24">
        <v>0.007411662838647573</v>
      </c>
      <c r="R154" s="24">
        <v>-0.0009993110792173418</v>
      </c>
      <c r="S154" s="24">
        <v>0.0008334778985873827</v>
      </c>
      <c r="T154" s="24">
        <v>0.00014159326142294568</v>
      </c>
      <c r="U154" s="24">
        <v>0.00015604115912477688</v>
      </c>
      <c r="V154" s="24">
        <v>-3.68885787611588E-05</v>
      </c>
      <c r="W154" s="24">
        <v>5.246855595278746E-05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966</v>
      </c>
      <c r="B156" s="24">
        <v>128.88</v>
      </c>
      <c r="C156" s="24">
        <v>111.28</v>
      </c>
      <c r="D156" s="24">
        <v>9.677223048455714</v>
      </c>
      <c r="E156" s="24">
        <v>10.041312123289448</v>
      </c>
      <c r="F156" s="24">
        <v>30.74566845002341</v>
      </c>
      <c r="G156" s="24" t="s">
        <v>59</v>
      </c>
      <c r="H156" s="24">
        <v>14.257239696185252</v>
      </c>
      <c r="I156" s="24">
        <v>75.63723969618525</v>
      </c>
      <c r="J156" s="24" t="s">
        <v>73</v>
      </c>
      <c r="K156" s="24">
        <v>1.9158671531590918</v>
      </c>
      <c r="M156" s="24" t="s">
        <v>68</v>
      </c>
      <c r="N156" s="24">
        <v>1.2360958882954476</v>
      </c>
      <c r="X156" s="24">
        <v>67.5</v>
      </c>
    </row>
    <row r="157" spans="1:24" ht="12.75" hidden="1">
      <c r="A157" s="24">
        <v>968</v>
      </c>
      <c r="B157" s="24">
        <v>161.0399932861328</v>
      </c>
      <c r="C157" s="24">
        <v>147.33999633789062</v>
      </c>
      <c r="D157" s="24">
        <v>8.762079238891602</v>
      </c>
      <c r="E157" s="24">
        <v>9.279641151428223</v>
      </c>
      <c r="F157" s="24">
        <v>26.979201832384625</v>
      </c>
      <c r="G157" s="24" t="s">
        <v>56</v>
      </c>
      <c r="H157" s="24">
        <v>-20.13752180260458</v>
      </c>
      <c r="I157" s="24">
        <v>73.40247148352823</v>
      </c>
      <c r="J157" s="24" t="s">
        <v>62</v>
      </c>
      <c r="K157" s="24">
        <v>1.1283907751613906</v>
      </c>
      <c r="L157" s="24">
        <v>0.7513518117748865</v>
      </c>
      <c r="M157" s="24">
        <v>0.2671313809732556</v>
      </c>
      <c r="N157" s="24">
        <v>0.06451703364728388</v>
      </c>
      <c r="O157" s="24">
        <v>0.04531868034010547</v>
      </c>
      <c r="P157" s="24">
        <v>0.021554001207824226</v>
      </c>
      <c r="Q157" s="24">
        <v>0.005516252649579736</v>
      </c>
      <c r="R157" s="24">
        <v>0.0009929984793124137</v>
      </c>
      <c r="S157" s="24">
        <v>0.0005946223565632524</v>
      </c>
      <c r="T157" s="24">
        <v>0.0003171645365619278</v>
      </c>
      <c r="U157" s="24">
        <v>0.00012063832948042532</v>
      </c>
      <c r="V157" s="24">
        <v>3.684856723487543E-05</v>
      </c>
      <c r="W157" s="24">
        <v>3.70866139554491E-05</v>
      </c>
      <c r="X157" s="24">
        <v>67.5</v>
      </c>
    </row>
    <row r="158" spans="1:24" ht="12.75" hidden="1">
      <c r="A158" s="24">
        <v>967</v>
      </c>
      <c r="B158" s="24">
        <v>120.19999694824219</v>
      </c>
      <c r="C158" s="24">
        <v>131.60000610351562</v>
      </c>
      <c r="D158" s="24">
        <v>9.370614051818848</v>
      </c>
      <c r="E158" s="24">
        <v>9.454386711120605</v>
      </c>
      <c r="F158" s="24">
        <v>25.951861346036885</v>
      </c>
      <c r="G158" s="24" t="s">
        <v>57</v>
      </c>
      <c r="H158" s="24">
        <v>13.208980114597978</v>
      </c>
      <c r="I158" s="24">
        <v>65.90897706284017</v>
      </c>
      <c r="J158" s="24" t="s">
        <v>60</v>
      </c>
      <c r="K158" s="24">
        <v>0.04470477810678707</v>
      </c>
      <c r="L158" s="24">
        <v>0.00408837289221858</v>
      </c>
      <c r="M158" s="24">
        <v>-0.007548510444470156</v>
      </c>
      <c r="N158" s="24">
        <v>-0.0006676485759093665</v>
      </c>
      <c r="O158" s="24">
        <v>0.002283519094765317</v>
      </c>
      <c r="P158" s="24">
        <v>0.00046769259758938165</v>
      </c>
      <c r="Q158" s="24">
        <v>-1.10998050453694E-05</v>
      </c>
      <c r="R158" s="24">
        <v>-5.365188745183986E-05</v>
      </c>
      <c r="S158" s="24">
        <v>7.001892155190649E-05</v>
      </c>
      <c r="T158" s="24">
        <v>3.330479945700237E-05</v>
      </c>
      <c r="U158" s="24">
        <v>9.301182832387238E-06</v>
      </c>
      <c r="V158" s="24">
        <v>-4.230256338606567E-06</v>
      </c>
      <c r="W158" s="24">
        <v>5.595673765433245E-06</v>
      </c>
      <c r="X158" s="24">
        <v>67.5</v>
      </c>
    </row>
    <row r="159" spans="1:24" ht="12.75" hidden="1">
      <c r="A159" s="24">
        <v>965</v>
      </c>
      <c r="B159" s="24">
        <v>111.37999725341797</v>
      </c>
      <c r="C159" s="24">
        <v>160.17999267578125</v>
      </c>
      <c r="D159" s="24">
        <v>9.776978492736816</v>
      </c>
      <c r="E159" s="24">
        <v>9.3457670211792</v>
      </c>
      <c r="F159" s="24">
        <v>21.807229701927398</v>
      </c>
      <c r="G159" s="24" t="s">
        <v>58</v>
      </c>
      <c r="H159" s="24">
        <v>9.181434195156577</v>
      </c>
      <c r="I159" s="24">
        <v>53.061431448574545</v>
      </c>
      <c r="J159" s="24" t="s">
        <v>61</v>
      </c>
      <c r="K159" s="24">
        <v>1.1275048666341743</v>
      </c>
      <c r="L159" s="24">
        <v>0.7513406885458145</v>
      </c>
      <c r="M159" s="24">
        <v>0.2670247080154725</v>
      </c>
      <c r="N159" s="24">
        <v>-0.06451357900491839</v>
      </c>
      <c r="O159" s="24">
        <v>0.0452611127604316</v>
      </c>
      <c r="P159" s="24">
        <v>0.021548926462843766</v>
      </c>
      <c r="Q159" s="24">
        <v>0.005516241482053102</v>
      </c>
      <c r="R159" s="24">
        <v>-0.000991548009372023</v>
      </c>
      <c r="S159" s="24">
        <v>0.000590485476154616</v>
      </c>
      <c r="T159" s="24">
        <v>0.0003154110549515842</v>
      </c>
      <c r="U159" s="24">
        <v>0.00012027923568823574</v>
      </c>
      <c r="V159" s="24">
        <v>-3.66049428161391E-05</v>
      </c>
      <c r="W159" s="24">
        <v>3.666204262982839E-05</v>
      </c>
      <c r="X159" s="24">
        <v>67.5</v>
      </c>
    </row>
    <row r="160" s="100" customFormat="1" ht="12.75">
      <c r="A160" s="100" t="s">
        <v>90</v>
      </c>
    </row>
    <row r="161" spans="1:24" s="100" customFormat="1" ht="12.75">
      <c r="A161" s="100">
        <v>966</v>
      </c>
      <c r="B161" s="100">
        <v>128.88</v>
      </c>
      <c r="C161" s="100">
        <v>111.28</v>
      </c>
      <c r="D161" s="100">
        <v>9.677223048455714</v>
      </c>
      <c r="E161" s="100">
        <v>10.041312123289448</v>
      </c>
      <c r="F161" s="100">
        <v>28.08906432975262</v>
      </c>
      <c r="G161" s="100" t="s">
        <v>59</v>
      </c>
      <c r="H161" s="100">
        <v>7.721743388813792</v>
      </c>
      <c r="I161" s="100">
        <v>69.10174338881379</v>
      </c>
      <c r="J161" s="100" t="s">
        <v>73</v>
      </c>
      <c r="K161" s="100">
        <v>0.16459400076479622</v>
      </c>
      <c r="M161" s="100" t="s">
        <v>68</v>
      </c>
      <c r="N161" s="100">
        <v>0.1381928770073628</v>
      </c>
      <c r="X161" s="100">
        <v>67.5</v>
      </c>
    </row>
    <row r="162" spans="1:24" s="100" customFormat="1" ht="12.75">
      <c r="A162" s="100">
        <v>967</v>
      </c>
      <c r="B162" s="100">
        <v>120.19999694824219</v>
      </c>
      <c r="C162" s="100">
        <v>131.60000610351562</v>
      </c>
      <c r="D162" s="100">
        <v>9.370614051818848</v>
      </c>
      <c r="E162" s="100">
        <v>9.454386711120605</v>
      </c>
      <c r="F162" s="100">
        <v>19.654483867777955</v>
      </c>
      <c r="G162" s="100" t="s">
        <v>56</v>
      </c>
      <c r="H162" s="100">
        <v>-2.7842352558285057</v>
      </c>
      <c r="I162" s="100">
        <v>49.91576169241368</v>
      </c>
      <c r="J162" s="100" t="s">
        <v>62</v>
      </c>
      <c r="K162" s="100">
        <v>0.21356156808183374</v>
      </c>
      <c r="L162" s="100">
        <v>0.33467420332969916</v>
      </c>
      <c r="M162" s="100">
        <v>0.050557873243852545</v>
      </c>
      <c r="N162" s="100">
        <v>0.06522776141018707</v>
      </c>
      <c r="O162" s="100">
        <v>0.00857724500767665</v>
      </c>
      <c r="P162" s="100">
        <v>0.009600729630996107</v>
      </c>
      <c r="Q162" s="100">
        <v>0.0010439773796823886</v>
      </c>
      <c r="R162" s="100">
        <v>0.0010039988831084688</v>
      </c>
      <c r="S162" s="100">
        <v>0.00011254139312249921</v>
      </c>
      <c r="T162" s="100">
        <v>0.00014126486429649017</v>
      </c>
      <c r="U162" s="100">
        <v>2.2820354929583386E-05</v>
      </c>
      <c r="V162" s="100">
        <v>3.725640141061802E-05</v>
      </c>
      <c r="W162" s="100">
        <v>7.0213303449059915E-06</v>
      </c>
      <c r="X162" s="100">
        <v>67.5</v>
      </c>
    </row>
    <row r="163" spans="1:24" s="100" customFormat="1" ht="12.75">
      <c r="A163" s="100">
        <v>965</v>
      </c>
      <c r="B163" s="100">
        <v>111.37999725341797</v>
      </c>
      <c r="C163" s="100">
        <v>160.17999267578125</v>
      </c>
      <c r="D163" s="100">
        <v>9.776978492736816</v>
      </c>
      <c r="E163" s="100">
        <v>9.3457670211792</v>
      </c>
      <c r="F163" s="100">
        <v>21.807229701927398</v>
      </c>
      <c r="G163" s="100" t="s">
        <v>57</v>
      </c>
      <c r="H163" s="100">
        <v>9.181434195156577</v>
      </c>
      <c r="I163" s="100">
        <v>53.061431448574545</v>
      </c>
      <c r="J163" s="100" t="s">
        <v>60</v>
      </c>
      <c r="K163" s="100">
        <v>-0.05534074960082841</v>
      </c>
      <c r="L163" s="100">
        <v>0.0018215568034994974</v>
      </c>
      <c r="M163" s="100">
        <v>0.01365556941585972</v>
      </c>
      <c r="N163" s="100">
        <v>-0.0006747327833882607</v>
      </c>
      <c r="O163" s="100">
        <v>-0.002133195473145087</v>
      </c>
      <c r="P163" s="100">
        <v>0.00020836744735995316</v>
      </c>
      <c r="Q163" s="100">
        <v>0.0003082829201308627</v>
      </c>
      <c r="R163" s="100">
        <v>-5.423277649431187E-05</v>
      </c>
      <c r="S163" s="100">
        <v>-2.0542671153025057E-05</v>
      </c>
      <c r="T163" s="100">
        <v>1.4835834034933144E-05</v>
      </c>
      <c r="U163" s="100">
        <v>8.436753323851424E-06</v>
      </c>
      <c r="V163" s="100">
        <v>-4.278816393097698E-06</v>
      </c>
      <c r="W163" s="100">
        <v>-1.0461830513973777E-06</v>
      </c>
      <c r="X163" s="100">
        <v>67.5</v>
      </c>
    </row>
    <row r="164" spans="1:24" s="100" customFormat="1" ht="12.75">
      <c r="A164" s="100">
        <v>968</v>
      </c>
      <c r="B164" s="100">
        <v>161.0399932861328</v>
      </c>
      <c r="C164" s="100">
        <v>147.33999633789062</v>
      </c>
      <c r="D164" s="100">
        <v>8.762079238891602</v>
      </c>
      <c r="E164" s="100">
        <v>9.279641151428223</v>
      </c>
      <c r="F164" s="100">
        <v>35.326485781968415</v>
      </c>
      <c r="G164" s="100" t="s">
        <v>58</v>
      </c>
      <c r="H164" s="100">
        <v>2.572982232350469</v>
      </c>
      <c r="I164" s="100">
        <v>96.11297551848328</v>
      </c>
      <c r="J164" s="100" t="s">
        <v>61</v>
      </c>
      <c r="K164" s="100">
        <v>0.20626668367720008</v>
      </c>
      <c r="L164" s="100">
        <v>0.33466924612993715</v>
      </c>
      <c r="M164" s="100">
        <v>0.0486787835804275</v>
      </c>
      <c r="N164" s="100">
        <v>-0.065224271511879</v>
      </c>
      <c r="O164" s="100">
        <v>0.008307743917277862</v>
      </c>
      <c r="P164" s="100">
        <v>0.009598468234794932</v>
      </c>
      <c r="Q164" s="100">
        <v>0.0009974218818755152</v>
      </c>
      <c r="R164" s="100">
        <v>-0.001002533073387991</v>
      </c>
      <c r="S164" s="100">
        <v>0.00011065063862378556</v>
      </c>
      <c r="T164" s="100">
        <v>0.0001404836642218365</v>
      </c>
      <c r="U164" s="100">
        <v>2.1203532546833858E-05</v>
      </c>
      <c r="V164" s="100">
        <v>-3.7009879442430755E-05</v>
      </c>
      <c r="W164" s="100">
        <v>6.942951881963936E-06</v>
      </c>
      <c r="X164" s="100">
        <v>67.5</v>
      </c>
    </row>
    <row r="165" ht="12.75" hidden="1">
      <c r="A165" s="24" t="s">
        <v>89</v>
      </c>
    </row>
    <row r="166" spans="1:24" ht="12.75" hidden="1">
      <c r="A166" s="24">
        <v>966</v>
      </c>
      <c r="B166" s="24">
        <v>128.88</v>
      </c>
      <c r="C166" s="24">
        <v>111.28</v>
      </c>
      <c r="D166" s="24">
        <v>9.677223048455714</v>
      </c>
      <c r="E166" s="24">
        <v>10.041312123289448</v>
      </c>
      <c r="F166" s="24">
        <v>30.74566845002341</v>
      </c>
      <c r="G166" s="24" t="s">
        <v>59</v>
      </c>
      <c r="H166" s="24">
        <v>14.257239696185252</v>
      </c>
      <c r="I166" s="24">
        <v>75.63723969618525</v>
      </c>
      <c r="J166" s="24" t="s">
        <v>73</v>
      </c>
      <c r="K166" s="24">
        <v>1.6731522290222876</v>
      </c>
      <c r="M166" s="24" t="s">
        <v>68</v>
      </c>
      <c r="N166" s="24">
        <v>0.8892541442924087</v>
      </c>
      <c r="X166" s="24">
        <v>67.5</v>
      </c>
    </row>
    <row r="167" spans="1:24" ht="12.75" hidden="1">
      <c r="A167" s="24">
        <v>967</v>
      </c>
      <c r="B167" s="24">
        <v>120.19999694824219</v>
      </c>
      <c r="C167" s="24">
        <v>131.60000610351562</v>
      </c>
      <c r="D167" s="24">
        <v>9.370614051818848</v>
      </c>
      <c r="E167" s="24">
        <v>9.454386711120605</v>
      </c>
      <c r="F167" s="24">
        <v>19.654483867777955</v>
      </c>
      <c r="G167" s="24" t="s">
        <v>56</v>
      </c>
      <c r="H167" s="24">
        <v>-2.7842352558285057</v>
      </c>
      <c r="I167" s="24">
        <v>49.91576169241368</v>
      </c>
      <c r="J167" s="24" t="s">
        <v>62</v>
      </c>
      <c r="K167" s="24">
        <v>1.2388470162884293</v>
      </c>
      <c r="L167" s="24">
        <v>0.21419443498332147</v>
      </c>
      <c r="M167" s="24">
        <v>0.2932806941236088</v>
      </c>
      <c r="N167" s="24">
        <v>0.0629774408046997</v>
      </c>
      <c r="O167" s="24">
        <v>0.04975431283835234</v>
      </c>
      <c r="P167" s="24">
        <v>0.0061445635133893116</v>
      </c>
      <c r="Q167" s="24">
        <v>0.0060562268700929765</v>
      </c>
      <c r="R167" s="24">
        <v>0.00096938903060496</v>
      </c>
      <c r="S167" s="24">
        <v>0.0006527716730838728</v>
      </c>
      <c r="T167" s="24">
        <v>9.038340215476391E-05</v>
      </c>
      <c r="U167" s="24">
        <v>0.00013245335785264315</v>
      </c>
      <c r="V167" s="24">
        <v>3.5990536810293665E-05</v>
      </c>
      <c r="W167" s="24">
        <v>4.070350810835824E-05</v>
      </c>
      <c r="X167" s="24">
        <v>67.5</v>
      </c>
    </row>
    <row r="168" spans="1:24" ht="12.75" hidden="1">
      <c r="A168" s="24">
        <v>968</v>
      </c>
      <c r="B168" s="24">
        <v>161.0399932861328</v>
      </c>
      <c r="C168" s="24">
        <v>147.33999633789062</v>
      </c>
      <c r="D168" s="24">
        <v>8.762079238891602</v>
      </c>
      <c r="E168" s="24">
        <v>9.279641151428223</v>
      </c>
      <c r="F168" s="24">
        <v>30.089302834261748</v>
      </c>
      <c r="G168" s="24" t="s">
        <v>57</v>
      </c>
      <c r="H168" s="24">
        <v>-11.67585190149022</v>
      </c>
      <c r="I168" s="24">
        <v>81.8641413846426</v>
      </c>
      <c r="J168" s="24" t="s">
        <v>60</v>
      </c>
      <c r="K168" s="24">
        <v>1.0002923080670287</v>
      </c>
      <c r="L168" s="24">
        <v>-0.001164828095921247</v>
      </c>
      <c r="M168" s="24">
        <v>-0.23482366144601105</v>
      </c>
      <c r="N168" s="24">
        <v>-0.000650937130562568</v>
      </c>
      <c r="O168" s="24">
        <v>0.040487744041633036</v>
      </c>
      <c r="P168" s="24">
        <v>-0.00013350897076565968</v>
      </c>
      <c r="Q168" s="24">
        <v>-0.004752196209429173</v>
      </c>
      <c r="R168" s="24">
        <v>-5.2322056328050797E-05</v>
      </c>
      <c r="S168" s="24">
        <v>0.000555598276518854</v>
      </c>
      <c r="T168" s="24">
        <v>-9.51996004518564E-06</v>
      </c>
      <c r="U168" s="24">
        <v>-9.70949721967E-05</v>
      </c>
      <c r="V168" s="24">
        <v>-4.118849600979322E-06</v>
      </c>
      <c r="W168" s="24">
        <v>3.5333339146742E-05</v>
      </c>
      <c r="X168" s="24">
        <v>67.5</v>
      </c>
    </row>
    <row r="169" spans="1:24" ht="12.75" hidden="1">
      <c r="A169" s="24">
        <v>965</v>
      </c>
      <c r="B169" s="24">
        <v>111.37999725341797</v>
      </c>
      <c r="C169" s="24">
        <v>160.17999267578125</v>
      </c>
      <c r="D169" s="24">
        <v>9.776978492736816</v>
      </c>
      <c r="E169" s="24">
        <v>9.3457670211792</v>
      </c>
      <c r="F169" s="24">
        <v>24.740590788739777</v>
      </c>
      <c r="G169" s="24" t="s">
        <v>58</v>
      </c>
      <c r="H169" s="24">
        <v>16.31889917118948</v>
      </c>
      <c r="I169" s="24">
        <v>60.19889642460745</v>
      </c>
      <c r="J169" s="24" t="s">
        <v>61</v>
      </c>
      <c r="K169" s="24">
        <v>0.7308606079059676</v>
      </c>
      <c r="L169" s="24">
        <v>-0.21419126768692343</v>
      </c>
      <c r="M169" s="24">
        <v>0.17570262824077212</v>
      </c>
      <c r="N169" s="24">
        <v>-0.06297407665985671</v>
      </c>
      <c r="O169" s="24">
        <v>0.02891771478585127</v>
      </c>
      <c r="P169" s="24">
        <v>-0.006143112901843844</v>
      </c>
      <c r="Q169" s="24">
        <v>0.0037542662517625423</v>
      </c>
      <c r="R169" s="24">
        <v>-0.0009679759785649789</v>
      </c>
      <c r="S169" s="24">
        <v>0.000342668078918941</v>
      </c>
      <c r="T169" s="24">
        <v>-8.988064166330729E-05</v>
      </c>
      <c r="U169" s="24">
        <v>9.009138904780188E-05</v>
      </c>
      <c r="V169" s="24">
        <v>-3.575407414348211E-05</v>
      </c>
      <c r="W169" s="24">
        <v>2.020719468576709E-05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966</v>
      </c>
      <c r="B171" s="24">
        <v>137.34</v>
      </c>
      <c r="C171" s="24">
        <v>109.04</v>
      </c>
      <c r="D171" s="24">
        <v>9.577567004883152</v>
      </c>
      <c r="E171" s="24">
        <v>9.995772207434221</v>
      </c>
      <c r="F171" s="24">
        <v>25.80646898151214</v>
      </c>
      <c r="G171" s="24" t="s">
        <v>59</v>
      </c>
      <c r="H171" s="24">
        <v>-5.670275822574283</v>
      </c>
      <c r="I171" s="24">
        <v>64.16972417742572</v>
      </c>
      <c r="J171" s="24" t="s">
        <v>73</v>
      </c>
      <c r="K171" s="24">
        <v>0.5727296745488576</v>
      </c>
      <c r="M171" s="24" t="s">
        <v>68</v>
      </c>
      <c r="N171" s="24">
        <v>0.3920190792375109</v>
      </c>
      <c r="X171" s="24">
        <v>67.5</v>
      </c>
    </row>
    <row r="172" spans="1:24" ht="12.75" hidden="1">
      <c r="A172" s="24">
        <v>965</v>
      </c>
      <c r="B172" s="24">
        <v>99.69999694824219</v>
      </c>
      <c r="C172" s="24">
        <v>161.3000030517578</v>
      </c>
      <c r="D172" s="24">
        <v>9.706196784973145</v>
      </c>
      <c r="E172" s="24">
        <v>9.023428916931152</v>
      </c>
      <c r="F172" s="24">
        <v>15.268804994907702</v>
      </c>
      <c r="G172" s="24" t="s">
        <v>56</v>
      </c>
      <c r="H172" s="24">
        <v>5.204670659867169</v>
      </c>
      <c r="I172" s="24">
        <v>37.40466760810936</v>
      </c>
      <c r="J172" s="24" t="s">
        <v>62</v>
      </c>
      <c r="K172" s="24">
        <v>0.5833145459422969</v>
      </c>
      <c r="L172" s="24">
        <v>0.4541806318940942</v>
      </c>
      <c r="M172" s="24">
        <v>0.13809163451646495</v>
      </c>
      <c r="N172" s="24">
        <v>0.07997565775903173</v>
      </c>
      <c r="O172" s="24">
        <v>0.023426988505016955</v>
      </c>
      <c r="P172" s="24">
        <v>0.013029010265342837</v>
      </c>
      <c r="Q172" s="24">
        <v>0.0028515600960461024</v>
      </c>
      <c r="R172" s="24">
        <v>0.0012310313943256503</v>
      </c>
      <c r="S172" s="24">
        <v>0.00030734159968765217</v>
      </c>
      <c r="T172" s="24">
        <v>0.00019172968558237545</v>
      </c>
      <c r="U172" s="24">
        <v>6.236956370807437E-05</v>
      </c>
      <c r="V172" s="24">
        <v>4.5686149002450985E-05</v>
      </c>
      <c r="W172" s="24">
        <v>1.916638931388476E-05</v>
      </c>
      <c r="X172" s="24">
        <v>67.5</v>
      </c>
    </row>
    <row r="173" spans="1:24" ht="12.75" hidden="1">
      <c r="A173" s="24">
        <v>968</v>
      </c>
      <c r="B173" s="24">
        <v>152.17999267578125</v>
      </c>
      <c r="C173" s="24">
        <v>151.77999877929688</v>
      </c>
      <c r="D173" s="24">
        <v>9.074653625488281</v>
      </c>
      <c r="E173" s="24">
        <v>9.283346176147461</v>
      </c>
      <c r="F173" s="24">
        <v>33.88035771412358</v>
      </c>
      <c r="G173" s="24" t="s">
        <v>57</v>
      </c>
      <c r="H173" s="24">
        <v>4.2903477762339435</v>
      </c>
      <c r="I173" s="24">
        <v>88.9703404520152</v>
      </c>
      <c r="J173" s="24" t="s">
        <v>60</v>
      </c>
      <c r="K173" s="24">
        <v>-0.38139197187223134</v>
      </c>
      <c r="L173" s="24">
        <v>-0.002470547771711209</v>
      </c>
      <c r="M173" s="24">
        <v>0.09147122185181118</v>
      </c>
      <c r="N173" s="24">
        <v>-0.0008271485449595984</v>
      </c>
      <c r="O173" s="24">
        <v>-0.015125183909014184</v>
      </c>
      <c r="P173" s="24">
        <v>-0.00028267595345925613</v>
      </c>
      <c r="Q173" s="24">
        <v>0.0019442927926405103</v>
      </c>
      <c r="R173" s="24">
        <v>-6.651365845403635E-05</v>
      </c>
      <c r="S173" s="24">
        <v>-0.0001821321563319762</v>
      </c>
      <c r="T173" s="24">
        <v>-2.0129882239706878E-05</v>
      </c>
      <c r="U173" s="24">
        <v>4.6008115204199334E-05</v>
      </c>
      <c r="V173" s="24">
        <v>-5.251729776385472E-06</v>
      </c>
      <c r="W173" s="24">
        <v>-1.0837534305045577E-05</v>
      </c>
      <c r="X173" s="24">
        <v>67.5</v>
      </c>
    </row>
    <row r="174" spans="1:24" ht="12.75" hidden="1">
      <c r="A174" s="24">
        <v>967</v>
      </c>
      <c r="B174" s="24">
        <v>117</v>
      </c>
      <c r="C174" s="24">
        <v>126.69999694824219</v>
      </c>
      <c r="D174" s="24">
        <v>9.47972297668457</v>
      </c>
      <c r="E174" s="24">
        <v>9.469903945922852</v>
      </c>
      <c r="F174" s="24">
        <v>26.350034857198086</v>
      </c>
      <c r="G174" s="24" t="s">
        <v>58</v>
      </c>
      <c r="H174" s="24">
        <v>16.641076165320015</v>
      </c>
      <c r="I174" s="24">
        <v>66.14107616532002</v>
      </c>
      <c r="J174" s="24" t="s">
        <v>61</v>
      </c>
      <c r="K174" s="24">
        <v>0.44135702475351984</v>
      </c>
      <c r="L174" s="24">
        <v>-0.4541739124844429</v>
      </c>
      <c r="M174" s="24">
        <v>0.10345199416331072</v>
      </c>
      <c r="N174" s="24">
        <v>-0.079971380251152</v>
      </c>
      <c r="O174" s="24">
        <v>0.017890014033887593</v>
      </c>
      <c r="P174" s="24">
        <v>-0.013025943451425886</v>
      </c>
      <c r="Q174" s="24">
        <v>0.002085933967758477</v>
      </c>
      <c r="R174" s="24">
        <v>-0.0012292331866063553</v>
      </c>
      <c r="S174" s="24">
        <v>0.00024756158128520187</v>
      </c>
      <c r="T174" s="24">
        <v>-0.00019067002956556147</v>
      </c>
      <c r="U174" s="24">
        <v>4.210956913211854E-05</v>
      </c>
      <c r="V174" s="24">
        <v>-4.538329588108359E-05</v>
      </c>
      <c r="W174" s="24">
        <v>1.5808172870966336E-05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966</v>
      </c>
      <c r="B176" s="24">
        <v>137.34</v>
      </c>
      <c r="C176" s="24">
        <v>109.04</v>
      </c>
      <c r="D176" s="24">
        <v>9.577567004883152</v>
      </c>
      <c r="E176" s="24">
        <v>9.995772207434221</v>
      </c>
      <c r="F176" s="24">
        <v>30.497591491831965</v>
      </c>
      <c r="G176" s="24" t="s">
        <v>59</v>
      </c>
      <c r="H176" s="24">
        <v>5.9945527824314695</v>
      </c>
      <c r="I176" s="24">
        <v>75.83455278243147</v>
      </c>
      <c r="J176" s="24" t="s">
        <v>73</v>
      </c>
      <c r="K176" s="24">
        <v>1.1453672681695697</v>
      </c>
      <c r="M176" s="24" t="s">
        <v>68</v>
      </c>
      <c r="N176" s="24">
        <v>0.7697571748091705</v>
      </c>
      <c r="X176" s="24">
        <v>67.5</v>
      </c>
    </row>
    <row r="177" spans="1:24" ht="12.75" hidden="1">
      <c r="A177" s="24">
        <v>965</v>
      </c>
      <c r="B177" s="24">
        <v>99.69999694824219</v>
      </c>
      <c r="C177" s="24">
        <v>161.3000030517578</v>
      </c>
      <c r="D177" s="24">
        <v>9.706196784973145</v>
      </c>
      <c r="E177" s="24">
        <v>9.023428916931152</v>
      </c>
      <c r="F177" s="24">
        <v>15.268804994907702</v>
      </c>
      <c r="G177" s="24" t="s">
        <v>56</v>
      </c>
      <c r="H177" s="24">
        <v>5.204670659867169</v>
      </c>
      <c r="I177" s="24">
        <v>37.40466760810936</v>
      </c>
      <c r="J177" s="24" t="s">
        <v>62</v>
      </c>
      <c r="K177" s="24">
        <v>0.8366647341486472</v>
      </c>
      <c r="L177" s="24">
        <v>0.6311340120065977</v>
      </c>
      <c r="M177" s="24">
        <v>0.19806962830112748</v>
      </c>
      <c r="N177" s="24">
        <v>0.07951279377917941</v>
      </c>
      <c r="O177" s="24">
        <v>0.033601896283784315</v>
      </c>
      <c r="P177" s="24">
        <v>0.018105143911194978</v>
      </c>
      <c r="Q177" s="24">
        <v>0.0040902290358022595</v>
      </c>
      <c r="R177" s="24">
        <v>0.001223893697016225</v>
      </c>
      <c r="S177" s="24">
        <v>0.00044082169639295436</v>
      </c>
      <c r="T177" s="24">
        <v>0.0002663787310840962</v>
      </c>
      <c r="U177" s="24">
        <v>8.945774465099146E-05</v>
      </c>
      <c r="V177" s="24">
        <v>4.540586119629084E-05</v>
      </c>
      <c r="W177" s="24">
        <v>2.7478112646245986E-05</v>
      </c>
      <c r="X177" s="24">
        <v>67.5</v>
      </c>
    </row>
    <row r="178" spans="1:24" ht="12.75" hidden="1">
      <c r="A178" s="24">
        <v>967</v>
      </c>
      <c r="B178" s="24">
        <v>117</v>
      </c>
      <c r="C178" s="24">
        <v>126.69999694824219</v>
      </c>
      <c r="D178" s="24">
        <v>9.47972297668457</v>
      </c>
      <c r="E178" s="24">
        <v>9.469903945922852</v>
      </c>
      <c r="F178" s="24">
        <v>27.814290193221368</v>
      </c>
      <c r="G178" s="24" t="s">
        <v>57</v>
      </c>
      <c r="H178" s="24">
        <v>20.316495352818222</v>
      </c>
      <c r="I178" s="24">
        <v>69.81649535281822</v>
      </c>
      <c r="J178" s="24" t="s">
        <v>60</v>
      </c>
      <c r="K178" s="24">
        <v>-0.5532978351820477</v>
      </c>
      <c r="L178" s="24">
        <v>0.003434930553903323</v>
      </c>
      <c r="M178" s="24">
        <v>0.12928899683691436</v>
      </c>
      <c r="N178" s="24">
        <v>-0.0008226197805315395</v>
      </c>
      <c r="O178" s="24">
        <v>-0.022492117795029274</v>
      </c>
      <c r="P178" s="24">
        <v>0.0003930511527406637</v>
      </c>
      <c r="Q178" s="24">
        <v>0.0025875913424882797</v>
      </c>
      <c r="R178" s="24">
        <v>-6.611775904183891E-05</v>
      </c>
      <c r="S178" s="24">
        <v>-0.0003165012384512518</v>
      </c>
      <c r="T178" s="24">
        <v>2.7989928468385738E-05</v>
      </c>
      <c r="U178" s="24">
        <v>5.0897341344934425E-05</v>
      </c>
      <c r="V178" s="24">
        <v>-5.2215888228682575E-06</v>
      </c>
      <c r="W178" s="24">
        <v>-2.035224734485521E-05</v>
      </c>
      <c r="X178" s="24">
        <v>67.5</v>
      </c>
    </row>
    <row r="179" spans="1:24" ht="12.75" hidden="1">
      <c r="A179" s="24">
        <v>968</v>
      </c>
      <c r="B179" s="24">
        <v>152.17999267578125</v>
      </c>
      <c r="C179" s="24">
        <v>151.77999877929688</v>
      </c>
      <c r="D179" s="24">
        <v>9.074653625488281</v>
      </c>
      <c r="E179" s="24">
        <v>9.283346176147461</v>
      </c>
      <c r="F179" s="24">
        <v>27.993649555382326</v>
      </c>
      <c r="G179" s="24" t="s">
        <v>58</v>
      </c>
      <c r="H179" s="24">
        <v>-11.168238388767918</v>
      </c>
      <c r="I179" s="24">
        <v>73.51175428701333</v>
      </c>
      <c r="J179" s="24" t="s">
        <v>61</v>
      </c>
      <c r="K179" s="24">
        <v>-0.62759013930342</v>
      </c>
      <c r="L179" s="24">
        <v>0.6311246646769828</v>
      </c>
      <c r="M179" s="24">
        <v>-0.1500531004419807</v>
      </c>
      <c r="N179" s="24">
        <v>-0.07950853835448739</v>
      </c>
      <c r="O179" s="24">
        <v>-0.024963815232466487</v>
      </c>
      <c r="P179" s="24">
        <v>0.018100876963186335</v>
      </c>
      <c r="Q179" s="24">
        <v>-0.003167703365152676</v>
      </c>
      <c r="R179" s="24">
        <v>-0.0012221064698034</v>
      </c>
      <c r="S179" s="24">
        <v>-0.00030683991603047</v>
      </c>
      <c r="T179" s="24">
        <v>0.00026490411902857963</v>
      </c>
      <c r="U179" s="24">
        <v>-7.356730742700332E-05</v>
      </c>
      <c r="V179" s="24">
        <v>-4.510462549608108E-05</v>
      </c>
      <c r="W179" s="24">
        <v>-1.8461654926187347E-05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966</v>
      </c>
      <c r="B181" s="24">
        <v>137.34</v>
      </c>
      <c r="C181" s="24">
        <v>109.04</v>
      </c>
      <c r="D181" s="24">
        <v>9.577567004883152</v>
      </c>
      <c r="E181" s="24">
        <v>9.995772207434221</v>
      </c>
      <c r="F181" s="24">
        <v>25.80646898151214</v>
      </c>
      <c r="G181" s="24" t="s">
        <v>59</v>
      </c>
      <c r="H181" s="24">
        <v>-5.670275822574283</v>
      </c>
      <c r="I181" s="24">
        <v>64.16972417742572</v>
      </c>
      <c r="J181" s="24" t="s">
        <v>73</v>
      </c>
      <c r="K181" s="24">
        <v>3.91376856620268</v>
      </c>
      <c r="M181" s="24" t="s">
        <v>68</v>
      </c>
      <c r="N181" s="24">
        <v>2.0790249246520567</v>
      </c>
      <c r="X181" s="24">
        <v>67.5</v>
      </c>
    </row>
    <row r="182" spans="1:24" ht="12.75" hidden="1">
      <c r="A182" s="24">
        <v>968</v>
      </c>
      <c r="B182" s="24">
        <v>152.17999267578125</v>
      </c>
      <c r="C182" s="24">
        <v>151.77999877929688</v>
      </c>
      <c r="D182" s="24">
        <v>9.074653625488281</v>
      </c>
      <c r="E182" s="24">
        <v>9.283346176147461</v>
      </c>
      <c r="F182" s="24">
        <v>25.21512483438572</v>
      </c>
      <c r="G182" s="24" t="s">
        <v>56</v>
      </c>
      <c r="H182" s="24">
        <v>-18.464687041031027</v>
      </c>
      <c r="I182" s="24">
        <v>66.21530563475022</v>
      </c>
      <c r="J182" s="24" t="s">
        <v>62</v>
      </c>
      <c r="K182" s="24">
        <v>1.894076476366095</v>
      </c>
      <c r="L182" s="24">
        <v>0.335515328543766</v>
      </c>
      <c r="M182" s="24">
        <v>0.44839629089123934</v>
      </c>
      <c r="N182" s="24">
        <v>0.08151951907843027</v>
      </c>
      <c r="O182" s="24">
        <v>0.07607004735469516</v>
      </c>
      <c r="P182" s="24">
        <v>0.009625029719352972</v>
      </c>
      <c r="Q182" s="24">
        <v>0.00925936283723776</v>
      </c>
      <c r="R182" s="24">
        <v>0.0012546903736686099</v>
      </c>
      <c r="S182" s="24">
        <v>0.0009980319328924659</v>
      </c>
      <c r="T182" s="24">
        <v>0.0001416024981706893</v>
      </c>
      <c r="U182" s="24">
        <v>0.00020250129417881751</v>
      </c>
      <c r="V182" s="24">
        <v>4.6551789513656954E-05</v>
      </c>
      <c r="W182" s="24">
        <v>6.223397116571273E-05</v>
      </c>
      <c r="X182" s="24">
        <v>67.5</v>
      </c>
    </row>
    <row r="183" spans="1:24" ht="12.75" hidden="1">
      <c r="A183" s="24">
        <v>965</v>
      </c>
      <c r="B183" s="24">
        <v>99.69999694824219</v>
      </c>
      <c r="C183" s="24">
        <v>161.3000030517578</v>
      </c>
      <c r="D183" s="24">
        <v>9.706196784973145</v>
      </c>
      <c r="E183" s="24">
        <v>9.023428916931152</v>
      </c>
      <c r="F183" s="24">
        <v>23.21852860664687</v>
      </c>
      <c r="G183" s="24" t="s">
        <v>57</v>
      </c>
      <c r="H183" s="24">
        <v>24.679460558134494</v>
      </c>
      <c r="I183" s="24">
        <v>56.87945750637668</v>
      </c>
      <c r="J183" s="24" t="s">
        <v>60</v>
      </c>
      <c r="K183" s="24">
        <v>-1.161502900805098</v>
      </c>
      <c r="L183" s="24">
        <v>0.0018256647071827794</v>
      </c>
      <c r="M183" s="24">
        <v>0.27897815147964816</v>
      </c>
      <c r="N183" s="24">
        <v>-0.0008438879415299527</v>
      </c>
      <c r="O183" s="24">
        <v>-0.04599724942489556</v>
      </c>
      <c r="P183" s="24">
        <v>0.0002089892921878481</v>
      </c>
      <c r="Q183" s="24">
        <v>0.00594914331394387</v>
      </c>
      <c r="R183" s="24">
        <v>-6.784994850996558E-05</v>
      </c>
      <c r="S183" s="24">
        <v>-0.0005483919308334694</v>
      </c>
      <c r="T183" s="24">
        <v>1.489436240635127E-05</v>
      </c>
      <c r="U183" s="24">
        <v>0.0001419888733982556</v>
      </c>
      <c r="V183" s="24">
        <v>-5.361542208432075E-06</v>
      </c>
      <c r="W183" s="24">
        <v>-3.243903752439901E-05</v>
      </c>
      <c r="X183" s="24">
        <v>67.5</v>
      </c>
    </row>
    <row r="184" spans="1:24" ht="12.75" hidden="1">
      <c r="A184" s="24">
        <v>967</v>
      </c>
      <c r="B184" s="24">
        <v>117</v>
      </c>
      <c r="C184" s="24">
        <v>126.69999694824219</v>
      </c>
      <c r="D184" s="24">
        <v>9.47972297668457</v>
      </c>
      <c r="E184" s="24">
        <v>9.469903945922852</v>
      </c>
      <c r="F184" s="24">
        <v>27.814290193221368</v>
      </c>
      <c r="G184" s="24" t="s">
        <v>58</v>
      </c>
      <c r="H184" s="24">
        <v>20.316495352818222</v>
      </c>
      <c r="I184" s="24">
        <v>69.81649535281822</v>
      </c>
      <c r="J184" s="24" t="s">
        <v>61</v>
      </c>
      <c r="K184" s="24">
        <v>1.4961406049381671</v>
      </c>
      <c r="L184" s="24">
        <v>0.33551036144388774</v>
      </c>
      <c r="M184" s="24">
        <v>0.35104191299903126</v>
      </c>
      <c r="N184" s="24">
        <v>-0.08151515100839045</v>
      </c>
      <c r="O184" s="24">
        <v>0.06058799509712721</v>
      </c>
      <c r="P184" s="24">
        <v>0.009622760548521342</v>
      </c>
      <c r="Q184" s="24">
        <v>0.007095314931824848</v>
      </c>
      <c r="R184" s="24">
        <v>-0.0012528544681102713</v>
      </c>
      <c r="S184" s="24">
        <v>0.0008338669134039383</v>
      </c>
      <c r="T184" s="24">
        <v>0.00014081699278385522</v>
      </c>
      <c r="U184" s="24">
        <v>0.00014438121060300795</v>
      </c>
      <c r="V184" s="24">
        <v>-4.624200441234163E-05</v>
      </c>
      <c r="W184" s="24">
        <v>5.311097825822263E-05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966</v>
      </c>
      <c r="B186" s="24">
        <v>137.34</v>
      </c>
      <c r="C186" s="24">
        <v>109.04</v>
      </c>
      <c r="D186" s="24">
        <v>9.577567004883152</v>
      </c>
      <c r="E186" s="24">
        <v>9.995772207434221</v>
      </c>
      <c r="F186" s="24">
        <v>31.90791154738086</v>
      </c>
      <c r="G186" s="24" t="s">
        <v>59</v>
      </c>
      <c r="H186" s="24">
        <v>9.501419569642806</v>
      </c>
      <c r="I186" s="24">
        <v>79.34141956964281</v>
      </c>
      <c r="J186" s="24" t="s">
        <v>73</v>
      </c>
      <c r="K186" s="24">
        <v>2.0110376916953956</v>
      </c>
      <c r="M186" s="24" t="s">
        <v>68</v>
      </c>
      <c r="N186" s="24">
        <v>1.2112936530073561</v>
      </c>
      <c r="X186" s="24">
        <v>67.5</v>
      </c>
    </row>
    <row r="187" spans="1:24" ht="12.75" hidden="1">
      <c r="A187" s="24">
        <v>968</v>
      </c>
      <c r="B187" s="24">
        <v>152.17999267578125</v>
      </c>
      <c r="C187" s="24">
        <v>151.77999877929688</v>
      </c>
      <c r="D187" s="24">
        <v>9.074653625488281</v>
      </c>
      <c r="E187" s="24">
        <v>9.283346176147461</v>
      </c>
      <c r="F187" s="24">
        <v>25.21512483438572</v>
      </c>
      <c r="G187" s="24" t="s">
        <v>56</v>
      </c>
      <c r="H187" s="24">
        <v>-18.464687041031027</v>
      </c>
      <c r="I187" s="24">
        <v>66.21530563475022</v>
      </c>
      <c r="J187" s="24" t="s">
        <v>62</v>
      </c>
      <c r="K187" s="24">
        <v>1.2376246719009796</v>
      </c>
      <c r="L187" s="24">
        <v>0.6198231191005976</v>
      </c>
      <c r="M187" s="24">
        <v>0.292990808387986</v>
      </c>
      <c r="N187" s="24">
        <v>0.08045540158747151</v>
      </c>
      <c r="O187" s="24">
        <v>0.04970579148920273</v>
      </c>
      <c r="P187" s="24">
        <v>0.017780864676471782</v>
      </c>
      <c r="Q187" s="24">
        <v>0.006050241518396685</v>
      </c>
      <c r="R187" s="24">
        <v>0.0012383282755217022</v>
      </c>
      <c r="S187" s="24">
        <v>0.0006521658789981679</v>
      </c>
      <c r="T187" s="24">
        <v>0.00026163480211079175</v>
      </c>
      <c r="U187" s="24">
        <v>0.00013231367583443825</v>
      </c>
      <c r="V187" s="24">
        <v>4.595095661899004E-05</v>
      </c>
      <c r="W187" s="24">
        <v>4.0672907712638106E-05</v>
      </c>
      <c r="X187" s="24">
        <v>67.5</v>
      </c>
    </row>
    <row r="188" spans="1:24" ht="12.75" hidden="1">
      <c r="A188" s="24">
        <v>967</v>
      </c>
      <c r="B188" s="24">
        <v>117</v>
      </c>
      <c r="C188" s="24">
        <v>126.69999694824219</v>
      </c>
      <c r="D188" s="24">
        <v>9.47972297668457</v>
      </c>
      <c r="E188" s="24">
        <v>9.469903945922852</v>
      </c>
      <c r="F188" s="24">
        <v>26.350034857198086</v>
      </c>
      <c r="G188" s="24" t="s">
        <v>57</v>
      </c>
      <c r="H188" s="24">
        <v>16.641076165320015</v>
      </c>
      <c r="I188" s="24">
        <v>66.14107616532002</v>
      </c>
      <c r="J188" s="24" t="s">
        <v>60</v>
      </c>
      <c r="K188" s="24">
        <v>-0.269909456690025</v>
      </c>
      <c r="L188" s="24">
        <v>0.0033728167125355564</v>
      </c>
      <c r="M188" s="24">
        <v>0.0671434810501806</v>
      </c>
      <c r="N188" s="24">
        <v>-0.0008325718346944364</v>
      </c>
      <c r="O188" s="24">
        <v>-0.010316366822256985</v>
      </c>
      <c r="P188" s="24">
        <v>0.0003858613603895362</v>
      </c>
      <c r="Q188" s="24">
        <v>0.0015405996904881084</v>
      </c>
      <c r="R188" s="24">
        <v>-6.691848802577494E-05</v>
      </c>
      <c r="S188" s="24">
        <v>-9.193174665962867E-05</v>
      </c>
      <c r="T188" s="24">
        <v>2.7479901151643513E-05</v>
      </c>
      <c r="U188" s="24">
        <v>4.371197789935321E-05</v>
      </c>
      <c r="V188" s="24">
        <v>-5.279961229309689E-06</v>
      </c>
      <c r="W188" s="24">
        <v>-4.382557708282319E-06</v>
      </c>
      <c r="X188" s="24">
        <v>67.5</v>
      </c>
    </row>
    <row r="189" spans="1:24" ht="12.75" hidden="1">
      <c r="A189" s="24">
        <v>965</v>
      </c>
      <c r="B189" s="24">
        <v>99.69999694824219</v>
      </c>
      <c r="C189" s="24">
        <v>161.3000030517578</v>
      </c>
      <c r="D189" s="24">
        <v>9.706196784973145</v>
      </c>
      <c r="E189" s="24">
        <v>9.023428916931152</v>
      </c>
      <c r="F189" s="24">
        <v>18.41455150546086</v>
      </c>
      <c r="G189" s="24" t="s">
        <v>58</v>
      </c>
      <c r="H189" s="24">
        <v>12.910945161758669</v>
      </c>
      <c r="I189" s="24">
        <v>45.110942110000856</v>
      </c>
      <c r="J189" s="24" t="s">
        <v>61</v>
      </c>
      <c r="K189" s="24">
        <v>1.20783430721573</v>
      </c>
      <c r="L189" s="24">
        <v>0.6198139423077036</v>
      </c>
      <c r="M189" s="24">
        <v>0.2851935601522404</v>
      </c>
      <c r="N189" s="24">
        <v>-0.0804510936454029</v>
      </c>
      <c r="O189" s="24">
        <v>0.04862343347766315</v>
      </c>
      <c r="P189" s="24">
        <v>0.01777667740759111</v>
      </c>
      <c r="Q189" s="24">
        <v>0.005850809775116516</v>
      </c>
      <c r="R189" s="24">
        <v>-0.0012365188368629477</v>
      </c>
      <c r="S189" s="24">
        <v>0.0006456538450946938</v>
      </c>
      <c r="T189" s="24">
        <v>0.0002601876720912216</v>
      </c>
      <c r="U189" s="24">
        <v>0.0001248846339665023</v>
      </c>
      <c r="V189" s="24">
        <v>-4.56466036372619E-05</v>
      </c>
      <c r="W189" s="24">
        <v>4.043610527405368E-05</v>
      </c>
      <c r="X189" s="24">
        <v>67.5</v>
      </c>
    </row>
    <row r="190" s="100" customFormat="1" ht="12.75">
      <c r="A190" s="100" t="s">
        <v>85</v>
      </c>
    </row>
    <row r="191" spans="1:24" s="100" customFormat="1" ht="12.75">
      <c r="A191" s="100">
        <v>966</v>
      </c>
      <c r="B191" s="100">
        <v>137.34</v>
      </c>
      <c r="C191" s="100">
        <v>109.04</v>
      </c>
      <c r="D191" s="100">
        <v>9.577567004883152</v>
      </c>
      <c r="E191" s="100">
        <v>9.995772207434221</v>
      </c>
      <c r="F191" s="100">
        <v>30.497591491831965</v>
      </c>
      <c r="G191" s="100" t="s">
        <v>59</v>
      </c>
      <c r="H191" s="100">
        <v>5.9945527824314695</v>
      </c>
      <c r="I191" s="100">
        <v>75.83455278243147</v>
      </c>
      <c r="J191" s="100" t="s">
        <v>73</v>
      </c>
      <c r="K191" s="100">
        <v>0.27475949918395964</v>
      </c>
      <c r="M191" s="100" t="s">
        <v>68</v>
      </c>
      <c r="N191" s="100">
        <v>0.1993021622632462</v>
      </c>
      <c r="X191" s="100">
        <v>67.5</v>
      </c>
    </row>
    <row r="192" spans="1:24" s="100" customFormat="1" ht="12.75">
      <c r="A192" s="100">
        <v>967</v>
      </c>
      <c r="B192" s="100">
        <v>117</v>
      </c>
      <c r="C192" s="100">
        <v>126.69999694824219</v>
      </c>
      <c r="D192" s="100">
        <v>9.47972297668457</v>
      </c>
      <c r="E192" s="100">
        <v>9.469903945922852</v>
      </c>
      <c r="F192" s="100">
        <v>18.61833111698968</v>
      </c>
      <c r="G192" s="100" t="s">
        <v>56</v>
      </c>
      <c r="H192" s="100">
        <v>-2.7662304564819635</v>
      </c>
      <c r="I192" s="100">
        <v>46.73376954351803</v>
      </c>
      <c r="J192" s="100" t="s">
        <v>62</v>
      </c>
      <c r="K192" s="100">
        <v>0.3800396824709869</v>
      </c>
      <c r="L192" s="100">
        <v>0.33989463882904514</v>
      </c>
      <c r="M192" s="100">
        <v>0.08996930412783619</v>
      </c>
      <c r="N192" s="100">
        <v>0.07983376684587681</v>
      </c>
      <c r="O192" s="100">
        <v>0.015263329613861707</v>
      </c>
      <c r="P192" s="100">
        <v>0.009750491702814272</v>
      </c>
      <c r="Q192" s="100">
        <v>0.0018578321192434565</v>
      </c>
      <c r="R192" s="100">
        <v>0.0012288159048013988</v>
      </c>
      <c r="S192" s="100">
        <v>0.0002002462626295322</v>
      </c>
      <c r="T192" s="100">
        <v>0.0001434618024692771</v>
      </c>
      <c r="U192" s="100">
        <v>4.061491038814798E-05</v>
      </c>
      <c r="V192" s="100">
        <v>4.559741757080116E-05</v>
      </c>
      <c r="W192" s="100">
        <v>1.2487037022921136E-05</v>
      </c>
      <c r="X192" s="100">
        <v>67.5</v>
      </c>
    </row>
    <row r="193" spans="1:24" s="100" customFormat="1" ht="12.75">
      <c r="A193" s="100">
        <v>965</v>
      </c>
      <c r="B193" s="100">
        <v>99.69999694824219</v>
      </c>
      <c r="C193" s="100">
        <v>161.3000030517578</v>
      </c>
      <c r="D193" s="100">
        <v>9.706196784973145</v>
      </c>
      <c r="E193" s="100">
        <v>9.023428916931152</v>
      </c>
      <c r="F193" s="100">
        <v>18.41455150546086</v>
      </c>
      <c r="G193" s="100" t="s">
        <v>57</v>
      </c>
      <c r="H193" s="100">
        <v>12.910945161758669</v>
      </c>
      <c r="I193" s="100">
        <v>45.110942110000856</v>
      </c>
      <c r="J193" s="100" t="s">
        <v>60</v>
      </c>
      <c r="K193" s="100">
        <v>-0.26496106008914805</v>
      </c>
      <c r="L193" s="100">
        <v>0.0018500556072844688</v>
      </c>
      <c r="M193" s="100">
        <v>0.06345522587638118</v>
      </c>
      <c r="N193" s="100">
        <v>-0.0008258799115380335</v>
      </c>
      <c r="O193" s="100">
        <v>-0.010522754446798873</v>
      </c>
      <c r="P193" s="100">
        <v>0.00021165097407207018</v>
      </c>
      <c r="Q193" s="100">
        <v>0.0013444736715993225</v>
      </c>
      <c r="R193" s="100">
        <v>-6.638638988751535E-05</v>
      </c>
      <c r="S193" s="100">
        <v>-0.0001279219231357284</v>
      </c>
      <c r="T193" s="100">
        <v>1.5071188741608998E-05</v>
      </c>
      <c r="U193" s="100">
        <v>3.151937411341847E-05</v>
      </c>
      <c r="V193" s="100">
        <v>-5.239557485700155E-06</v>
      </c>
      <c r="W193" s="100">
        <v>-7.647114285688213E-06</v>
      </c>
      <c r="X193" s="100">
        <v>67.5</v>
      </c>
    </row>
    <row r="194" spans="1:24" s="100" customFormat="1" ht="12.75">
      <c r="A194" s="100">
        <v>968</v>
      </c>
      <c r="B194" s="100">
        <v>152.17999267578125</v>
      </c>
      <c r="C194" s="100">
        <v>151.77999877929688</v>
      </c>
      <c r="D194" s="100">
        <v>9.074653625488281</v>
      </c>
      <c r="E194" s="100">
        <v>9.283346176147461</v>
      </c>
      <c r="F194" s="100">
        <v>33.88035771412358</v>
      </c>
      <c r="G194" s="100" t="s">
        <v>58</v>
      </c>
      <c r="H194" s="100">
        <v>4.2903477762339435</v>
      </c>
      <c r="I194" s="100">
        <v>88.9703404520152</v>
      </c>
      <c r="J194" s="100" t="s">
        <v>61</v>
      </c>
      <c r="K194" s="100">
        <v>0.27244411700215404</v>
      </c>
      <c r="L194" s="100">
        <v>0.33988960384068384</v>
      </c>
      <c r="M194" s="100">
        <v>0.06378016928657783</v>
      </c>
      <c r="N194" s="100">
        <v>-0.07982949486983829</v>
      </c>
      <c r="O194" s="100">
        <v>0.011056259302031692</v>
      </c>
      <c r="P194" s="100">
        <v>0.009748194310323543</v>
      </c>
      <c r="Q194" s="100">
        <v>0.0012821586211030482</v>
      </c>
      <c r="R194" s="100">
        <v>-0.0012270213425733814</v>
      </c>
      <c r="S194" s="100">
        <v>0.00015406020666723896</v>
      </c>
      <c r="T194" s="100">
        <v>0.00014266796430049977</v>
      </c>
      <c r="U194" s="100">
        <v>2.5614449073436195E-05</v>
      </c>
      <c r="V194" s="100">
        <v>-4.5295380851473696E-05</v>
      </c>
      <c r="W194" s="100">
        <v>9.871562019935163E-06</v>
      </c>
      <c r="X194" s="100">
        <v>67.5</v>
      </c>
    </row>
    <row r="195" ht="12.75" hidden="1">
      <c r="A195" s="24" t="s">
        <v>84</v>
      </c>
    </row>
    <row r="196" spans="1:24" ht="12.75" hidden="1">
      <c r="A196" s="24">
        <v>966</v>
      </c>
      <c r="B196" s="24">
        <v>137.34</v>
      </c>
      <c r="C196" s="24">
        <v>109.04</v>
      </c>
      <c r="D196" s="24">
        <v>9.577567004883152</v>
      </c>
      <c r="E196" s="24">
        <v>9.995772207434221</v>
      </c>
      <c r="F196" s="24">
        <v>31.90791154738086</v>
      </c>
      <c r="G196" s="24" t="s">
        <v>59</v>
      </c>
      <c r="H196" s="24">
        <v>9.501419569642806</v>
      </c>
      <c r="I196" s="24">
        <v>79.34141956964281</v>
      </c>
      <c r="J196" s="24" t="s">
        <v>73</v>
      </c>
      <c r="K196" s="24">
        <v>2.066150071465825</v>
      </c>
      <c r="M196" s="24" t="s">
        <v>68</v>
      </c>
      <c r="N196" s="24">
        <v>1.1663521955654628</v>
      </c>
      <c r="X196" s="24">
        <v>67.5</v>
      </c>
    </row>
    <row r="197" spans="1:24" ht="12.75" hidden="1">
      <c r="A197" s="24">
        <v>967</v>
      </c>
      <c r="B197" s="24">
        <v>117</v>
      </c>
      <c r="C197" s="24">
        <v>126.69999694824219</v>
      </c>
      <c r="D197" s="24">
        <v>9.47972297668457</v>
      </c>
      <c r="E197" s="24">
        <v>9.469903945922852</v>
      </c>
      <c r="F197" s="24">
        <v>18.61833111698968</v>
      </c>
      <c r="G197" s="24" t="s">
        <v>56</v>
      </c>
      <c r="H197" s="24">
        <v>-2.7662304564819635</v>
      </c>
      <c r="I197" s="24">
        <v>46.73376954351803</v>
      </c>
      <c r="J197" s="24" t="s">
        <v>62</v>
      </c>
      <c r="K197" s="24">
        <v>1.321497990615052</v>
      </c>
      <c r="L197" s="24">
        <v>0.46111221451988643</v>
      </c>
      <c r="M197" s="24">
        <v>0.31284729001982514</v>
      </c>
      <c r="N197" s="24">
        <v>0.07911800372754209</v>
      </c>
      <c r="O197" s="24">
        <v>0.053073835728281414</v>
      </c>
      <c r="P197" s="24">
        <v>0.013227827516745753</v>
      </c>
      <c r="Q197" s="24">
        <v>0.006460286768333822</v>
      </c>
      <c r="R197" s="24">
        <v>0.001217828939563714</v>
      </c>
      <c r="S197" s="24">
        <v>0.000696318956565155</v>
      </c>
      <c r="T197" s="24">
        <v>0.00019461428861832387</v>
      </c>
      <c r="U197" s="24">
        <v>0.00014129348947751268</v>
      </c>
      <c r="V197" s="24">
        <v>4.521147045988092E-05</v>
      </c>
      <c r="W197" s="24">
        <v>4.341973438508965E-05</v>
      </c>
      <c r="X197" s="24">
        <v>67.5</v>
      </c>
    </row>
    <row r="198" spans="1:24" ht="12.75" hidden="1">
      <c r="A198" s="24">
        <v>968</v>
      </c>
      <c r="B198" s="24">
        <v>152.17999267578125</v>
      </c>
      <c r="C198" s="24">
        <v>151.77999877929688</v>
      </c>
      <c r="D198" s="24">
        <v>9.074653625488281</v>
      </c>
      <c r="E198" s="24">
        <v>9.283346176147461</v>
      </c>
      <c r="F198" s="24">
        <v>27.993649555382326</v>
      </c>
      <c r="G198" s="24" t="s">
        <v>57</v>
      </c>
      <c r="H198" s="24">
        <v>-11.168238388767918</v>
      </c>
      <c r="I198" s="24">
        <v>73.51175428701333</v>
      </c>
      <c r="J198" s="24" t="s">
        <v>60</v>
      </c>
      <c r="K198" s="24">
        <v>0.7990995810678848</v>
      </c>
      <c r="L198" s="24">
        <v>-0.0025082716316314224</v>
      </c>
      <c r="M198" s="24">
        <v>-0.18633162157647257</v>
      </c>
      <c r="N198" s="24">
        <v>-0.0008179080330441658</v>
      </c>
      <c r="O198" s="24">
        <v>0.03254735982239566</v>
      </c>
      <c r="P198" s="24">
        <v>-0.0002872041624873478</v>
      </c>
      <c r="Q198" s="24">
        <v>-0.003710214708594299</v>
      </c>
      <c r="R198" s="24">
        <v>-6.575559543703617E-05</v>
      </c>
      <c r="S198" s="24">
        <v>0.0004631788511105791</v>
      </c>
      <c r="T198" s="24">
        <v>-2.0463090884407852E-05</v>
      </c>
      <c r="U198" s="24">
        <v>-7.1713401122657E-05</v>
      </c>
      <c r="V198" s="24">
        <v>-5.180598947262811E-06</v>
      </c>
      <c r="W198" s="24">
        <v>2.9940330173385683E-05</v>
      </c>
      <c r="X198" s="24">
        <v>67.5</v>
      </c>
    </row>
    <row r="199" spans="1:24" ht="12.75" hidden="1">
      <c r="A199" s="24">
        <v>965</v>
      </c>
      <c r="B199" s="24">
        <v>99.69999694824219</v>
      </c>
      <c r="C199" s="24">
        <v>161.3000030517578</v>
      </c>
      <c r="D199" s="24">
        <v>9.706196784973145</v>
      </c>
      <c r="E199" s="24">
        <v>9.023428916931152</v>
      </c>
      <c r="F199" s="24">
        <v>23.21852860664687</v>
      </c>
      <c r="G199" s="24" t="s">
        <v>58</v>
      </c>
      <c r="H199" s="24">
        <v>24.679460558134494</v>
      </c>
      <c r="I199" s="24">
        <v>56.87945750637668</v>
      </c>
      <c r="J199" s="24" t="s">
        <v>61</v>
      </c>
      <c r="K199" s="24">
        <v>1.052519262881564</v>
      </c>
      <c r="L199" s="24">
        <v>-0.46110539245692594</v>
      </c>
      <c r="M199" s="24">
        <v>0.251304503886084</v>
      </c>
      <c r="N199" s="24">
        <v>-0.07911377591975272</v>
      </c>
      <c r="O199" s="24">
        <v>0.04192256441946395</v>
      </c>
      <c r="P199" s="24">
        <v>-0.013224709243753756</v>
      </c>
      <c r="Q199" s="24">
        <v>0.005288630441356209</v>
      </c>
      <c r="R199" s="24">
        <v>-0.0012160524362491943</v>
      </c>
      <c r="S199" s="24">
        <v>0.0005199283038610903</v>
      </c>
      <c r="T199" s="24">
        <v>-0.0001935354831700707</v>
      </c>
      <c r="U199" s="24">
        <v>0.00012174168664903934</v>
      </c>
      <c r="V199" s="24">
        <v>-4.491367782415848E-05</v>
      </c>
      <c r="W199" s="24">
        <v>3.144598484990393E-05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966</v>
      </c>
      <c r="B201" s="24">
        <v>132.46</v>
      </c>
      <c r="C201" s="24">
        <v>119.16</v>
      </c>
      <c r="D201" s="24">
        <v>9.587632126766785</v>
      </c>
      <c r="E201" s="24">
        <v>10.394712540773419</v>
      </c>
      <c r="F201" s="24">
        <v>23.966833232959118</v>
      </c>
      <c r="G201" s="24" t="s">
        <v>59</v>
      </c>
      <c r="H201" s="24">
        <v>-5.439430533544424</v>
      </c>
      <c r="I201" s="24">
        <v>59.52056946645558</v>
      </c>
      <c r="J201" s="24" t="s">
        <v>73</v>
      </c>
      <c r="K201" s="24">
        <v>0.9113785236755894</v>
      </c>
      <c r="M201" s="24" t="s">
        <v>68</v>
      </c>
      <c r="N201" s="24">
        <v>0.7793105416260775</v>
      </c>
      <c r="X201" s="24">
        <v>67.5</v>
      </c>
    </row>
    <row r="202" spans="1:24" ht="12.75" hidden="1">
      <c r="A202" s="24">
        <v>965</v>
      </c>
      <c r="B202" s="24">
        <v>95.83999633789062</v>
      </c>
      <c r="C202" s="24">
        <v>161.63999938964844</v>
      </c>
      <c r="D202" s="24">
        <v>9.893579483032227</v>
      </c>
      <c r="E202" s="24">
        <v>9.171101570129395</v>
      </c>
      <c r="F202" s="24">
        <v>17.04917561043585</v>
      </c>
      <c r="G202" s="24" t="s">
        <v>56</v>
      </c>
      <c r="H202" s="24">
        <v>12.628429066394169</v>
      </c>
      <c r="I202" s="24">
        <v>40.968425404284794</v>
      </c>
      <c r="J202" s="24" t="s">
        <v>62</v>
      </c>
      <c r="K202" s="24">
        <v>0.45009126831590834</v>
      </c>
      <c r="L202" s="24">
        <v>0.8264557267225753</v>
      </c>
      <c r="M202" s="24">
        <v>0.10655292519033867</v>
      </c>
      <c r="N202" s="24">
        <v>0.1162613519041902</v>
      </c>
      <c r="O202" s="24">
        <v>0.018076464883588793</v>
      </c>
      <c r="P202" s="24">
        <v>0.023708449348459157</v>
      </c>
      <c r="Q202" s="24">
        <v>0.0022002606120791147</v>
      </c>
      <c r="R202" s="24">
        <v>0.001789588750614548</v>
      </c>
      <c r="S202" s="24">
        <v>0.00023712962407074854</v>
      </c>
      <c r="T202" s="24">
        <v>0.0003488704022819696</v>
      </c>
      <c r="U202" s="24">
        <v>4.8128540163561284E-05</v>
      </c>
      <c r="V202" s="24">
        <v>6.642035217514566E-05</v>
      </c>
      <c r="W202" s="24">
        <v>1.4789502155249466E-05</v>
      </c>
      <c r="X202" s="24">
        <v>67.5</v>
      </c>
    </row>
    <row r="203" spans="1:24" ht="12.75" hidden="1">
      <c r="A203" s="24">
        <v>968</v>
      </c>
      <c r="B203" s="24">
        <v>164.55999755859375</v>
      </c>
      <c r="C203" s="24">
        <v>158.86000061035156</v>
      </c>
      <c r="D203" s="24">
        <v>9.049540519714355</v>
      </c>
      <c r="E203" s="24">
        <v>9.25023365020752</v>
      </c>
      <c r="F203" s="24">
        <v>36.529671703141005</v>
      </c>
      <c r="G203" s="24" t="s">
        <v>57</v>
      </c>
      <c r="H203" s="24">
        <v>-0.8163388473170698</v>
      </c>
      <c r="I203" s="24">
        <v>96.24365871127668</v>
      </c>
      <c r="J203" s="24" t="s">
        <v>60</v>
      </c>
      <c r="K203" s="24">
        <v>-0.176203243059678</v>
      </c>
      <c r="L203" s="24">
        <v>-0.0044956485346538825</v>
      </c>
      <c r="M203" s="24">
        <v>0.042825599843854506</v>
      </c>
      <c r="N203" s="24">
        <v>-0.0012021834520884519</v>
      </c>
      <c r="O203" s="24">
        <v>-0.006896624385322291</v>
      </c>
      <c r="P203" s="24">
        <v>-0.0005144422849521471</v>
      </c>
      <c r="Q203" s="24">
        <v>0.0009369237170208972</v>
      </c>
      <c r="R203" s="24">
        <v>-9.667031688413979E-05</v>
      </c>
      <c r="S203" s="24">
        <v>-7.547145608946564E-05</v>
      </c>
      <c r="T203" s="24">
        <v>-3.663918281969177E-05</v>
      </c>
      <c r="U203" s="24">
        <v>2.3885930783900874E-05</v>
      </c>
      <c r="V203" s="24">
        <v>-7.62998521268431E-06</v>
      </c>
      <c r="W203" s="24">
        <v>-4.23998937054168E-06</v>
      </c>
      <c r="X203" s="24">
        <v>67.5</v>
      </c>
    </row>
    <row r="204" spans="1:24" ht="12.75" hidden="1">
      <c r="A204" s="24">
        <v>967</v>
      </c>
      <c r="B204" s="24">
        <v>109.18000030517578</v>
      </c>
      <c r="C204" s="24">
        <v>121.37999725341797</v>
      </c>
      <c r="D204" s="24">
        <v>9.645638465881348</v>
      </c>
      <c r="E204" s="24">
        <v>9.615665435791016</v>
      </c>
      <c r="F204" s="24">
        <v>26.381121976659664</v>
      </c>
      <c r="G204" s="24" t="s">
        <v>58</v>
      </c>
      <c r="H204" s="24">
        <v>23.378678732870753</v>
      </c>
      <c r="I204" s="24">
        <v>65.05867903804653</v>
      </c>
      <c r="J204" s="24" t="s">
        <v>61</v>
      </c>
      <c r="K204" s="24">
        <v>0.41416731757766095</v>
      </c>
      <c r="L204" s="24">
        <v>-0.8264434992041458</v>
      </c>
      <c r="M204" s="24">
        <v>0.09756789361584044</v>
      </c>
      <c r="N204" s="24">
        <v>-0.11625513623723242</v>
      </c>
      <c r="O204" s="24">
        <v>0.016709133872687618</v>
      </c>
      <c r="P204" s="24">
        <v>-0.023702867329584973</v>
      </c>
      <c r="Q204" s="24">
        <v>0.001990809059038688</v>
      </c>
      <c r="R204" s="24">
        <v>-0.001786975866138001</v>
      </c>
      <c r="S204" s="24">
        <v>0.000224798838804097</v>
      </c>
      <c r="T204" s="24">
        <v>-0.0003469411014432976</v>
      </c>
      <c r="U204" s="24">
        <v>4.178299521171535E-05</v>
      </c>
      <c r="V204" s="24">
        <v>-6.598065253333431E-05</v>
      </c>
      <c r="W204" s="24">
        <v>1.4168693099147224E-05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966</v>
      </c>
      <c r="B206" s="24">
        <v>132.46</v>
      </c>
      <c r="C206" s="24">
        <v>119.16</v>
      </c>
      <c r="D206" s="24">
        <v>9.587632126766785</v>
      </c>
      <c r="E206" s="24">
        <v>10.394712540773419</v>
      </c>
      <c r="F206" s="24">
        <v>30.8911532747842</v>
      </c>
      <c r="G206" s="24" t="s">
        <v>59</v>
      </c>
      <c r="H206" s="24">
        <v>11.756811792314792</v>
      </c>
      <c r="I206" s="24">
        <v>76.7168117923148</v>
      </c>
      <c r="J206" s="24" t="s">
        <v>73</v>
      </c>
      <c r="K206" s="24">
        <v>2.554715404271767</v>
      </c>
      <c r="M206" s="24" t="s">
        <v>68</v>
      </c>
      <c r="N206" s="24">
        <v>1.635908546288009</v>
      </c>
      <c r="X206" s="24">
        <v>67.5</v>
      </c>
    </row>
    <row r="207" spans="1:24" ht="12.75" hidden="1">
      <c r="A207" s="24">
        <v>965</v>
      </c>
      <c r="B207" s="24">
        <v>95.83999633789062</v>
      </c>
      <c r="C207" s="24">
        <v>161.63999938964844</v>
      </c>
      <c r="D207" s="24">
        <v>9.893579483032227</v>
      </c>
      <c r="E207" s="24">
        <v>9.171101570129395</v>
      </c>
      <c r="F207" s="24">
        <v>17.04917561043585</v>
      </c>
      <c r="G207" s="24" t="s">
        <v>56</v>
      </c>
      <c r="H207" s="24">
        <v>12.628429066394169</v>
      </c>
      <c r="I207" s="24">
        <v>40.968425404284794</v>
      </c>
      <c r="J207" s="24" t="s">
        <v>62</v>
      </c>
      <c r="K207" s="24">
        <v>1.3190101319926348</v>
      </c>
      <c r="L207" s="24">
        <v>0.8370299496465723</v>
      </c>
      <c r="M207" s="24">
        <v>0.31225835933523177</v>
      </c>
      <c r="N207" s="24">
        <v>0.11565076867756682</v>
      </c>
      <c r="O207" s="24">
        <v>0.052973745582290746</v>
      </c>
      <c r="P207" s="24">
        <v>0.024011556834172786</v>
      </c>
      <c r="Q207" s="24">
        <v>0.006448299758823536</v>
      </c>
      <c r="R207" s="24">
        <v>0.00178016914730255</v>
      </c>
      <c r="S207" s="24">
        <v>0.0006949825050637436</v>
      </c>
      <c r="T207" s="24">
        <v>0.0003532809493689782</v>
      </c>
      <c r="U207" s="24">
        <v>0.00014104899335821844</v>
      </c>
      <c r="V207" s="24">
        <v>6.604658729255534E-05</v>
      </c>
      <c r="W207" s="24">
        <v>4.332527711459017E-05</v>
      </c>
      <c r="X207" s="24">
        <v>67.5</v>
      </c>
    </row>
    <row r="208" spans="1:24" ht="12.75" hidden="1">
      <c r="A208" s="24">
        <v>967</v>
      </c>
      <c r="B208" s="24">
        <v>109.18000030517578</v>
      </c>
      <c r="C208" s="24">
        <v>121.37999725341797</v>
      </c>
      <c r="D208" s="24">
        <v>9.645638465881348</v>
      </c>
      <c r="E208" s="24">
        <v>9.615665435791016</v>
      </c>
      <c r="F208" s="24">
        <v>26.8125531419248</v>
      </c>
      <c r="G208" s="24" t="s">
        <v>57</v>
      </c>
      <c r="H208" s="24">
        <v>24.44263430431414</v>
      </c>
      <c r="I208" s="24">
        <v>66.12263460948992</v>
      </c>
      <c r="J208" s="24" t="s">
        <v>60</v>
      </c>
      <c r="K208" s="24">
        <v>-0.4926872110561868</v>
      </c>
      <c r="L208" s="24">
        <v>0.004555799632033009</v>
      </c>
      <c r="M208" s="24">
        <v>0.11333783493505044</v>
      </c>
      <c r="N208" s="24">
        <v>-0.001196285956431442</v>
      </c>
      <c r="O208" s="24">
        <v>-0.0203162357411832</v>
      </c>
      <c r="P208" s="24">
        <v>0.0005212675083540513</v>
      </c>
      <c r="Q208" s="24">
        <v>0.002181961137121427</v>
      </c>
      <c r="R208" s="24">
        <v>-9.614818711554856E-05</v>
      </c>
      <c r="S208" s="24">
        <v>-0.00030923378457934736</v>
      </c>
      <c r="T208" s="24">
        <v>3.7116234466407344E-05</v>
      </c>
      <c r="U208" s="24">
        <v>3.701613330165991E-05</v>
      </c>
      <c r="V208" s="24">
        <v>-7.590942068756679E-06</v>
      </c>
      <c r="W208" s="24">
        <v>-2.0551226054187017E-05</v>
      </c>
      <c r="X208" s="24">
        <v>67.5</v>
      </c>
    </row>
    <row r="209" spans="1:24" ht="12.75" hidden="1">
      <c r="A209" s="24">
        <v>968</v>
      </c>
      <c r="B209" s="24">
        <v>164.55999755859375</v>
      </c>
      <c r="C209" s="24">
        <v>158.86000061035156</v>
      </c>
      <c r="D209" s="24">
        <v>9.049540519714355</v>
      </c>
      <c r="E209" s="24">
        <v>9.25023365020752</v>
      </c>
      <c r="F209" s="24">
        <v>29.53969704092025</v>
      </c>
      <c r="G209" s="24" t="s">
        <v>58</v>
      </c>
      <c r="H209" s="24">
        <v>-19.232620856591197</v>
      </c>
      <c r="I209" s="24">
        <v>77.82737670200255</v>
      </c>
      <c r="J209" s="24" t="s">
        <v>61</v>
      </c>
      <c r="K209" s="24">
        <v>-1.223538736763534</v>
      </c>
      <c r="L209" s="24">
        <v>0.8370175513661922</v>
      </c>
      <c r="M209" s="24">
        <v>-0.29096360278730055</v>
      </c>
      <c r="N209" s="24">
        <v>-0.11564458135002485</v>
      </c>
      <c r="O209" s="24">
        <v>-0.04892308541298206</v>
      </c>
      <c r="P209" s="24">
        <v>0.024005898062464653</v>
      </c>
      <c r="Q209" s="24">
        <v>-0.00606791688932334</v>
      </c>
      <c r="R209" s="24">
        <v>-0.001777570735335807</v>
      </c>
      <c r="S209" s="24">
        <v>-0.0006223946889389483</v>
      </c>
      <c r="T209" s="24">
        <v>0.00035132579513335086</v>
      </c>
      <c r="U209" s="24">
        <v>-0.00013610519609023197</v>
      </c>
      <c r="V209" s="24">
        <v>-6.560891167746888E-05</v>
      </c>
      <c r="W209" s="24">
        <v>-3.814088023008561E-05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966</v>
      </c>
      <c r="B211" s="24">
        <v>132.46</v>
      </c>
      <c r="C211" s="24">
        <v>119.16</v>
      </c>
      <c r="D211" s="24">
        <v>9.587632126766785</v>
      </c>
      <c r="E211" s="24">
        <v>10.394712540773419</v>
      </c>
      <c r="F211" s="24">
        <v>23.966833232959118</v>
      </c>
      <c r="G211" s="24" t="s">
        <v>59</v>
      </c>
      <c r="H211" s="24">
        <v>-5.439430533544424</v>
      </c>
      <c r="I211" s="24">
        <v>59.52056946645558</v>
      </c>
      <c r="J211" s="24" t="s">
        <v>73</v>
      </c>
      <c r="K211" s="24">
        <v>4.777423471399426</v>
      </c>
      <c r="M211" s="24" t="s">
        <v>68</v>
      </c>
      <c r="N211" s="24">
        <v>2.53467067971218</v>
      </c>
      <c r="X211" s="24">
        <v>67.5</v>
      </c>
    </row>
    <row r="212" spans="1:24" ht="12.75" hidden="1">
      <c r="A212" s="24">
        <v>968</v>
      </c>
      <c r="B212" s="24">
        <v>164.55999755859375</v>
      </c>
      <c r="C212" s="24">
        <v>158.86000061035156</v>
      </c>
      <c r="D212" s="24">
        <v>9.049540519714355</v>
      </c>
      <c r="E212" s="24">
        <v>9.25023365020752</v>
      </c>
      <c r="F212" s="24">
        <v>30.202944291777207</v>
      </c>
      <c r="G212" s="24" t="s">
        <v>56</v>
      </c>
      <c r="H212" s="24">
        <v>-17.485182703535443</v>
      </c>
      <c r="I212" s="24">
        <v>79.5748148550583</v>
      </c>
      <c r="J212" s="24" t="s">
        <v>62</v>
      </c>
      <c r="K212" s="24">
        <v>2.097190755221897</v>
      </c>
      <c r="L212" s="24">
        <v>0.3328812480843459</v>
      </c>
      <c r="M212" s="24">
        <v>0.49648082186534975</v>
      </c>
      <c r="N212" s="24">
        <v>0.12089636897980521</v>
      </c>
      <c r="O212" s="24">
        <v>0.08422754293908899</v>
      </c>
      <c r="P212" s="24">
        <v>0.009549457570050273</v>
      </c>
      <c r="Q212" s="24">
        <v>0.010252288940749286</v>
      </c>
      <c r="R212" s="24">
        <v>0.0018607945583537261</v>
      </c>
      <c r="S212" s="24">
        <v>0.0011050502476343785</v>
      </c>
      <c r="T212" s="24">
        <v>0.000140483109987484</v>
      </c>
      <c r="U212" s="24">
        <v>0.00022421263849627888</v>
      </c>
      <c r="V212" s="24">
        <v>6.904341140150907E-05</v>
      </c>
      <c r="W212" s="24">
        <v>6.890750266137907E-05</v>
      </c>
      <c r="X212" s="24">
        <v>67.5</v>
      </c>
    </row>
    <row r="213" spans="1:24" ht="12.75" hidden="1">
      <c r="A213" s="24">
        <v>965</v>
      </c>
      <c r="B213" s="24">
        <v>95.83999633789062</v>
      </c>
      <c r="C213" s="24">
        <v>161.63999938964844</v>
      </c>
      <c r="D213" s="24">
        <v>9.893579483032227</v>
      </c>
      <c r="E213" s="24">
        <v>9.171101570129395</v>
      </c>
      <c r="F213" s="24">
        <v>24.036872154135548</v>
      </c>
      <c r="G213" s="24" t="s">
        <v>57</v>
      </c>
      <c r="H213" s="24">
        <v>29.419559097520725</v>
      </c>
      <c r="I213" s="24">
        <v>57.75955543541135</v>
      </c>
      <c r="J213" s="24" t="s">
        <v>60</v>
      </c>
      <c r="K213" s="24">
        <v>-1.3344660151637502</v>
      </c>
      <c r="L213" s="24">
        <v>0.0018116773538823891</v>
      </c>
      <c r="M213" s="24">
        <v>0.3202497406734842</v>
      </c>
      <c r="N213" s="24">
        <v>-0.001251197028424915</v>
      </c>
      <c r="O213" s="24">
        <v>-0.05289062970693715</v>
      </c>
      <c r="P213" s="24">
        <v>0.00020738459417856526</v>
      </c>
      <c r="Q213" s="24">
        <v>0.006816470766266233</v>
      </c>
      <c r="R213" s="24">
        <v>-0.00010059607118857913</v>
      </c>
      <c r="S213" s="24">
        <v>-0.0006342209326352721</v>
      </c>
      <c r="T213" s="24">
        <v>1.4779896240269316E-05</v>
      </c>
      <c r="U213" s="24">
        <v>0.0001618698205904312</v>
      </c>
      <c r="V213" s="24">
        <v>-7.946708411850644E-06</v>
      </c>
      <c r="W213" s="24">
        <v>-3.763905504222721E-05</v>
      </c>
      <c r="X213" s="24">
        <v>67.5</v>
      </c>
    </row>
    <row r="214" spans="1:24" ht="12.75" hidden="1">
      <c r="A214" s="24">
        <v>967</v>
      </c>
      <c r="B214" s="24">
        <v>109.18000030517578</v>
      </c>
      <c r="C214" s="24">
        <v>121.37999725341797</v>
      </c>
      <c r="D214" s="24">
        <v>9.645638465881348</v>
      </c>
      <c r="E214" s="24">
        <v>9.615665435791016</v>
      </c>
      <c r="F214" s="24">
        <v>26.8125531419248</v>
      </c>
      <c r="G214" s="24" t="s">
        <v>58</v>
      </c>
      <c r="H214" s="24">
        <v>24.44263430431414</v>
      </c>
      <c r="I214" s="24">
        <v>66.12263460948992</v>
      </c>
      <c r="J214" s="24" t="s">
        <v>61</v>
      </c>
      <c r="K214" s="24">
        <v>1.6178410052168823</v>
      </c>
      <c r="L214" s="24">
        <v>0.33287631809931634</v>
      </c>
      <c r="M214" s="24">
        <v>0.379385437357128</v>
      </c>
      <c r="N214" s="24">
        <v>-0.12088989427779838</v>
      </c>
      <c r="O214" s="24">
        <v>0.06555044072132342</v>
      </c>
      <c r="P214" s="24">
        <v>0.009547205429458815</v>
      </c>
      <c r="Q214" s="24">
        <v>0.0076580124586767264</v>
      </c>
      <c r="R214" s="24">
        <v>-0.0018580734158962237</v>
      </c>
      <c r="S214" s="24">
        <v>0.0009049308583555138</v>
      </c>
      <c r="T214" s="24">
        <v>0.00013970346759791755</v>
      </c>
      <c r="U214" s="24">
        <v>0.00015514338027606802</v>
      </c>
      <c r="V214" s="24">
        <v>-6.858456446880052E-05</v>
      </c>
      <c r="W214" s="24">
        <v>5.771954139246217E-05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966</v>
      </c>
      <c r="B216" s="24">
        <v>132.46</v>
      </c>
      <c r="C216" s="24">
        <v>119.16</v>
      </c>
      <c r="D216" s="24">
        <v>9.587632126766785</v>
      </c>
      <c r="E216" s="24">
        <v>10.394712540773419</v>
      </c>
      <c r="F216" s="24">
        <v>31.301114346274556</v>
      </c>
      <c r="G216" s="24" t="s">
        <v>59</v>
      </c>
      <c r="H216" s="24">
        <v>12.774931966849465</v>
      </c>
      <c r="I216" s="24">
        <v>77.73493196684947</v>
      </c>
      <c r="J216" s="24" t="s">
        <v>73</v>
      </c>
      <c r="K216" s="24">
        <v>2.22413878363401</v>
      </c>
      <c r="M216" s="24" t="s">
        <v>68</v>
      </c>
      <c r="N216" s="24">
        <v>1.44826773025601</v>
      </c>
      <c r="X216" s="24">
        <v>67.5</v>
      </c>
    </row>
    <row r="217" spans="1:24" ht="12.75" hidden="1">
      <c r="A217" s="24">
        <v>968</v>
      </c>
      <c r="B217" s="24">
        <v>164.55999755859375</v>
      </c>
      <c r="C217" s="24">
        <v>158.86000061035156</v>
      </c>
      <c r="D217" s="24">
        <v>9.049540519714355</v>
      </c>
      <c r="E217" s="24">
        <v>9.25023365020752</v>
      </c>
      <c r="F217" s="24">
        <v>30.202944291777207</v>
      </c>
      <c r="G217" s="24" t="s">
        <v>56</v>
      </c>
      <c r="H217" s="24">
        <v>-17.485182703535443</v>
      </c>
      <c r="I217" s="24">
        <v>79.5748148550583</v>
      </c>
      <c r="J217" s="24" t="s">
        <v>62</v>
      </c>
      <c r="K217" s="24">
        <v>1.2110473745845636</v>
      </c>
      <c r="L217" s="24">
        <v>0.8110767867312645</v>
      </c>
      <c r="M217" s="24">
        <v>0.28669898557323875</v>
      </c>
      <c r="N217" s="24">
        <v>0.1204785046812323</v>
      </c>
      <c r="O217" s="24">
        <v>0.04863850837463687</v>
      </c>
      <c r="P217" s="24">
        <v>0.023267300072429366</v>
      </c>
      <c r="Q217" s="24">
        <v>0.005920282719149863</v>
      </c>
      <c r="R217" s="24">
        <v>0.0018543790626171493</v>
      </c>
      <c r="S217" s="24">
        <v>0.000638158980643005</v>
      </c>
      <c r="T217" s="24">
        <v>0.00034235688456837773</v>
      </c>
      <c r="U217" s="24">
        <v>0.00012945998338107574</v>
      </c>
      <c r="V217" s="24">
        <v>6.880974939346491E-05</v>
      </c>
      <c r="W217" s="24">
        <v>3.980001197657369E-05</v>
      </c>
      <c r="X217" s="24">
        <v>67.5</v>
      </c>
    </row>
    <row r="218" spans="1:24" ht="12.75" hidden="1">
      <c r="A218" s="24">
        <v>967</v>
      </c>
      <c r="B218" s="24">
        <v>109.18000030517578</v>
      </c>
      <c r="C218" s="24">
        <v>121.37999725341797</v>
      </c>
      <c r="D218" s="24">
        <v>9.645638465881348</v>
      </c>
      <c r="E218" s="24">
        <v>9.615665435791016</v>
      </c>
      <c r="F218" s="24">
        <v>26.381121976659664</v>
      </c>
      <c r="G218" s="24" t="s">
        <v>57</v>
      </c>
      <c r="H218" s="24">
        <v>23.378678732870753</v>
      </c>
      <c r="I218" s="24">
        <v>65.05867903804653</v>
      </c>
      <c r="J218" s="24" t="s">
        <v>60</v>
      </c>
      <c r="K218" s="24">
        <v>-0.4034032128738348</v>
      </c>
      <c r="L218" s="24">
        <v>0.004413841935791518</v>
      </c>
      <c r="M218" s="24">
        <v>0.09856697709058569</v>
      </c>
      <c r="N218" s="24">
        <v>-0.0012465825799721905</v>
      </c>
      <c r="O218" s="24">
        <v>-0.01570601400813403</v>
      </c>
      <c r="P218" s="24">
        <v>0.0005049625606311436</v>
      </c>
      <c r="Q218" s="24">
        <v>0.0021806224259462007</v>
      </c>
      <c r="R218" s="24">
        <v>-0.00010019666816776416</v>
      </c>
      <c r="S218" s="24">
        <v>-0.00016476367822193614</v>
      </c>
      <c r="T218" s="24">
        <v>3.5960355754182875E-05</v>
      </c>
      <c r="U218" s="24">
        <v>5.70557153010095E-05</v>
      </c>
      <c r="V218" s="24">
        <v>-7.906671946733376E-06</v>
      </c>
      <c r="W218" s="24">
        <v>-8.978932877974853E-06</v>
      </c>
      <c r="X218" s="24">
        <v>67.5</v>
      </c>
    </row>
    <row r="219" spans="1:24" ht="12.75" hidden="1">
      <c r="A219" s="24">
        <v>965</v>
      </c>
      <c r="B219" s="24">
        <v>95.83999633789062</v>
      </c>
      <c r="C219" s="24">
        <v>161.63999938964844</v>
      </c>
      <c r="D219" s="24">
        <v>9.893579483032227</v>
      </c>
      <c r="E219" s="24">
        <v>9.171101570129395</v>
      </c>
      <c r="F219" s="24">
        <v>16.855199443496144</v>
      </c>
      <c r="G219" s="24" t="s">
        <v>58</v>
      </c>
      <c r="H219" s="24">
        <v>12.16231279736975</v>
      </c>
      <c r="I219" s="24">
        <v>40.502309135260376</v>
      </c>
      <c r="J219" s="24" t="s">
        <v>61</v>
      </c>
      <c r="K219" s="24">
        <v>1.1418851042601579</v>
      </c>
      <c r="L219" s="24">
        <v>0.8110647766816649</v>
      </c>
      <c r="M219" s="24">
        <v>0.2692226947267784</v>
      </c>
      <c r="N219" s="24">
        <v>-0.1204720553576514</v>
      </c>
      <c r="O219" s="24">
        <v>0.046032875435778706</v>
      </c>
      <c r="P219" s="24">
        <v>0.02326181990887283</v>
      </c>
      <c r="Q219" s="24">
        <v>0.005504056078032363</v>
      </c>
      <c r="R219" s="24">
        <v>-0.0018516701476129424</v>
      </c>
      <c r="S219" s="24">
        <v>0.0006165223555671744</v>
      </c>
      <c r="T219" s="24">
        <v>0.00034046305118969685</v>
      </c>
      <c r="U219" s="24">
        <v>0.00011620900416283824</v>
      </c>
      <c r="V219" s="24">
        <v>-6.835397684347403E-05</v>
      </c>
      <c r="W219" s="24">
        <v>3.8773956694000567E-05</v>
      </c>
      <c r="X219" s="24">
        <v>67.5</v>
      </c>
    </row>
    <row r="220" s="100" customFormat="1" ht="12.75">
      <c r="A220" s="100" t="s">
        <v>80</v>
      </c>
    </row>
    <row r="221" spans="1:24" s="100" customFormat="1" ht="12.75">
      <c r="A221" s="100">
        <v>966</v>
      </c>
      <c r="B221" s="100">
        <v>132.46</v>
      </c>
      <c r="C221" s="100">
        <v>119.16</v>
      </c>
      <c r="D221" s="100">
        <v>9.587632126766785</v>
      </c>
      <c r="E221" s="100">
        <v>10.394712540773419</v>
      </c>
      <c r="F221" s="100">
        <v>30.8911532747842</v>
      </c>
      <c r="G221" s="100" t="s">
        <v>59</v>
      </c>
      <c r="H221" s="100">
        <v>11.756811792314792</v>
      </c>
      <c r="I221" s="100">
        <v>76.7168117923148</v>
      </c>
      <c r="J221" s="100" t="s">
        <v>73</v>
      </c>
      <c r="K221" s="100">
        <v>0.2269732386347311</v>
      </c>
      <c r="M221" s="100" t="s">
        <v>68</v>
      </c>
      <c r="N221" s="100">
        <v>0.1873407893018508</v>
      </c>
      <c r="X221" s="100">
        <v>67.5</v>
      </c>
    </row>
    <row r="222" spans="1:24" s="100" customFormat="1" ht="12.75">
      <c r="A222" s="100">
        <v>967</v>
      </c>
      <c r="B222" s="100">
        <v>109.18000030517578</v>
      </c>
      <c r="C222" s="100">
        <v>121.37999725341797</v>
      </c>
      <c r="D222" s="100">
        <v>9.645638465881348</v>
      </c>
      <c r="E222" s="100">
        <v>9.615665435791016</v>
      </c>
      <c r="F222" s="100">
        <v>19.62796558787753</v>
      </c>
      <c r="G222" s="100" t="s">
        <v>56</v>
      </c>
      <c r="H222" s="100">
        <v>6.724670067878392</v>
      </c>
      <c r="I222" s="100">
        <v>48.404670373054174</v>
      </c>
      <c r="J222" s="100" t="s">
        <v>62</v>
      </c>
      <c r="K222" s="100">
        <v>0.29046355775852767</v>
      </c>
      <c r="L222" s="100">
        <v>0.3522023572937943</v>
      </c>
      <c r="M222" s="100">
        <v>0.0687632990089253</v>
      </c>
      <c r="N222" s="100">
        <v>0.11655823019985678</v>
      </c>
      <c r="O222" s="100">
        <v>0.011665373614958886</v>
      </c>
      <c r="P222" s="100">
        <v>0.010103463640664135</v>
      </c>
      <c r="Q222" s="100">
        <v>0.0014200746097599861</v>
      </c>
      <c r="R222" s="100">
        <v>0.0017941316823785272</v>
      </c>
      <c r="S222" s="100">
        <v>0.00015303982560890082</v>
      </c>
      <c r="T222" s="100">
        <v>0.00014865344920979165</v>
      </c>
      <c r="U222" s="100">
        <v>3.107600905306096E-05</v>
      </c>
      <c r="V222" s="100">
        <v>6.657761015847299E-05</v>
      </c>
      <c r="W222" s="100">
        <v>9.535822570033297E-06</v>
      </c>
      <c r="X222" s="100">
        <v>67.5</v>
      </c>
    </row>
    <row r="223" spans="1:24" s="100" customFormat="1" ht="12.75">
      <c r="A223" s="100">
        <v>965</v>
      </c>
      <c r="B223" s="100">
        <v>95.83999633789062</v>
      </c>
      <c r="C223" s="100">
        <v>161.63999938964844</v>
      </c>
      <c r="D223" s="100">
        <v>9.893579483032227</v>
      </c>
      <c r="E223" s="100">
        <v>9.171101570129395</v>
      </c>
      <c r="F223" s="100">
        <v>16.855199443496144</v>
      </c>
      <c r="G223" s="100" t="s">
        <v>57</v>
      </c>
      <c r="H223" s="100">
        <v>12.16231279736975</v>
      </c>
      <c r="I223" s="100">
        <v>40.502309135260376</v>
      </c>
      <c r="J223" s="100" t="s">
        <v>60</v>
      </c>
      <c r="K223" s="100">
        <v>-0.01672456109472618</v>
      </c>
      <c r="L223" s="100">
        <v>0.0019176484177752151</v>
      </c>
      <c r="M223" s="100">
        <v>0.0031792240023055893</v>
      </c>
      <c r="N223" s="100">
        <v>-0.0012054744313771584</v>
      </c>
      <c r="O223" s="100">
        <v>-0.0007973654176931444</v>
      </c>
      <c r="P223" s="100">
        <v>0.00021932320256723312</v>
      </c>
      <c r="Q223" s="100">
        <v>2.842642524714113E-05</v>
      </c>
      <c r="R223" s="100">
        <v>-9.689644662632733E-05</v>
      </c>
      <c r="S223" s="100">
        <v>-2.0717631454792885E-05</v>
      </c>
      <c r="T223" s="100">
        <v>1.5611200089528198E-05</v>
      </c>
      <c r="U223" s="100">
        <v>-1.8620216814281623E-06</v>
      </c>
      <c r="V223" s="100">
        <v>-7.645350289230977E-06</v>
      </c>
      <c r="W223" s="100">
        <v>-1.5994921545263577E-06</v>
      </c>
      <c r="X223" s="100">
        <v>67.5</v>
      </c>
    </row>
    <row r="224" spans="1:24" s="100" customFormat="1" ht="12.75">
      <c r="A224" s="100">
        <v>968</v>
      </c>
      <c r="B224" s="100">
        <v>164.55999755859375</v>
      </c>
      <c r="C224" s="100">
        <v>158.86000061035156</v>
      </c>
      <c r="D224" s="100">
        <v>9.049540519714355</v>
      </c>
      <c r="E224" s="100">
        <v>9.25023365020752</v>
      </c>
      <c r="F224" s="100">
        <v>36.529671703141005</v>
      </c>
      <c r="G224" s="100" t="s">
        <v>58</v>
      </c>
      <c r="H224" s="100">
        <v>-0.8163388473170698</v>
      </c>
      <c r="I224" s="100">
        <v>96.24365871127668</v>
      </c>
      <c r="J224" s="100" t="s">
        <v>61</v>
      </c>
      <c r="K224" s="100">
        <v>-0.2899816674238741</v>
      </c>
      <c r="L224" s="100">
        <v>0.3521971367116027</v>
      </c>
      <c r="M224" s="100">
        <v>-0.06868976506972514</v>
      </c>
      <c r="N224" s="100">
        <v>-0.1165519963737992</v>
      </c>
      <c r="O224" s="100">
        <v>-0.011638090477704921</v>
      </c>
      <c r="P224" s="100">
        <v>0.010101082856359403</v>
      </c>
      <c r="Q224" s="100">
        <v>-0.0014197900674510458</v>
      </c>
      <c r="R224" s="100">
        <v>-0.0017915132074158974</v>
      </c>
      <c r="S224" s="100">
        <v>-0.00015163102574772142</v>
      </c>
      <c r="T224" s="100">
        <v>0.00014783145265380036</v>
      </c>
      <c r="U224" s="100">
        <v>-3.1020174305181106E-05</v>
      </c>
      <c r="V224" s="100">
        <v>-6.613718162553165E-05</v>
      </c>
      <c r="W224" s="100">
        <v>-9.400720022145381E-06</v>
      </c>
      <c r="X224" s="100">
        <v>67.5</v>
      </c>
    </row>
    <row r="225" ht="12.75" hidden="1">
      <c r="A225" s="24" t="s">
        <v>79</v>
      </c>
    </row>
    <row r="226" spans="1:24" ht="12.75" hidden="1">
      <c r="A226" s="24">
        <v>966</v>
      </c>
      <c r="B226" s="24">
        <v>132.46</v>
      </c>
      <c r="C226" s="24">
        <v>119.16</v>
      </c>
      <c r="D226" s="24">
        <v>9.587632126766785</v>
      </c>
      <c r="E226" s="24">
        <v>10.394712540773419</v>
      </c>
      <c r="F226" s="24">
        <v>31.301114346274556</v>
      </c>
      <c r="G226" s="24" t="s">
        <v>59</v>
      </c>
      <c r="H226" s="24">
        <v>12.774931966849465</v>
      </c>
      <c r="I226" s="24">
        <v>77.73493196684947</v>
      </c>
      <c r="J226" s="24" t="s">
        <v>73</v>
      </c>
      <c r="K226" s="24">
        <v>3.116933467054853</v>
      </c>
      <c r="M226" s="24" t="s">
        <v>68</v>
      </c>
      <c r="N226" s="24">
        <v>1.9237603878296603</v>
      </c>
      <c r="X226" s="24">
        <v>67.5</v>
      </c>
    </row>
    <row r="227" spans="1:24" ht="12.75" hidden="1">
      <c r="A227" s="24">
        <v>967</v>
      </c>
      <c r="B227" s="24">
        <v>109.18000030517578</v>
      </c>
      <c r="C227" s="24">
        <v>121.37999725341797</v>
      </c>
      <c r="D227" s="24">
        <v>9.645638465881348</v>
      </c>
      <c r="E227" s="24">
        <v>9.615665435791016</v>
      </c>
      <c r="F227" s="24">
        <v>19.62796558787753</v>
      </c>
      <c r="G227" s="24" t="s">
        <v>56</v>
      </c>
      <c r="H227" s="24">
        <v>6.724670067878392</v>
      </c>
      <c r="I227" s="24">
        <v>48.404670373054174</v>
      </c>
      <c r="J227" s="24" t="s">
        <v>62</v>
      </c>
      <c r="K227" s="24">
        <v>1.5091376959974188</v>
      </c>
      <c r="L227" s="24">
        <v>0.8330877804621052</v>
      </c>
      <c r="M227" s="24">
        <v>0.35726841126618214</v>
      </c>
      <c r="N227" s="24">
        <v>0.11600784915870412</v>
      </c>
      <c r="O227" s="24">
        <v>0.06060972827354875</v>
      </c>
      <c r="P227" s="24">
        <v>0.023898700042885048</v>
      </c>
      <c r="Q227" s="24">
        <v>0.007377553401837341</v>
      </c>
      <c r="R227" s="24">
        <v>0.0017856977729665071</v>
      </c>
      <c r="S227" s="24">
        <v>0.0007951748238726545</v>
      </c>
      <c r="T227" s="24">
        <v>0.00035162399142616525</v>
      </c>
      <c r="U227" s="24">
        <v>0.0001613469655627642</v>
      </c>
      <c r="V227" s="24">
        <v>6.629327003116687E-05</v>
      </c>
      <c r="W227" s="24">
        <v>4.957971830408647E-05</v>
      </c>
      <c r="X227" s="24">
        <v>67.5</v>
      </c>
    </row>
    <row r="228" spans="1:24" ht="12.75" hidden="1">
      <c r="A228" s="24">
        <v>968</v>
      </c>
      <c r="B228" s="24">
        <v>164.55999755859375</v>
      </c>
      <c r="C228" s="24">
        <v>158.86000061035156</v>
      </c>
      <c r="D228" s="24">
        <v>9.049540519714355</v>
      </c>
      <c r="E228" s="24">
        <v>9.25023365020752</v>
      </c>
      <c r="F228" s="24">
        <v>29.53969704092025</v>
      </c>
      <c r="G228" s="24" t="s">
        <v>57</v>
      </c>
      <c r="H228" s="24">
        <v>-19.232620856591197</v>
      </c>
      <c r="I228" s="24">
        <v>77.82737670200255</v>
      </c>
      <c r="J228" s="24" t="s">
        <v>60</v>
      </c>
      <c r="K228" s="24">
        <v>1.2344649347153716</v>
      </c>
      <c r="L228" s="24">
        <v>-0.00453164112852718</v>
      </c>
      <c r="M228" s="24">
        <v>-0.28988796479194673</v>
      </c>
      <c r="N228" s="24">
        <v>-0.0011990705365920503</v>
      </c>
      <c r="O228" s="24">
        <v>0.049951561108330475</v>
      </c>
      <c r="P228" s="24">
        <v>-0.000518809263890473</v>
      </c>
      <c r="Q228" s="24">
        <v>-0.005870929542628444</v>
      </c>
      <c r="R228" s="24">
        <v>-9.640116480157086E-05</v>
      </c>
      <c r="S228" s="24">
        <v>0.0006842638782565517</v>
      </c>
      <c r="T228" s="24">
        <v>-3.696380741242177E-05</v>
      </c>
      <c r="U228" s="24">
        <v>-0.00012023887209755229</v>
      </c>
      <c r="V228" s="24">
        <v>-7.59556624511574E-06</v>
      </c>
      <c r="W228" s="24">
        <v>4.34773300321951E-05</v>
      </c>
      <c r="X228" s="24">
        <v>67.5</v>
      </c>
    </row>
    <row r="229" spans="1:24" ht="12.75" hidden="1">
      <c r="A229" s="24">
        <v>965</v>
      </c>
      <c r="B229" s="24">
        <v>95.83999633789062</v>
      </c>
      <c r="C229" s="24">
        <v>161.63999938964844</v>
      </c>
      <c r="D229" s="24">
        <v>9.893579483032227</v>
      </c>
      <c r="E229" s="24">
        <v>9.171101570129395</v>
      </c>
      <c r="F229" s="24">
        <v>24.036872154135548</v>
      </c>
      <c r="G229" s="24" t="s">
        <v>58</v>
      </c>
      <c r="H229" s="24">
        <v>29.419559097520725</v>
      </c>
      <c r="I229" s="24">
        <v>57.75955543541135</v>
      </c>
      <c r="J229" s="24" t="s">
        <v>61</v>
      </c>
      <c r="K229" s="24">
        <v>0.8680972931869853</v>
      </c>
      <c r="L229" s="24">
        <v>-0.8330754552763867</v>
      </c>
      <c r="M229" s="24">
        <v>0.20881974417531718</v>
      </c>
      <c r="N229" s="24">
        <v>-0.11600165212735947</v>
      </c>
      <c r="O229" s="24">
        <v>0.034327550221857385</v>
      </c>
      <c r="P229" s="24">
        <v>-0.023893068046768193</v>
      </c>
      <c r="Q229" s="24">
        <v>0.004467715356024183</v>
      </c>
      <c r="R229" s="24">
        <v>-0.0017830937585563032</v>
      </c>
      <c r="S229" s="24">
        <v>0.0004050752342889035</v>
      </c>
      <c r="T229" s="24">
        <v>-0.0003496757187567437</v>
      </c>
      <c r="U229" s="24">
        <v>0.0001075892974836265</v>
      </c>
      <c r="V229" s="24">
        <v>-6.585670068293177E-05</v>
      </c>
      <c r="W229" s="24">
        <v>2.3830028123864088E-05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2003-11-13T09:53:19Z</cp:lastPrinted>
  <dcterms:created xsi:type="dcterms:W3CDTF">2003-07-09T12:58:06Z</dcterms:created>
  <dcterms:modified xsi:type="dcterms:W3CDTF">2004-03-25T13:59:10Z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