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<sst xmlns="http://schemas.openxmlformats.org/spreadsheetml/2006/main" count="625" uniqueCount="145">
  <si>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</si>
  <si>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</si>
  <si>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</si>
  <si>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</si>
  <si>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</si>
  <si>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</si>
  <si>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</si>
  <si>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</si>
  <si>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</si>
  <si>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</si>
  <si>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</si>
  <si>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</si>
  <si>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</si>
  <si>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</si>
  <si>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</si>
  <si>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</si>
  <si>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</si>
  <si>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</si>
  <si>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</si>
  <si>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</si>
  <si>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</si>
  <si>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</si>
  <si>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</si>
  <si>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</si>
  <si>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</si>
  <si>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</si>
  <si>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</si>
  <si>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</si>
  <si>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</si>
  <si>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</si>
  <si>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</si>
  <si>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</si>
  <si>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</si>
  <si>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</si>
  <si>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</si>
  <si>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</si>
  <si>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</si>
  <si>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</si>
  <si>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</si>
  <si>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</si>
  <si>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</si>
  <si>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</si>
  <si>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</si>
  <si>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</si>
  <si>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</si>
  <si>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</si>
  <si>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</si>
  <si>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</si>
  <si>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</si>
  <si>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</si>
  <si>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</si>
  <si>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</si>
  <si>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</si>
  <si>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</si>
  <si>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</si>
  <si>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</si>
  <si>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</si>
  <si>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</si>
  <si>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</si>
  <si>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</si>
  <si>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</si>
  <si>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</si>
  <si>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</si>
  <si>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</si>
  <si>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</si>
  <si>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</si>
  <si>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</si>
  <si>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</si>
  <si>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</si>
  <si>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</si>
  <si>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</si>
  <si>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</si>
  <si>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</si>
  <si>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</si>
  <si>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</si>
  <si>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</si>
  <si>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</si>
  <si>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</si>
  <si>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</si>
  <si>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</si>
  <si>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</si>
  <si>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</si>
  <si>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</si>
  <si>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</si>
  <si>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</si>
  <si>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</si>
  <si>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</si>
  <si>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</si>
  <si>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</si>
  <si>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</si>
  <si>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</si>
  <si>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</si>
  <si>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</si>
  <si>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</si>
  <si>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</si>
  <si>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</si>
  <si>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</si>
  <si>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</si>
  <si>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</si>
  <si>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</si>
  <si>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</si>
  <si>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</si>
  <si>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</si>
  <si>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</si>
  <si>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</si>
  <si>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</si>
  <si>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</si>
  <si>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</si>
  <si>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</si>
  <si>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</si>
  <si>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</si>
  <si>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</si>
  <si>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</si>
  <si>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</si>
  <si>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</si>
  <si>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</si>
  <si>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</si>
  <si>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</si>
  <si>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</si>
  <si>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</si>
  <si>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</si>
  <si>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</si>
  <si>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</si>
  <si>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</si>
  <si>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</si>
  <si>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</si>
  <si>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</si>
  <si>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</si>
  <si>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</si>
  <si>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</si>
  <si>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</si>
  <si>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</si>
  <si>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</si>
  <si>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</si>
  <si>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</si>
  <si>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</si>
  <si>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</si>
  <si>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</si>
  <si>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</si>
  <si>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</si>
  <si>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 X 125µ on the whole length</t>
  </si>
  <si>
    <t>calculation-build with 0.87</t>
  </si>
  <si>
    <t>AP 218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</si>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</sst>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13.11113208219706</v>
      </c>
      <c r="C41" s="77">
        <f aca="true" t="shared" si="0" ref="C41:C55">($B$41*H41+$B$42*J41+$B$43*L41+$B$44*N41+$B$45*P41+$B$46*R41+$B$47*T41+$B$48*V41)/100</f>
        <v>-2.2241897135031195E-09</v>
      </c>
      <c r="D41" s="77">
        <f aca="true" t="shared" si="1" ref="D41:D55">($B$41*I41+$B$42*K41+$B$43*M41+$B$44*O41+$B$45*Q41+$B$46*S41+$B$47*U41+$B$48*W41)/100</f>
        <v>-6.506668805853926E-08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9.44923839411684</v>
      </c>
      <c r="C42" s="77">
        <f t="shared" si="0"/>
        <v>-1.4791495586814126E-10</v>
      </c>
      <c r="D42" s="77">
        <f t="shared" si="1"/>
        <v>-5.513187450892212E-08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-7.269894795619308</v>
      </c>
      <c r="C43" s="77">
        <f t="shared" si="0"/>
        <v>0.022665696209503875</v>
      </c>
      <c r="D43" s="77">
        <f t="shared" si="1"/>
        <v>-0.7839937916051533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10.117829344134194</v>
      </c>
      <c r="C44" s="77">
        <f t="shared" si="0"/>
        <v>0.001461729930971377</v>
      </c>
      <c r="D44" s="77">
        <f t="shared" si="1"/>
        <v>0.2684055737579962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13.11113208219706</v>
      </c>
      <c r="C45" s="77">
        <f t="shared" si="0"/>
        <v>-0.007474563700238223</v>
      </c>
      <c r="D45" s="77">
        <f t="shared" si="1"/>
        <v>-0.18552689649628565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9.44923839411684</v>
      </c>
      <c r="C46" s="77">
        <f t="shared" si="0"/>
        <v>-0.0010267553527654222</v>
      </c>
      <c r="D46" s="77">
        <f t="shared" si="1"/>
        <v>-0.09928405080297756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-7.269894795619308</v>
      </c>
      <c r="C47" s="77">
        <f t="shared" si="0"/>
        <v>0.0005705560446199348</v>
      </c>
      <c r="D47" s="77">
        <f t="shared" si="1"/>
        <v>-0.03149456591537638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10.117829344134194</v>
      </c>
      <c r="C48" s="77">
        <f t="shared" si="0"/>
        <v>0.00016717536665140573</v>
      </c>
      <c r="D48" s="77">
        <f t="shared" si="1"/>
        <v>0.00769785207953371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-0.0002548169693203286</v>
      </c>
      <c r="D49" s="77">
        <f t="shared" si="1"/>
        <v>-0.0038258791796920546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-8.253004842939354E-05</v>
      </c>
      <c r="D50" s="77">
        <f t="shared" si="1"/>
        <v>-0.0015261156033745255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-2.0408405441997556E-05</v>
      </c>
      <c r="D51" s="77">
        <f t="shared" si="1"/>
        <v>-0.0004127723878918754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1.189683006868993E-05</v>
      </c>
      <c r="D52" s="77">
        <f t="shared" si="1"/>
        <v>0.0001126537328471092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-1.2206267940731813E-05</v>
      </c>
      <c r="D53" s="77">
        <f t="shared" si="1"/>
        <v>-8.298840461332035E-05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-6.512199851540632E-06</v>
      </c>
      <c r="D54" s="77">
        <f t="shared" si="1"/>
        <v>-5.6338448092441124E-05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-2.1229883709270888E-06</v>
      </c>
      <c r="D55" s="77">
        <f t="shared" si="1"/>
        <v>-2.5677788854147665E-05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141</v>
      </c>
    </row>
    <row r="3" spans="1:8" s="2" customFormat="1" ht="13.5" thickBot="1">
      <c r="A3" s="10">
        <v>973</v>
      </c>
      <c r="B3" s="11">
        <v>150.79666666666665</v>
      </c>
      <c r="C3" s="11">
        <v>163.76333333333332</v>
      </c>
      <c r="D3" s="11">
        <v>9.067198969594786</v>
      </c>
      <c r="E3" s="11">
        <v>8.851053013465647</v>
      </c>
      <c r="F3" s="12" t="s">
        <v>69</v>
      </c>
      <c r="H3" s="102">
        <v>0.0625</v>
      </c>
    </row>
    <row r="4" spans="1:9" ht="16.5" customHeight="1">
      <c r="A4" s="13">
        <v>975</v>
      </c>
      <c r="B4" s="14">
        <v>137.63333333333335</v>
      </c>
      <c r="C4" s="14">
        <v>128.33333333333334</v>
      </c>
      <c r="D4" s="14">
        <v>8.83155314181272</v>
      </c>
      <c r="E4" s="14">
        <v>9.162574503460867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976</v>
      </c>
      <c r="B5" s="26">
        <v>105.95333333333333</v>
      </c>
      <c r="C5" s="26">
        <v>114.88666666666667</v>
      </c>
      <c r="D5" s="26">
        <v>9.819263951236913</v>
      </c>
      <c r="E5" s="26">
        <v>9.995041228772385</v>
      </c>
      <c r="F5" s="15" t="s">
        <v>71</v>
      </c>
      <c r="I5" s="75">
        <v>535</v>
      </c>
    </row>
    <row r="6" spans="1:6" s="2" customFormat="1" ht="13.5" thickBot="1">
      <c r="A6" s="16">
        <v>974</v>
      </c>
      <c r="B6" s="17">
        <v>133.33</v>
      </c>
      <c r="C6" s="17">
        <v>171.69666666666663</v>
      </c>
      <c r="D6" s="17">
        <v>9.336015533843849</v>
      </c>
      <c r="E6" s="17">
        <v>9.011067188092158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143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546</v>
      </c>
      <c r="K15" s="75">
        <v>530</v>
      </c>
    </row>
    <row r="16" ht="12.75">
      <c r="A16" s="104" t="s">
        <v>140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13.11113208219706</v>
      </c>
      <c r="C19" s="34">
        <v>83.24446541553041</v>
      </c>
      <c r="D19" s="35">
        <v>30.8695515164009</v>
      </c>
      <c r="K19" s="97" t="s">
        <v>131</v>
      </c>
    </row>
    <row r="20" spans="1:11" ht="12.75">
      <c r="A20" s="33" t="s">
        <v>57</v>
      </c>
      <c r="B20" s="34">
        <v>9.44923839411684</v>
      </c>
      <c r="C20" s="34">
        <v>47.90257172745017</v>
      </c>
      <c r="D20" s="35">
        <v>19.77669520044293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-7.269894795619308</v>
      </c>
      <c r="C21" s="34">
        <v>58.56010520438071</v>
      </c>
      <c r="D21" s="35">
        <v>22.960416400580243</v>
      </c>
      <c r="F21" s="24" t="s">
        <v>134</v>
      </c>
    </row>
    <row r="22" spans="1:11" ht="16.5" thickBot="1">
      <c r="A22" s="36" t="s">
        <v>59</v>
      </c>
      <c r="B22" s="37">
        <v>10.117829344134194</v>
      </c>
      <c r="C22" s="37">
        <v>93.41449601080085</v>
      </c>
      <c r="D22" s="38">
        <v>35.545555817310806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18.286296844482422</v>
      </c>
      <c r="I23" s="75">
        <v>551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0.022665696209503875</v>
      </c>
      <c r="C27" s="44">
        <v>0.001461729930971377</v>
      </c>
      <c r="D27" s="44">
        <v>-0.007474563700238223</v>
      </c>
      <c r="E27" s="44">
        <v>-0.0010267553527654222</v>
      </c>
      <c r="F27" s="44">
        <v>0.0005705560446199348</v>
      </c>
      <c r="G27" s="44">
        <v>0.00016717536665140573</v>
      </c>
      <c r="H27" s="44">
        <v>-0.0002548169693203286</v>
      </c>
      <c r="I27" s="45">
        <v>-8.253004842939354E-05</v>
      </c>
    </row>
    <row r="28" spans="1:9" ht="13.5" thickBot="1">
      <c r="A28" s="46" t="s">
        <v>61</v>
      </c>
      <c r="B28" s="47">
        <v>-0.7839937916051533</v>
      </c>
      <c r="C28" s="47">
        <v>0.2684055737579962</v>
      </c>
      <c r="D28" s="47">
        <v>-0.18552689649628565</v>
      </c>
      <c r="E28" s="47">
        <v>-0.09928405080297756</v>
      </c>
      <c r="F28" s="47">
        <v>-0.03149456591537638</v>
      </c>
      <c r="G28" s="47">
        <v>0.00769785207953371</v>
      </c>
      <c r="H28" s="47">
        <v>-0.0038258791796920546</v>
      </c>
      <c r="I28" s="48">
        <v>-0.0015261156033745255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973</v>
      </c>
      <c r="B39" s="50">
        <v>150.79666666666665</v>
      </c>
      <c r="C39" s="50">
        <v>163.76333333333332</v>
      </c>
      <c r="D39" s="50">
        <v>9.067198969594786</v>
      </c>
      <c r="E39" s="50">
        <v>8.851053013465647</v>
      </c>
      <c r="F39" s="54">
        <f>I39*D39/(23678+B39)*1000</f>
        <v>35.545555817310806</v>
      </c>
      <c r="G39" s="59" t="s">
        <v>59</v>
      </c>
      <c r="H39" s="58">
        <f>I39-B39+X39</f>
        <v>10.117829344134194</v>
      </c>
      <c r="I39" s="58">
        <f>(B39+C42-2*X39)*(23678+B39)*E42/((23678+C42)*D39+E42*(23678+B39))</f>
        <v>93.41449601080085</v>
      </c>
      <c r="J39" s="24" t="s">
        <v>73</v>
      </c>
      <c r="K39" s="24">
        <f>(K40*K40+L40*L40+M40*M40+N40*N40+O40*O40+P40*P40+Q40*Q40+R40*R40+S40*S40+T40*T40+U40*U40+V40*V40+W40*W40)</f>
        <v>0.7326069138954592</v>
      </c>
      <c r="M39" s="24" t="s">
        <v>68</v>
      </c>
      <c r="N39" s="24">
        <f>(K44*K44+L44*L44+M44*M44+N44*N44+O44*O44+P44*P44+Q44*Q44+R44*R44+S44*S44+T44*T44+U44*U44+V44*V44+W44*W44)</f>
        <v>0.4217733889759312</v>
      </c>
      <c r="X39" s="55">
        <f>(1-$H$2)*1000</f>
        <v>67.5</v>
      </c>
    </row>
    <row r="40" spans="1:24" ht="12.75">
      <c r="A40" s="49">
        <v>975</v>
      </c>
      <c r="B40" s="50">
        <v>137.63333333333335</v>
      </c>
      <c r="C40" s="50">
        <v>128.33333333333334</v>
      </c>
      <c r="D40" s="50">
        <v>8.83155314181272</v>
      </c>
      <c r="E40" s="50">
        <v>9.162574503460867</v>
      </c>
      <c r="F40" s="54">
        <f>I40*D40/(23678+B40)*1000</f>
        <v>30.8695515164009</v>
      </c>
      <c r="G40" s="59" t="s">
        <v>56</v>
      </c>
      <c r="H40" s="58">
        <f>I40-B40+X40</f>
        <v>13.11113208219706</v>
      </c>
      <c r="I40" s="58">
        <f>(B40+C39-2*X40)*(23678+B40)*E39/((23678+C39)*D40+E39*(23678+B40))</f>
        <v>83.24446541553041</v>
      </c>
      <c r="J40" s="24" t="s">
        <v>62</v>
      </c>
      <c r="K40" s="52">
        <f aca="true" t="shared" si="0" ref="K40:W40">SQRT(K41*K41+K42*K42)</f>
        <v>0.7843213621087252</v>
      </c>
      <c r="L40" s="52">
        <f t="shared" si="0"/>
        <v>0.26840955400050537</v>
      </c>
      <c r="M40" s="52">
        <f t="shared" si="0"/>
        <v>0.18567740418815748</v>
      </c>
      <c r="N40" s="52">
        <f t="shared" si="0"/>
        <v>0.09928935980457655</v>
      </c>
      <c r="O40" s="52">
        <f t="shared" si="0"/>
        <v>0.031499733592493126</v>
      </c>
      <c r="P40" s="52">
        <f t="shared" si="0"/>
        <v>0.007699667151351187</v>
      </c>
      <c r="Q40" s="52">
        <f t="shared" si="0"/>
        <v>0.003834355641493724</v>
      </c>
      <c r="R40" s="52">
        <f t="shared" si="0"/>
        <v>0.0015283455249899972</v>
      </c>
      <c r="S40" s="52">
        <f t="shared" si="0"/>
        <v>0.00041327659892455293</v>
      </c>
      <c r="T40" s="52">
        <f t="shared" si="0"/>
        <v>0.00011328017518555988</v>
      </c>
      <c r="U40" s="52">
        <f t="shared" si="0"/>
        <v>8.388127489079495E-05</v>
      </c>
      <c r="V40" s="52">
        <f t="shared" si="0"/>
        <v>5.6713574039828323E-05</v>
      </c>
      <c r="W40" s="52">
        <f t="shared" si="0"/>
        <v>2.5765401608771438E-05</v>
      </c>
      <c r="X40" s="55">
        <f>(1-$H$2)*1000</f>
        <v>67.5</v>
      </c>
    </row>
    <row r="41" spans="1:24" ht="12.75">
      <c r="A41" s="49">
        <v>976</v>
      </c>
      <c r="B41" s="50">
        <v>105.95333333333333</v>
      </c>
      <c r="C41" s="50">
        <v>114.88666666666667</v>
      </c>
      <c r="D41" s="50">
        <v>9.819263951236913</v>
      </c>
      <c r="E41" s="50">
        <v>9.995041228772385</v>
      </c>
      <c r="F41" s="54">
        <f>I41*D41/(23678+B41)*1000</f>
        <v>19.77669520044293</v>
      </c>
      <c r="G41" s="59" t="s">
        <v>57</v>
      </c>
      <c r="H41" s="58">
        <f>I41-B41+X41</f>
        <v>9.44923839411684</v>
      </c>
      <c r="I41" s="58">
        <f>(B41+C40-2*X41)*(23678+B41)*E40/((23678+C40)*D41+E40*(23678+B41))</f>
        <v>47.90257172745017</v>
      </c>
      <c r="J41" s="24" t="s">
        <v>60</v>
      </c>
      <c r="K41" s="52">
        <f>'calcul config'!C43</f>
        <v>0.022665696209503875</v>
      </c>
      <c r="L41" s="52">
        <f>'calcul config'!C44</f>
        <v>0.001461729930971377</v>
      </c>
      <c r="M41" s="52">
        <f>'calcul config'!C45</f>
        <v>-0.007474563700238223</v>
      </c>
      <c r="N41" s="52">
        <f>'calcul config'!C46</f>
        <v>-0.0010267553527654222</v>
      </c>
      <c r="O41" s="52">
        <f>'calcul config'!C47</f>
        <v>0.0005705560446199348</v>
      </c>
      <c r="P41" s="52">
        <f>'calcul config'!C48</f>
        <v>0.00016717536665140573</v>
      </c>
      <c r="Q41" s="52">
        <f>'calcul config'!C49</f>
        <v>-0.0002548169693203286</v>
      </c>
      <c r="R41" s="52">
        <f>'calcul config'!C50</f>
        <v>-8.253004842939354E-05</v>
      </c>
      <c r="S41" s="52">
        <f>'calcul config'!C51</f>
        <v>-2.0408405441997556E-05</v>
      </c>
      <c r="T41" s="52">
        <f>'calcul config'!C52</f>
        <v>1.189683006868993E-05</v>
      </c>
      <c r="U41" s="52">
        <f>'calcul config'!C53</f>
        <v>-1.2206267940731813E-05</v>
      </c>
      <c r="V41" s="52">
        <f>'calcul config'!C54</f>
        <v>-6.512199851540632E-06</v>
      </c>
      <c r="W41" s="52">
        <f>'calcul config'!C55</f>
        <v>-2.1229883709270888E-06</v>
      </c>
      <c r="X41" s="55">
        <f>(1-$H$2)*1000</f>
        <v>67.5</v>
      </c>
    </row>
    <row r="42" spans="1:24" ht="12.75">
      <c r="A42" s="49">
        <v>974</v>
      </c>
      <c r="B42" s="50">
        <v>133.33</v>
      </c>
      <c r="C42" s="50">
        <v>171.69666666666663</v>
      </c>
      <c r="D42" s="50">
        <v>9.336015533843849</v>
      </c>
      <c r="E42" s="50">
        <v>9.011067188092158</v>
      </c>
      <c r="F42" s="54">
        <f>I42*D42/(23678+B42)*1000</f>
        <v>22.960416400580243</v>
      </c>
      <c r="G42" s="59" t="s">
        <v>58</v>
      </c>
      <c r="H42" s="58">
        <f>I42-B42+X42</f>
        <v>-7.269894795619308</v>
      </c>
      <c r="I42" s="58">
        <f>(B42+C41-2*X42)*(23678+B42)*E41/((23678+C41)*D42+E41*(23678+B42))</f>
        <v>58.56010520438071</v>
      </c>
      <c r="J42" s="24" t="s">
        <v>61</v>
      </c>
      <c r="K42" s="52">
        <f>'calcul config'!D43</f>
        <v>-0.7839937916051533</v>
      </c>
      <c r="L42" s="52">
        <f>'calcul config'!D44</f>
        <v>0.2684055737579962</v>
      </c>
      <c r="M42" s="52">
        <f>'calcul config'!D45</f>
        <v>-0.18552689649628565</v>
      </c>
      <c r="N42" s="52">
        <f>'calcul config'!D46</f>
        <v>-0.09928405080297756</v>
      </c>
      <c r="O42" s="52">
        <f>'calcul config'!D47</f>
        <v>-0.03149456591537638</v>
      </c>
      <c r="P42" s="52">
        <f>'calcul config'!D48</f>
        <v>0.00769785207953371</v>
      </c>
      <c r="Q42" s="52">
        <f>'calcul config'!D49</f>
        <v>-0.0038258791796920546</v>
      </c>
      <c r="R42" s="52">
        <f>'calcul config'!D50</f>
        <v>-0.0015261156033745255</v>
      </c>
      <c r="S42" s="52">
        <f>'calcul config'!D51</f>
        <v>-0.0004127723878918754</v>
      </c>
      <c r="T42" s="52">
        <f>'calcul config'!D52</f>
        <v>0.0001126537328471092</v>
      </c>
      <c r="U42" s="52">
        <f>'calcul config'!D53</f>
        <v>-8.298840461332035E-05</v>
      </c>
      <c r="V42" s="52">
        <f>'calcul config'!D54</f>
        <v>-5.6338448092441124E-05</v>
      </c>
      <c r="W42" s="52">
        <f>'calcul config'!D55</f>
        <v>-2.5677788854147665E-05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0.5228809080724834</v>
      </c>
      <c r="L44" s="52">
        <f>L40/(L43*1.5)</f>
        <v>0.255628146667148</v>
      </c>
      <c r="M44" s="52">
        <f aca="true" t="shared" si="1" ref="M44:W44">M40/(M43*1.5)</f>
        <v>0.20630822687573055</v>
      </c>
      <c r="N44" s="52">
        <f t="shared" si="1"/>
        <v>0.13238581307276873</v>
      </c>
      <c r="O44" s="52">
        <f t="shared" si="1"/>
        <v>0.13999881596663613</v>
      </c>
      <c r="P44" s="52">
        <f t="shared" si="1"/>
        <v>0.05133111434234124</v>
      </c>
      <c r="Q44" s="52">
        <f t="shared" si="1"/>
        <v>0.025562370943291488</v>
      </c>
      <c r="R44" s="52">
        <f t="shared" si="1"/>
        <v>0.003396323388866661</v>
      </c>
      <c r="S44" s="52">
        <f t="shared" si="1"/>
        <v>0.005510354652327371</v>
      </c>
      <c r="T44" s="52">
        <f t="shared" si="1"/>
        <v>0.0015104023358074648</v>
      </c>
      <c r="U44" s="52">
        <f t="shared" si="1"/>
        <v>0.0011184169985439326</v>
      </c>
      <c r="V44" s="52">
        <f t="shared" si="1"/>
        <v>0.0007561809871977109</v>
      </c>
      <c r="W44" s="52">
        <f t="shared" si="1"/>
        <v>0.0003435386881169525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974</v>
      </c>
      <c r="B51" s="100">
        <v>147.76</v>
      </c>
      <c r="C51" s="100">
        <v>199.36</v>
      </c>
      <c r="D51" s="100">
        <v>9.185318267855648</v>
      </c>
      <c r="E51" s="100">
        <v>8.760657473140958</v>
      </c>
      <c r="F51" s="100">
        <v>24.891563461501615</v>
      </c>
      <c r="G51" s="100" t="s">
        <v>59</v>
      </c>
      <c r="H51" s="100">
        <v>-15.693873953617583</v>
      </c>
      <c r="I51" s="100">
        <v>64.56612604638241</v>
      </c>
      <c r="J51" s="100" t="s">
        <v>73</v>
      </c>
      <c r="K51" s="100">
        <v>2.1006452677800573</v>
      </c>
      <c r="M51" s="100" t="s">
        <v>68</v>
      </c>
      <c r="N51" s="100">
        <v>1.1876857265757053</v>
      </c>
      <c r="X51" s="100">
        <v>67.5</v>
      </c>
    </row>
    <row r="52" spans="1:24" s="100" customFormat="1" ht="12.75">
      <c r="A52" s="100">
        <v>973</v>
      </c>
      <c r="B52" s="100">
        <v>167.1999969482422</v>
      </c>
      <c r="C52" s="100">
        <v>171.3000030517578</v>
      </c>
      <c r="D52" s="100">
        <v>8.705424308776855</v>
      </c>
      <c r="E52" s="100">
        <v>8.794339179992676</v>
      </c>
      <c r="F52" s="100">
        <v>42.37423577028922</v>
      </c>
      <c r="G52" s="100" t="s">
        <v>56</v>
      </c>
      <c r="H52" s="100">
        <v>16.3681107994378</v>
      </c>
      <c r="I52" s="100">
        <v>116.06810774767999</v>
      </c>
      <c r="J52" s="100" t="s">
        <v>62</v>
      </c>
      <c r="K52" s="100">
        <v>1.3349780276873182</v>
      </c>
      <c r="L52" s="100">
        <v>0.45092475007662264</v>
      </c>
      <c r="M52" s="100">
        <v>0.31603840110766557</v>
      </c>
      <c r="N52" s="100">
        <v>0.11035221058883524</v>
      </c>
      <c r="O52" s="100">
        <v>0.05361488611684866</v>
      </c>
      <c r="P52" s="100">
        <v>0.012935678224849964</v>
      </c>
      <c r="Q52" s="100">
        <v>0.006526208859262178</v>
      </c>
      <c r="R52" s="100">
        <v>0.001698617388695279</v>
      </c>
      <c r="S52" s="100">
        <v>0.0007034053493300303</v>
      </c>
      <c r="T52" s="100">
        <v>0.00019039364335076905</v>
      </c>
      <c r="U52" s="100">
        <v>0.00014272968702817238</v>
      </c>
      <c r="V52" s="100">
        <v>6.302598720860107E-05</v>
      </c>
      <c r="W52" s="100">
        <v>4.385781788490829E-05</v>
      </c>
      <c r="X52" s="100">
        <v>67.5</v>
      </c>
    </row>
    <row r="53" spans="1:24" s="100" customFormat="1" ht="12.75">
      <c r="A53" s="100">
        <v>975</v>
      </c>
      <c r="B53" s="100">
        <v>134.47999572753906</v>
      </c>
      <c r="C53" s="100">
        <v>131.5800018310547</v>
      </c>
      <c r="D53" s="100">
        <v>8.806748390197754</v>
      </c>
      <c r="E53" s="100">
        <v>9.247300148010254</v>
      </c>
      <c r="F53" s="100">
        <v>31.533763348067943</v>
      </c>
      <c r="G53" s="100" t="s">
        <v>57</v>
      </c>
      <c r="H53" s="100">
        <v>18.28383555798412</v>
      </c>
      <c r="I53" s="100">
        <v>85.26383128552318</v>
      </c>
      <c r="J53" s="100" t="s">
        <v>60</v>
      </c>
      <c r="K53" s="100">
        <v>-1.3079041720597462</v>
      </c>
      <c r="L53" s="100">
        <v>-0.0024524315511498334</v>
      </c>
      <c r="M53" s="100">
        <v>0.3088890316170488</v>
      </c>
      <c r="N53" s="100">
        <v>-0.0011415403569655061</v>
      </c>
      <c r="O53" s="100">
        <v>-0.052640394706929064</v>
      </c>
      <c r="P53" s="100">
        <v>-0.00028045637355442193</v>
      </c>
      <c r="Q53" s="100">
        <v>0.006340127027600123</v>
      </c>
      <c r="R53" s="100">
        <v>-9.179884602564761E-05</v>
      </c>
      <c r="S53" s="100">
        <v>-0.0006980542487868721</v>
      </c>
      <c r="T53" s="100">
        <v>-1.996579067481955E-05</v>
      </c>
      <c r="U53" s="100">
        <v>0.00013553929918166447</v>
      </c>
      <c r="V53" s="100">
        <v>-7.255977496291447E-06</v>
      </c>
      <c r="W53" s="100">
        <v>-4.367979319282872E-05</v>
      </c>
      <c r="X53" s="100">
        <v>67.5</v>
      </c>
    </row>
    <row r="54" spans="1:24" s="100" customFormat="1" ht="12.75">
      <c r="A54" s="100">
        <v>976</v>
      </c>
      <c r="B54" s="100">
        <v>112.05999755859375</v>
      </c>
      <c r="C54" s="100">
        <v>113.86000061035156</v>
      </c>
      <c r="D54" s="100">
        <v>9.404091835021973</v>
      </c>
      <c r="E54" s="100">
        <v>9.543587684631348</v>
      </c>
      <c r="F54" s="100">
        <v>21.283113012147183</v>
      </c>
      <c r="G54" s="100" t="s">
        <v>58</v>
      </c>
      <c r="H54" s="100">
        <v>9.281090382315156</v>
      </c>
      <c r="I54" s="100">
        <v>53.841087940908906</v>
      </c>
      <c r="J54" s="100" t="s">
        <v>61</v>
      </c>
      <c r="K54" s="100">
        <v>-0.26749394594388826</v>
      </c>
      <c r="L54" s="100">
        <v>-0.4509180810426119</v>
      </c>
      <c r="M54" s="100">
        <v>-0.06684188149185767</v>
      </c>
      <c r="N54" s="100">
        <v>-0.11034630608885854</v>
      </c>
      <c r="O54" s="100">
        <v>-0.01017569940698752</v>
      </c>
      <c r="P54" s="100">
        <v>-0.012932637602569332</v>
      </c>
      <c r="Q54" s="100">
        <v>-0.0015473174685909092</v>
      </c>
      <c r="R54" s="100">
        <v>-0.0016961350196981158</v>
      </c>
      <c r="S54" s="100">
        <v>-8.659879454529214E-05</v>
      </c>
      <c r="T54" s="100">
        <v>-0.00018934388458862129</v>
      </c>
      <c r="U54" s="100">
        <v>-4.4730995255005105E-05</v>
      </c>
      <c r="V54" s="100">
        <v>-6.260691538633778E-05</v>
      </c>
      <c r="W54" s="100">
        <v>-3.947639327179639E-06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974</v>
      </c>
      <c r="B56" s="24">
        <v>147.76</v>
      </c>
      <c r="C56" s="24">
        <v>199.36</v>
      </c>
      <c r="D56" s="24">
        <v>9.185318267855648</v>
      </c>
      <c r="E56" s="24">
        <v>8.760657473140958</v>
      </c>
      <c r="F56" s="24">
        <v>27.926021452637436</v>
      </c>
      <c r="G56" s="24" t="s">
        <v>59</v>
      </c>
      <c r="H56" s="24">
        <v>-7.822805611881989</v>
      </c>
      <c r="I56" s="24">
        <v>72.437194388118</v>
      </c>
      <c r="J56" s="24" t="s">
        <v>73</v>
      </c>
      <c r="K56" s="24">
        <v>2.888610486154736</v>
      </c>
      <c r="M56" s="24" t="s">
        <v>68</v>
      </c>
      <c r="N56" s="24">
        <v>1.5267281394231205</v>
      </c>
      <c r="X56" s="24">
        <v>67.5</v>
      </c>
    </row>
    <row r="57" spans="1:24" ht="12.75" hidden="1">
      <c r="A57" s="24">
        <v>973</v>
      </c>
      <c r="B57" s="24">
        <v>167.1999969482422</v>
      </c>
      <c r="C57" s="24">
        <v>171.3000030517578</v>
      </c>
      <c r="D57" s="24">
        <v>8.705424308776855</v>
      </c>
      <c r="E57" s="24">
        <v>8.794339179992676</v>
      </c>
      <c r="F57" s="24">
        <v>42.37423577028922</v>
      </c>
      <c r="G57" s="24" t="s">
        <v>56</v>
      </c>
      <c r="H57" s="24">
        <v>16.3681107994378</v>
      </c>
      <c r="I57" s="24">
        <v>116.06810774767999</v>
      </c>
      <c r="J57" s="24" t="s">
        <v>62</v>
      </c>
      <c r="K57" s="24">
        <v>1.6362783093371494</v>
      </c>
      <c r="L57" s="24">
        <v>0.21239830278976513</v>
      </c>
      <c r="M57" s="24">
        <v>0.3873677084460557</v>
      </c>
      <c r="N57" s="24">
        <v>0.10776729607975542</v>
      </c>
      <c r="O57" s="24">
        <v>0.06571573901955349</v>
      </c>
      <c r="P57" s="24">
        <v>0.006092904997802423</v>
      </c>
      <c r="Q57" s="24">
        <v>0.00799923114369776</v>
      </c>
      <c r="R57" s="24">
        <v>0.0016588228221255362</v>
      </c>
      <c r="S57" s="24">
        <v>0.0008621604634268062</v>
      </c>
      <c r="T57" s="24">
        <v>8.959530336670994E-05</v>
      </c>
      <c r="U57" s="24">
        <v>0.00017494499340295965</v>
      </c>
      <c r="V57" s="24">
        <v>6.154048249327924E-05</v>
      </c>
      <c r="W57" s="24">
        <v>5.375152004575113E-05</v>
      </c>
      <c r="X57" s="24">
        <v>67.5</v>
      </c>
    </row>
    <row r="58" spans="1:24" ht="12.75" hidden="1">
      <c r="A58" s="24">
        <v>976</v>
      </c>
      <c r="B58" s="24">
        <v>112.05999755859375</v>
      </c>
      <c r="C58" s="24">
        <v>113.86000061035156</v>
      </c>
      <c r="D58" s="24">
        <v>9.404091835021973</v>
      </c>
      <c r="E58" s="24">
        <v>9.543587684631348</v>
      </c>
      <c r="F58" s="24">
        <v>28.30407299361568</v>
      </c>
      <c r="G58" s="24" t="s">
        <v>57</v>
      </c>
      <c r="H58" s="24">
        <v>27.042407703521775</v>
      </c>
      <c r="I58" s="24">
        <v>71.60240526211552</v>
      </c>
      <c r="J58" s="24" t="s">
        <v>60</v>
      </c>
      <c r="K58" s="24">
        <v>-1.3446267671835057</v>
      </c>
      <c r="L58" s="24">
        <v>0.001156872901406502</v>
      </c>
      <c r="M58" s="24">
        <v>0.3157931029007446</v>
      </c>
      <c r="N58" s="24">
        <v>-0.0011149363395214628</v>
      </c>
      <c r="O58" s="24">
        <v>-0.05440333420587942</v>
      </c>
      <c r="P58" s="24">
        <v>0.00013252425706737695</v>
      </c>
      <c r="Q58" s="24">
        <v>0.006397302618235202</v>
      </c>
      <c r="R58" s="24">
        <v>-8.963970532517854E-05</v>
      </c>
      <c r="S58" s="24">
        <v>-0.0007447567594425652</v>
      </c>
      <c r="T58" s="24">
        <v>9.442728348463737E-06</v>
      </c>
      <c r="U58" s="24">
        <v>0.00013112611600032002</v>
      </c>
      <c r="V58" s="24">
        <v>-7.085687936631848E-06</v>
      </c>
      <c r="W58" s="24">
        <v>-4.7306242659365404E-05</v>
      </c>
      <c r="X58" s="24">
        <v>67.5</v>
      </c>
    </row>
    <row r="59" spans="1:24" ht="12.75" hidden="1">
      <c r="A59" s="24">
        <v>975</v>
      </c>
      <c r="B59" s="24">
        <v>134.47999572753906</v>
      </c>
      <c r="C59" s="24">
        <v>131.5800018310547</v>
      </c>
      <c r="D59" s="24">
        <v>8.806748390197754</v>
      </c>
      <c r="E59" s="24">
        <v>9.247300148010254</v>
      </c>
      <c r="F59" s="24">
        <v>21.80932992027532</v>
      </c>
      <c r="G59" s="24" t="s">
        <v>58</v>
      </c>
      <c r="H59" s="24">
        <v>-8.009963947726106</v>
      </c>
      <c r="I59" s="24">
        <v>58.970031779812956</v>
      </c>
      <c r="J59" s="24" t="s">
        <v>61</v>
      </c>
      <c r="K59" s="24">
        <v>-0.9324084741039596</v>
      </c>
      <c r="L59" s="24">
        <v>0.21239515218823318</v>
      </c>
      <c r="M59" s="24">
        <v>-0.224340049271342</v>
      </c>
      <c r="N59" s="24">
        <v>-0.10776152848442938</v>
      </c>
      <c r="O59" s="24">
        <v>-0.03686238709266474</v>
      </c>
      <c r="P59" s="24">
        <v>0.006091463587146728</v>
      </c>
      <c r="Q59" s="24">
        <v>-0.004802313827836036</v>
      </c>
      <c r="R59" s="24">
        <v>-0.0016563990697998304</v>
      </c>
      <c r="S59" s="24">
        <v>-0.00043434782601152076</v>
      </c>
      <c r="T59" s="24">
        <v>8.909631455178101E-05</v>
      </c>
      <c r="U59" s="24">
        <v>-0.00011580886157558158</v>
      </c>
      <c r="V59" s="24">
        <v>-6.113120325963067E-05</v>
      </c>
      <c r="W59" s="24">
        <v>-2.5521467682757246E-05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974</v>
      </c>
      <c r="B61" s="24">
        <v>147.76</v>
      </c>
      <c r="C61" s="24">
        <v>199.36</v>
      </c>
      <c r="D61" s="24">
        <v>9.185318267855648</v>
      </c>
      <c r="E61" s="24">
        <v>8.760657473140958</v>
      </c>
      <c r="F61" s="24">
        <v>24.891563461501615</v>
      </c>
      <c r="G61" s="24" t="s">
        <v>59</v>
      </c>
      <c r="H61" s="24">
        <v>-15.693873953617583</v>
      </c>
      <c r="I61" s="24">
        <v>64.56612604638241</v>
      </c>
      <c r="J61" s="24" t="s">
        <v>73</v>
      </c>
      <c r="K61" s="24">
        <v>3.1554448127117376</v>
      </c>
      <c r="M61" s="24" t="s">
        <v>68</v>
      </c>
      <c r="N61" s="24">
        <v>2.968442122641014</v>
      </c>
      <c r="X61" s="24">
        <v>67.5</v>
      </c>
    </row>
    <row r="62" spans="1:24" ht="12.75" hidden="1">
      <c r="A62" s="24">
        <v>975</v>
      </c>
      <c r="B62" s="24">
        <v>134.47999572753906</v>
      </c>
      <c r="C62" s="24">
        <v>131.5800018310547</v>
      </c>
      <c r="D62" s="24">
        <v>8.806748390197754</v>
      </c>
      <c r="E62" s="24">
        <v>9.247300148010254</v>
      </c>
      <c r="F62" s="24">
        <v>36.6227522878198</v>
      </c>
      <c r="G62" s="24" t="s">
        <v>56</v>
      </c>
      <c r="H62" s="24">
        <v>32.0439024926997</v>
      </c>
      <c r="I62" s="24">
        <v>99.02389822023876</v>
      </c>
      <c r="J62" s="24" t="s">
        <v>62</v>
      </c>
      <c r="K62" s="24">
        <v>0.19303391223861957</v>
      </c>
      <c r="L62" s="24">
        <v>1.7610810782890114</v>
      </c>
      <c r="M62" s="24">
        <v>0.045698269545895606</v>
      </c>
      <c r="N62" s="24">
        <v>0.10986870099646602</v>
      </c>
      <c r="O62" s="24">
        <v>0.0077528509642232285</v>
      </c>
      <c r="P62" s="24">
        <v>0.050519983139245724</v>
      </c>
      <c r="Q62" s="24">
        <v>0.0009437421586121266</v>
      </c>
      <c r="R62" s="24">
        <v>0.0016912682419067378</v>
      </c>
      <c r="S62" s="24">
        <v>0.00010179609096190194</v>
      </c>
      <c r="T62" s="24">
        <v>0.0007433910134643252</v>
      </c>
      <c r="U62" s="24">
        <v>2.062941979569133E-05</v>
      </c>
      <c r="V62" s="24">
        <v>6.277985427504941E-05</v>
      </c>
      <c r="W62" s="24">
        <v>6.351834596276108E-06</v>
      </c>
      <c r="X62" s="24">
        <v>67.5</v>
      </c>
    </row>
    <row r="63" spans="1:24" ht="12.75" hidden="1">
      <c r="A63" s="24">
        <v>973</v>
      </c>
      <c r="B63" s="24">
        <v>167.1999969482422</v>
      </c>
      <c r="C63" s="24">
        <v>171.3000030517578</v>
      </c>
      <c r="D63" s="24">
        <v>8.705424308776855</v>
      </c>
      <c r="E63" s="24">
        <v>8.794339179992676</v>
      </c>
      <c r="F63" s="24">
        <v>30.821170287983936</v>
      </c>
      <c r="G63" s="24" t="s">
        <v>57</v>
      </c>
      <c r="H63" s="24">
        <v>-15.277119488264916</v>
      </c>
      <c r="I63" s="24">
        <v>84.42287745997727</v>
      </c>
      <c r="J63" s="24" t="s">
        <v>60</v>
      </c>
      <c r="K63" s="24">
        <v>-0.01677642154143882</v>
      </c>
      <c r="L63" s="24">
        <v>-0.009580731287915513</v>
      </c>
      <c r="M63" s="24">
        <v>0.003453912931009937</v>
      </c>
      <c r="N63" s="24">
        <v>-0.001135578551694489</v>
      </c>
      <c r="O63" s="24">
        <v>-0.00075661482806178</v>
      </c>
      <c r="P63" s="24">
        <v>-0.0010962649266605363</v>
      </c>
      <c r="Q63" s="24">
        <v>4.660352515676099E-05</v>
      </c>
      <c r="R63" s="24">
        <v>-9.133957578241356E-05</v>
      </c>
      <c r="S63" s="24">
        <v>-1.6763563908004526E-05</v>
      </c>
      <c r="T63" s="24">
        <v>-7.807577931484585E-05</v>
      </c>
      <c r="U63" s="24">
        <v>-5.897749232475869E-07</v>
      </c>
      <c r="V63" s="24">
        <v>-7.210232376206311E-06</v>
      </c>
      <c r="W63" s="24">
        <v>-1.2635396934717064E-06</v>
      </c>
      <c r="X63" s="24">
        <v>67.5</v>
      </c>
    </row>
    <row r="64" spans="1:24" ht="12.75" hidden="1">
      <c r="A64" s="24">
        <v>976</v>
      </c>
      <c r="B64" s="24">
        <v>112.05999755859375</v>
      </c>
      <c r="C64" s="24">
        <v>113.86000061035156</v>
      </c>
      <c r="D64" s="24">
        <v>9.404091835021973</v>
      </c>
      <c r="E64" s="24">
        <v>9.543587684631348</v>
      </c>
      <c r="F64" s="24">
        <v>28.30407299361568</v>
      </c>
      <c r="G64" s="24" t="s">
        <v>58</v>
      </c>
      <c r="H64" s="24">
        <v>27.042407703521775</v>
      </c>
      <c r="I64" s="24">
        <v>71.60240526211552</v>
      </c>
      <c r="J64" s="24" t="s">
        <v>61</v>
      </c>
      <c r="K64" s="24">
        <v>-0.19230351779000565</v>
      </c>
      <c r="L64" s="24">
        <v>-1.7610550172824175</v>
      </c>
      <c r="M64" s="24">
        <v>-0.04556755781204795</v>
      </c>
      <c r="N64" s="24">
        <v>-0.10986283229556656</v>
      </c>
      <c r="O64" s="24">
        <v>-0.007715842927082827</v>
      </c>
      <c r="P64" s="24">
        <v>-0.05050808746725861</v>
      </c>
      <c r="Q64" s="24">
        <v>-0.0009425907772648953</v>
      </c>
      <c r="R64" s="24">
        <v>-0.0016887999727552689</v>
      </c>
      <c r="S64" s="24">
        <v>-0.00010040630986260804</v>
      </c>
      <c r="T64" s="24">
        <v>-0.0007392796301697322</v>
      </c>
      <c r="U64" s="24">
        <v>-2.0620987528408276E-05</v>
      </c>
      <c r="V64" s="24">
        <v>-6.236443419031032E-05</v>
      </c>
      <c r="W64" s="24">
        <v>-6.224891178283479E-06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974</v>
      </c>
      <c r="B66" s="24">
        <v>147.76</v>
      </c>
      <c r="C66" s="24">
        <v>199.36</v>
      </c>
      <c r="D66" s="24">
        <v>9.185318267855648</v>
      </c>
      <c r="E66" s="24">
        <v>8.760657473140958</v>
      </c>
      <c r="F66" s="24">
        <v>34.69041669240861</v>
      </c>
      <c r="G66" s="24" t="s">
        <v>59</v>
      </c>
      <c r="H66" s="24">
        <v>9.72333191194663</v>
      </c>
      <c r="I66" s="24">
        <v>89.98333191194662</v>
      </c>
      <c r="J66" s="24" t="s">
        <v>73</v>
      </c>
      <c r="K66" s="24">
        <v>4.833014554091786</v>
      </c>
      <c r="M66" s="24" t="s">
        <v>68</v>
      </c>
      <c r="N66" s="24">
        <v>2.529559532745113</v>
      </c>
      <c r="X66" s="24">
        <v>67.5</v>
      </c>
    </row>
    <row r="67" spans="1:24" ht="12.75" hidden="1">
      <c r="A67" s="24">
        <v>975</v>
      </c>
      <c r="B67" s="24">
        <v>134.47999572753906</v>
      </c>
      <c r="C67" s="24">
        <v>131.5800018310547</v>
      </c>
      <c r="D67" s="24">
        <v>8.806748390197754</v>
      </c>
      <c r="E67" s="24">
        <v>9.247300148010254</v>
      </c>
      <c r="F67" s="24">
        <v>36.6227522878198</v>
      </c>
      <c r="G67" s="24" t="s">
        <v>56</v>
      </c>
      <c r="H67" s="24">
        <v>32.0439024926997</v>
      </c>
      <c r="I67" s="24">
        <v>99.02389822023876</v>
      </c>
      <c r="J67" s="24" t="s">
        <v>62</v>
      </c>
      <c r="K67" s="24">
        <v>2.126185259070635</v>
      </c>
      <c r="L67" s="24">
        <v>0.1993582162190728</v>
      </c>
      <c r="M67" s="24">
        <v>0.5033455823795995</v>
      </c>
      <c r="N67" s="24">
        <v>0.10869093040726302</v>
      </c>
      <c r="O67" s="24">
        <v>0.08539168781897313</v>
      </c>
      <c r="P67" s="24">
        <v>0.005718644863692647</v>
      </c>
      <c r="Q67" s="24">
        <v>0.010394271845903741</v>
      </c>
      <c r="R67" s="24">
        <v>0.001673123258386878</v>
      </c>
      <c r="S67" s="24">
        <v>0.001120354726810064</v>
      </c>
      <c r="T67" s="24">
        <v>8.411477923822175E-05</v>
      </c>
      <c r="U67" s="24">
        <v>0.00022736320105486743</v>
      </c>
      <c r="V67" s="24">
        <v>6.20823939718265E-05</v>
      </c>
      <c r="W67" s="24">
        <v>6.985745785593407E-05</v>
      </c>
      <c r="X67" s="24">
        <v>67.5</v>
      </c>
    </row>
    <row r="68" spans="1:24" ht="12.75" hidden="1">
      <c r="A68" s="24">
        <v>976</v>
      </c>
      <c r="B68" s="24">
        <v>112.05999755859375</v>
      </c>
      <c r="C68" s="24">
        <v>113.86000061035156</v>
      </c>
      <c r="D68" s="24">
        <v>9.404091835021973</v>
      </c>
      <c r="E68" s="24">
        <v>9.543587684631348</v>
      </c>
      <c r="F68" s="24">
        <v>21.283113012147183</v>
      </c>
      <c r="G68" s="24" t="s">
        <v>57</v>
      </c>
      <c r="H68" s="24">
        <v>9.281090382315156</v>
      </c>
      <c r="I68" s="24">
        <v>53.841087940908906</v>
      </c>
      <c r="J68" s="24" t="s">
        <v>60</v>
      </c>
      <c r="K68" s="24">
        <v>0.008738266711950153</v>
      </c>
      <c r="L68" s="24">
        <v>0.0010865843567412637</v>
      </c>
      <c r="M68" s="24">
        <v>-0.0077889579403627555</v>
      </c>
      <c r="N68" s="24">
        <v>-0.0011237285533034277</v>
      </c>
      <c r="O68" s="24">
        <v>-0.0005701322972821264</v>
      </c>
      <c r="P68" s="24">
        <v>0.00012427256209049162</v>
      </c>
      <c r="Q68" s="24">
        <v>-0.0004335039097385113</v>
      </c>
      <c r="R68" s="24">
        <v>-9.03246404516844E-05</v>
      </c>
      <c r="S68" s="24">
        <v>-8.308654617402053E-05</v>
      </c>
      <c r="T68" s="24">
        <v>8.837477236614448E-06</v>
      </c>
      <c r="U68" s="24">
        <v>-2.7476791143417612E-05</v>
      </c>
      <c r="V68" s="24">
        <v>-7.129127881955701E-06</v>
      </c>
      <c r="W68" s="24">
        <v>-7.490272387282118E-06</v>
      </c>
      <c r="X68" s="24">
        <v>67.5</v>
      </c>
    </row>
    <row r="69" spans="1:24" ht="12.75" hidden="1">
      <c r="A69" s="24">
        <v>973</v>
      </c>
      <c r="B69" s="24">
        <v>167.1999969482422</v>
      </c>
      <c r="C69" s="24">
        <v>171.3000030517578</v>
      </c>
      <c r="D69" s="24">
        <v>8.705424308776855</v>
      </c>
      <c r="E69" s="24">
        <v>8.794339179992676</v>
      </c>
      <c r="F69" s="24">
        <v>27.916197061199373</v>
      </c>
      <c r="G69" s="24" t="s">
        <v>58</v>
      </c>
      <c r="H69" s="24">
        <v>-23.23418914064476</v>
      </c>
      <c r="I69" s="24">
        <v>76.46580780759743</v>
      </c>
      <c r="J69" s="24" t="s">
        <v>61</v>
      </c>
      <c r="K69" s="24">
        <v>-2.1261673025856016</v>
      </c>
      <c r="L69" s="24">
        <v>0.19935525503102813</v>
      </c>
      <c r="M69" s="24">
        <v>-0.5032853141462221</v>
      </c>
      <c r="N69" s="24">
        <v>-0.10868512127671838</v>
      </c>
      <c r="O69" s="24">
        <v>-0.085389784504568</v>
      </c>
      <c r="P69" s="24">
        <v>0.005717294413212403</v>
      </c>
      <c r="Q69" s="24">
        <v>-0.010385228045969362</v>
      </c>
      <c r="R69" s="24">
        <v>-0.0016706833623048975</v>
      </c>
      <c r="S69" s="24">
        <v>-0.00111726959133887</v>
      </c>
      <c r="T69" s="24">
        <v>8.364923838497934E-05</v>
      </c>
      <c r="U69" s="24">
        <v>-0.00022569681243291204</v>
      </c>
      <c r="V69" s="24">
        <v>-6.167170483224702E-05</v>
      </c>
      <c r="W69" s="24">
        <v>-6.94547351708861E-05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974</v>
      </c>
      <c r="B71" s="24">
        <v>147.76</v>
      </c>
      <c r="C71" s="24">
        <v>199.36</v>
      </c>
      <c r="D71" s="24">
        <v>9.185318267855648</v>
      </c>
      <c r="E71" s="24">
        <v>8.760657473140958</v>
      </c>
      <c r="F71" s="24">
        <v>27.926021452637436</v>
      </c>
      <c r="G71" s="24" t="s">
        <v>59</v>
      </c>
      <c r="H71" s="24">
        <v>-7.822805611881989</v>
      </c>
      <c r="I71" s="24">
        <v>72.437194388118</v>
      </c>
      <c r="J71" s="24" t="s">
        <v>73</v>
      </c>
      <c r="K71" s="24">
        <v>4.2258057786707335</v>
      </c>
      <c r="M71" s="24" t="s">
        <v>68</v>
      </c>
      <c r="N71" s="24">
        <v>3.51071445915086</v>
      </c>
      <c r="X71" s="24">
        <v>67.5</v>
      </c>
    </row>
    <row r="72" spans="1:24" ht="12.75" hidden="1">
      <c r="A72" s="24">
        <v>976</v>
      </c>
      <c r="B72" s="24">
        <v>112.05999755859375</v>
      </c>
      <c r="C72" s="24">
        <v>113.86000061035156</v>
      </c>
      <c r="D72" s="24">
        <v>9.404091835021973</v>
      </c>
      <c r="E72" s="24">
        <v>9.543587684631348</v>
      </c>
      <c r="F72" s="24">
        <v>33.570061838500166</v>
      </c>
      <c r="G72" s="24" t="s">
        <v>56</v>
      </c>
      <c r="H72" s="24">
        <v>40.36407584161087</v>
      </c>
      <c r="I72" s="24">
        <v>84.92407340020462</v>
      </c>
      <c r="J72" s="24" t="s">
        <v>62</v>
      </c>
      <c r="K72" s="24">
        <v>1.0356600820439463</v>
      </c>
      <c r="L72" s="24">
        <v>1.754190677229223</v>
      </c>
      <c r="M72" s="24">
        <v>0.24517810199438372</v>
      </c>
      <c r="N72" s="24">
        <v>0.10781943212344386</v>
      </c>
      <c r="O72" s="24">
        <v>0.04159461622578271</v>
      </c>
      <c r="P72" s="24">
        <v>0.05032241241948019</v>
      </c>
      <c r="Q72" s="24">
        <v>0.00506299484961438</v>
      </c>
      <c r="R72" s="24">
        <v>0.0016597667696604736</v>
      </c>
      <c r="S72" s="24">
        <v>0.0005457726977546613</v>
      </c>
      <c r="T72" s="24">
        <v>0.000740473057304247</v>
      </c>
      <c r="U72" s="24">
        <v>0.00011071002698947285</v>
      </c>
      <c r="V72" s="24">
        <v>6.16152927016038E-05</v>
      </c>
      <c r="W72" s="24">
        <v>3.402861250770166E-05</v>
      </c>
      <c r="X72" s="24">
        <v>67.5</v>
      </c>
    </row>
    <row r="73" spans="1:24" ht="12.75" hidden="1">
      <c r="A73" s="24">
        <v>973</v>
      </c>
      <c r="B73" s="24">
        <v>167.1999969482422</v>
      </c>
      <c r="C73" s="24">
        <v>171.3000030517578</v>
      </c>
      <c r="D73" s="24">
        <v>8.705424308776855</v>
      </c>
      <c r="E73" s="24">
        <v>8.794339179992676</v>
      </c>
      <c r="F73" s="24">
        <v>27.916197061199373</v>
      </c>
      <c r="G73" s="24" t="s">
        <v>57</v>
      </c>
      <c r="H73" s="24">
        <v>-23.23418914064476</v>
      </c>
      <c r="I73" s="24">
        <v>76.46580780759743</v>
      </c>
      <c r="J73" s="24" t="s">
        <v>60</v>
      </c>
      <c r="K73" s="24">
        <v>0.5894469002241418</v>
      </c>
      <c r="L73" s="24">
        <v>-0.009542927635958907</v>
      </c>
      <c r="M73" s="24">
        <v>-0.14182576274817593</v>
      </c>
      <c r="N73" s="24">
        <v>-0.0011140281627963979</v>
      </c>
      <c r="O73" s="24">
        <v>0.023303368684431586</v>
      </c>
      <c r="P73" s="24">
        <v>-0.0010920292196401323</v>
      </c>
      <c r="Q73" s="24">
        <v>-0.0030360631651260637</v>
      </c>
      <c r="R73" s="24">
        <v>-8.959669022211556E-05</v>
      </c>
      <c r="S73" s="24">
        <v>0.00027448708346238204</v>
      </c>
      <c r="T73" s="24">
        <v>-7.778222632788205E-05</v>
      </c>
      <c r="U73" s="24">
        <v>-7.318804835672585E-05</v>
      </c>
      <c r="V73" s="24">
        <v>-7.068098378117643E-06</v>
      </c>
      <c r="W73" s="24">
        <v>1.611581679634293E-05</v>
      </c>
      <c r="X73" s="24">
        <v>67.5</v>
      </c>
    </row>
    <row r="74" spans="1:24" ht="12.75" hidden="1">
      <c r="A74" s="24">
        <v>975</v>
      </c>
      <c r="B74" s="24">
        <v>134.47999572753906</v>
      </c>
      <c r="C74" s="24">
        <v>131.5800018310547</v>
      </c>
      <c r="D74" s="24">
        <v>8.806748390197754</v>
      </c>
      <c r="E74" s="24">
        <v>9.247300148010254</v>
      </c>
      <c r="F74" s="24">
        <v>31.533763348067943</v>
      </c>
      <c r="G74" s="24" t="s">
        <v>58</v>
      </c>
      <c r="H74" s="24">
        <v>18.28383555798412</v>
      </c>
      <c r="I74" s="24">
        <v>85.26383128552318</v>
      </c>
      <c r="J74" s="24" t="s">
        <v>61</v>
      </c>
      <c r="K74" s="24">
        <v>-0.8515539662026268</v>
      </c>
      <c r="L74" s="24">
        <v>-1.7541647199194421</v>
      </c>
      <c r="M74" s="24">
        <v>-0.199994386717394</v>
      </c>
      <c r="N74" s="24">
        <v>-0.10781367670511202</v>
      </c>
      <c r="O74" s="24">
        <v>-0.03445381121048294</v>
      </c>
      <c r="P74" s="24">
        <v>-0.05031056215050381</v>
      </c>
      <c r="Q74" s="24">
        <v>-0.004051695608579999</v>
      </c>
      <c r="R74" s="24">
        <v>-0.001657346723763741</v>
      </c>
      <c r="S74" s="24">
        <v>-0.00047172521516950536</v>
      </c>
      <c r="T74" s="24">
        <v>-0.0007363764484697869</v>
      </c>
      <c r="U74" s="24">
        <v>-8.306756077882246E-05</v>
      </c>
      <c r="V74" s="24">
        <v>-6.120854744250643E-05</v>
      </c>
      <c r="W74" s="24">
        <v>-2.9970434067360803E-05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974</v>
      </c>
      <c r="B76" s="24">
        <v>147.76</v>
      </c>
      <c r="C76" s="24">
        <v>199.36</v>
      </c>
      <c r="D76" s="24">
        <v>9.185318267855648</v>
      </c>
      <c r="E76" s="24">
        <v>8.760657473140958</v>
      </c>
      <c r="F76" s="24">
        <v>34.69041669240861</v>
      </c>
      <c r="G76" s="24" t="s">
        <v>59</v>
      </c>
      <c r="H76" s="24">
        <v>9.72333191194663</v>
      </c>
      <c r="I76" s="24">
        <v>89.98333191194662</v>
      </c>
      <c r="J76" s="24" t="s">
        <v>73</v>
      </c>
      <c r="K76" s="24">
        <v>5.556234781952896</v>
      </c>
      <c r="M76" s="24" t="s">
        <v>68</v>
      </c>
      <c r="N76" s="24">
        <v>2.974390906846483</v>
      </c>
      <c r="X76" s="24">
        <v>67.5</v>
      </c>
    </row>
    <row r="77" spans="1:24" ht="12.75" hidden="1">
      <c r="A77" s="24">
        <v>976</v>
      </c>
      <c r="B77" s="24">
        <v>112.05999755859375</v>
      </c>
      <c r="C77" s="24">
        <v>113.86000061035156</v>
      </c>
      <c r="D77" s="24">
        <v>9.404091835021973</v>
      </c>
      <c r="E77" s="24">
        <v>9.543587684631348</v>
      </c>
      <c r="F77" s="24">
        <v>33.570061838500166</v>
      </c>
      <c r="G77" s="24" t="s">
        <v>56</v>
      </c>
      <c r="H77" s="24">
        <v>40.36407584161087</v>
      </c>
      <c r="I77" s="24">
        <v>84.92407340020462</v>
      </c>
      <c r="J77" s="24" t="s">
        <v>62</v>
      </c>
      <c r="K77" s="24">
        <v>2.2461442166402845</v>
      </c>
      <c r="L77" s="24">
        <v>0.4570744357920343</v>
      </c>
      <c r="M77" s="24">
        <v>0.5317435878436425</v>
      </c>
      <c r="N77" s="24">
        <v>0.10472943239675536</v>
      </c>
      <c r="O77" s="24">
        <v>0.09020970039941344</v>
      </c>
      <c r="P77" s="24">
        <v>0.013112367658398552</v>
      </c>
      <c r="Q77" s="24">
        <v>0.010980651021434834</v>
      </c>
      <c r="R77" s="24">
        <v>0.0016121949585145353</v>
      </c>
      <c r="S77" s="24">
        <v>0.0011835891868813644</v>
      </c>
      <c r="T77" s="24">
        <v>0.00019295538265168895</v>
      </c>
      <c r="U77" s="24">
        <v>0.00024017775012000878</v>
      </c>
      <c r="V77" s="24">
        <v>5.983463524977685E-05</v>
      </c>
      <c r="W77" s="24">
        <v>7.380271433613935E-05</v>
      </c>
      <c r="X77" s="24">
        <v>67.5</v>
      </c>
    </row>
    <row r="78" spans="1:24" ht="12.75" hidden="1">
      <c r="A78" s="24">
        <v>975</v>
      </c>
      <c r="B78" s="24">
        <v>134.47999572753906</v>
      </c>
      <c r="C78" s="24">
        <v>131.5800018310547</v>
      </c>
      <c r="D78" s="24">
        <v>8.806748390197754</v>
      </c>
      <c r="E78" s="24">
        <v>9.247300148010254</v>
      </c>
      <c r="F78" s="24">
        <v>21.80932992027532</v>
      </c>
      <c r="G78" s="24" t="s">
        <v>57</v>
      </c>
      <c r="H78" s="24">
        <v>-8.009963947726106</v>
      </c>
      <c r="I78" s="24">
        <v>58.970031779812956</v>
      </c>
      <c r="J78" s="24" t="s">
        <v>60</v>
      </c>
      <c r="K78" s="24">
        <v>0.6737294810583506</v>
      </c>
      <c r="L78" s="24">
        <v>-0.00248495252222423</v>
      </c>
      <c r="M78" s="24">
        <v>-0.16525108520201612</v>
      </c>
      <c r="N78" s="24">
        <v>-0.0010822618163730201</v>
      </c>
      <c r="O78" s="24">
        <v>0.026128492950652036</v>
      </c>
      <c r="P78" s="24">
        <v>-0.0002844762323110069</v>
      </c>
      <c r="Q78" s="24">
        <v>-0.0036851254654860573</v>
      </c>
      <c r="R78" s="24">
        <v>-8.700078870651519E-05</v>
      </c>
      <c r="S78" s="24">
        <v>0.0002655295619783598</v>
      </c>
      <c r="T78" s="24">
        <v>-2.027778975772172E-05</v>
      </c>
      <c r="U78" s="24">
        <v>-9.827957257624618E-05</v>
      </c>
      <c r="V78" s="24">
        <v>-6.862008382847555E-06</v>
      </c>
      <c r="W78" s="24">
        <v>1.415378387370381E-05</v>
      </c>
      <c r="X78" s="24">
        <v>67.5</v>
      </c>
    </row>
    <row r="79" spans="1:24" ht="12.75" hidden="1">
      <c r="A79" s="24">
        <v>973</v>
      </c>
      <c r="B79" s="24">
        <v>167.1999969482422</v>
      </c>
      <c r="C79" s="24">
        <v>171.3000030517578</v>
      </c>
      <c r="D79" s="24">
        <v>8.705424308776855</v>
      </c>
      <c r="E79" s="24">
        <v>8.794339179992676</v>
      </c>
      <c r="F79" s="24">
        <v>30.821170287983936</v>
      </c>
      <c r="G79" s="24" t="s">
        <v>58</v>
      </c>
      <c r="H79" s="24">
        <v>-15.277119488264916</v>
      </c>
      <c r="I79" s="24">
        <v>84.42287745997727</v>
      </c>
      <c r="J79" s="24" t="s">
        <v>61</v>
      </c>
      <c r="K79" s="24">
        <v>-2.1427208003609435</v>
      </c>
      <c r="L79" s="24">
        <v>-0.45706768083684146</v>
      </c>
      <c r="M79" s="24">
        <v>-0.5054140105422341</v>
      </c>
      <c r="N79" s="24">
        <v>-0.10472384026336778</v>
      </c>
      <c r="O79" s="24">
        <v>-0.08634287406775189</v>
      </c>
      <c r="P79" s="24">
        <v>-0.013109281402207615</v>
      </c>
      <c r="Q79" s="24">
        <v>-0.010343816856371929</v>
      </c>
      <c r="R79" s="24">
        <v>-0.0016098457836153527</v>
      </c>
      <c r="S79" s="24">
        <v>-0.0011534198780227736</v>
      </c>
      <c r="T79" s="24">
        <v>-0.00019188692226621736</v>
      </c>
      <c r="U79" s="24">
        <v>-0.00021914944048967986</v>
      </c>
      <c r="V79" s="24">
        <v>-5.9439855454295716E-05</v>
      </c>
      <c r="W79" s="24">
        <v>-7.243280365579031E-05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974</v>
      </c>
      <c r="B81" s="100">
        <v>127.74</v>
      </c>
      <c r="C81" s="100">
        <v>169.94</v>
      </c>
      <c r="D81" s="100">
        <v>9.229311677366457</v>
      </c>
      <c r="E81" s="100">
        <v>8.891764448805286</v>
      </c>
      <c r="F81" s="100">
        <v>20.584969064589117</v>
      </c>
      <c r="G81" s="100" t="s">
        <v>59</v>
      </c>
      <c r="H81" s="100">
        <v>-7.143903715657956</v>
      </c>
      <c r="I81" s="100">
        <v>53.096096284342046</v>
      </c>
      <c r="J81" s="100" t="s">
        <v>73</v>
      </c>
      <c r="K81" s="100">
        <v>1.47590368411455</v>
      </c>
      <c r="M81" s="100" t="s">
        <v>68</v>
      </c>
      <c r="N81" s="100">
        <v>0.7813534049829394</v>
      </c>
      <c r="X81" s="100">
        <v>67.5</v>
      </c>
    </row>
    <row r="82" spans="1:24" s="100" customFormat="1" ht="12.75">
      <c r="A82" s="100">
        <v>973</v>
      </c>
      <c r="B82" s="100">
        <v>150.05999755859375</v>
      </c>
      <c r="C82" s="100">
        <v>177.25999450683594</v>
      </c>
      <c r="D82" s="100">
        <v>9.333685874938965</v>
      </c>
      <c r="E82" s="100">
        <v>8.636789321899414</v>
      </c>
      <c r="F82" s="100">
        <v>35.33949818233035</v>
      </c>
      <c r="G82" s="100" t="s">
        <v>56</v>
      </c>
      <c r="H82" s="100">
        <v>7.658560710348098</v>
      </c>
      <c r="I82" s="100">
        <v>90.21855826894185</v>
      </c>
      <c r="J82" s="100" t="s">
        <v>62</v>
      </c>
      <c r="K82" s="100">
        <v>1.1749808835408055</v>
      </c>
      <c r="L82" s="100">
        <v>0.03772872649349753</v>
      </c>
      <c r="M82" s="100">
        <v>0.27816114468022923</v>
      </c>
      <c r="N82" s="100">
        <v>0.11942257507967241</v>
      </c>
      <c r="O82" s="100">
        <v>0.047189269320257334</v>
      </c>
      <c r="P82" s="100">
        <v>0.0010822698370943646</v>
      </c>
      <c r="Q82" s="100">
        <v>0.005744032464961801</v>
      </c>
      <c r="R82" s="100">
        <v>0.001838201189885795</v>
      </c>
      <c r="S82" s="100">
        <v>0.0006190843288419645</v>
      </c>
      <c r="T82" s="100">
        <v>1.5879559893581955E-05</v>
      </c>
      <c r="U82" s="100">
        <v>0.00012561177893348886</v>
      </c>
      <c r="V82" s="100">
        <v>6.8203890204517E-05</v>
      </c>
      <c r="W82" s="100">
        <v>3.8596781974321444E-05</v>
      </c>
      <c r="X82" s="100">
        <v>67.5</v>
      </c>
    </row>
    <row r="83" spans="1:24" s="100" customFormat="1" ht="12.75">
      <c r="A83" s="100">
        <v>975</v>
      </c>
      <c r="B83" s="100">
        <v>127.86000061035156</v>
      </c>
      <c r="C83" s="100">
        <v>126.66000366210938</v>
      </c>
      <c r="D83" s="100">
        <v>8.888797760009766</v>
      </c>
      <c r="E83" s="100">
        <v>9.157435417175293</v>
      </c>
      <c r="F83" s="100">
        <v>31.270686586043922</v>
      </c>
      <c r="G83" s="100" t="s">
        <v>57</v>
      </c>
      <c r="H83" s="100">
        <v>23.388736518021105</v>
      </c>
      <c r="I83" s="100">
        <v>83.74873712837267</v>
      </c>
      <c r="J83" s="100" t="s">
        <v>60</v>
      </c>
      <c r="K83" s="100">
        <v>-1.1744902135436772</v>
      </c>
      <c r="L83" s="100">
        <v>0.00020634831060834487</v>
      </c>
      <c r="M83" s="100">
        <v>0.2779356255326645</v>
      </c>
      <c r="N83" s="100">
        <v>-0.001235498912181498</v>
      </c>
      <c r="O83" s="100">
        <v>-0.04718153276400173</v>
      </c>
      <c r="P83" s="100">
        <v>2.3714630409397065E-05</v>
      </c>
      <c r="Q83" s="100">
        <v>0.005731322278540459</v>
      </c>
      <c r="R83" s="100">
        <v>-9.933647373997889E-05</v>
      </c>
      <c r="S83" s="100">
        <v>-0.0006183274954490643</v>
      </c>
      <c r="T83" s="100">
        <v>1.6939839289407916E-06</v>
      </c>
      <c r="U83" s="100">
        <v>0.0001242756960360618</v>
      </c>
      <c r="V83" s="100">
        <v>-7.848433700643178E-06</v>
      </c>
      <c r="W83" s="100">
        <v>-3.8464406101929126E-05</v>
      </c>
      <c r="X83" s="100">
        <v>67.5</v>
      </c>
    </row>
    <row r="84" spans="1:24" s="100" customFormat="1" ht="12.75">
      <c r="A84" s="100">
        <v>976</v>
      </c>
      <c r="B84" s="100">
        <v>109.5199966430664</v>
      </c>
      <c r="C84" s="100">
        <v>109.81999969482422</v>
      </c>
      <c r="D84" s="100">
        <v>9.870110511779785</v>
      </c>
      <c r="E84" s="100">
        <v>9.89957332611084</v>
      </c>
      <c r="F84" s="100">
        <v>20.197439515130565</v>
      </c>
      <c r="G84" s="100" t="s">
        <v>58</v>
      </c>
      <c r="H84" s="100">
        <v>6.65696556254953</v>
      </c>
      <c r="I84" s="100">
        <v>48.676962205615936</v>
      </c>
      <c r="J84" s="100" t="s">
        <v>61</v>
      </c>
      <c r="K84" s="100">
        <v>-0.03395312911145969</v>
      </c>
      <c r="L84" s="100">
        <v>0.0377281622027346</v>
      </c>
      <c r="M84" s="100">
        <v>-0.011198681600166833</v>
      </c>
      <c r="N84" s="100">
        <v>-0.11941618391615934</v>
      </c>
      <c r="O84" s="100">
        <v>-0.0008544618301666207</v>
      </c>
      <c r="P84" s="100">
        <v>0.001082009989135409</v>
      </c>
      <c r="Q84" s="100">
        <v>-0.000381908232486471</v>
      </c>
      <c r="R84" s="100">
        <v>-0.001835515153705482</v>
      </c>
      <c r="S84" s="100">
        <v>3.060252586622737E-05</v>
      </c>
      <c r="T84" s="100">
        <v>1.578894679395516E-05</v>
      </c>
      <c r="U84" s="100">
        <v>-1.8272120336404585E-05</v>
      </c>
      <c r="V84" s="100">
        <v>-6.775081348202705E-05</v>
      </c>
      <c r="W84" s="100">
        <v>3.193907011668018E-06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974</v>
      </c>
      <c r="B86" s="24">
        <v>127.74</v>
      </c>
      <c r="C86" s="24">
        <v>169.94</v>
      </c>
      <c r="D86" s="24">
        <v>9.229311677366457</v>
      </c>
      <c r="E86" s="24">
        <v>8.891764448805286</v>
      </c>
      <c r="F86" s="24">
        <v>23.05530216755466</v>
      </c>
      <c r="G86" s="24" t="s">
        <v>59</v>
      </c>
      <c r="H86" s="24">
        <v>-0.7720192655088454</v>
      </c>
      <c r="I86" s="24">
        <v>59.46798073449116</v>
      </c>
      <c r="J86" s="24" t="s">
        <v>73</v>
      </c>
      <c r="K86" s="24">
        <v>1.9439235950853642</v>
      </c>
      <c r="M86" s="24" t="s">
        <v>68</v>
      </c>
      <c r="N86" s="24">
        <v>1.13584901721235</v>
      </c>
      <c r="X86" s="24">
        <v>67.5</v>
      </c>
    </row>
    <row r="87" spans="1:24" ht="12.75" hidden="1">
      <c r="A87" s="24">
        <v>973</v>
      </c>
      <c r="B87" s="24">
        <v>150.05999755859375</v>
      </c>
      <c r="C87" s="24">
        <v>177.25999450683594</v>
      </c>
      <c r="D87" s="24">
        <v>9.333685874938965</v>
      </c>
      <c r="E87" s="24">
        <v>8.636789321899414</v>
      </c>
      <c r="F87" s="24">
        <v>35.33949818233035</v>
      </c>
      <c r="G87" s="24" t="s">
        <v>56</v>
      </c>
      <c r="H87" s="24">
        <v>7.658560710348098</v>
      </c>
      <c r="I87" s="24">
        <v>90.21855826894185</v>
      </c>
      <c r="J87" s="24" t="s">
        <v>62</v>
      </c>
      <c r="K87" s="24">
        <v>1.2534380901970852</v>
      </c>
      <c r="L87" s="24">
        <v>0.5184698773844083</v>
      </c>
      <c r="M87" s="24">
        <v>0.29673528058264276</v>
      </c>
      <c r="N87" s="24">
        <v>0.11470476963394781</v>
      </c>
      <c r="O87" s="24">
        <v>0.050340241731421584</v>
      </c>
      <c r="P87" s="24">
        <v>0.014873169666222697</v>
      </c>
      <c r="Q87" s="24">
        <v>0.006127650623759875</v>
      </c>
      <c r="R87" s="24">
        <v>0.0017655795206307887</v>
      </c>
      <c r="S87" s="24">
        <v>0.0006604169880492197</v>
      </c>
      <c r="T87" s="24">
        <v>0.00021880256322442178</v>
      </c>
      <c r="U87" s="24">
        <v>0.00013400291848786132</v>
      </c>
      <c r="V87" s="24">
        <v>6.550321141819247E-05</v>
      </c>
      <c r="W87" s="24">
        <v>4.1168997214658664E-05</v>
      </c>
      <c r="X87" s="24">
        <v>67.5</v>
      </c>
    </row>
    <row r="88" spans="1:24" ht="12.75" hidden="1">
      <c r="A88" s="24">
        <v>976</v>
      </c>
      <c r="B88" s="24">
        <v>109.5199966430664</v>
      </c>
      <c r="C88" s="24">
        <v>109.81999969482422</v>
      </c>
      <c r="D88" s="24">
        <v>9.870110511779785</v>
      </c>
      <c r="E88" s="24">
        <v>9.89957332611084</v>
      </c>
      <c r="F88" s="24">
        <v>29.345866816433464</v>
      </c>
      <c r="G88" s="24" t="s">
        <v>57</v>
      </c>
      <c r="H88" s="24">
        <v>28.70518853916714</v>
      </c>
      <c r="I88" s="24">
        <v>70.72518518223355</v>
      </c>
      <c r="J88" s="24" t="s">
        <v>60</v>
      </c>
      <c r="K88" s="24">
        <v>-1.1358261847332967</v>
      </c>
      <c r="L88" s="24">
        <v>0.002822165959386984</v>
      </c>
      <c r="M88" s="24">
        <v>0.2674481479196493</v>
      </c>
      <c r="N88" s="24">
        <v>-0.0011867733553338892</v>
      </c>
      <c r="O88" s="24">
        <v>-0.04584384218152053</v>
      </c>
      <c r="P88" s="24">
        <v>0.0003230108032503422</v>
      </c>
      <c r="Q88" s="24">
        <v>0.00545124510131055</v>
      </c>
      <c r="R88" s="24">
        <v>-9.540366268448538E-05</v>
      </c>
      <c r="S88" s="24">
        <v>-0.0006184730959870792</v>
      </c>
      <c r="T88" s="24">
        <v>2.300642770999463E-05</v>
      </c>
      <c r="U88" s="24">
        <v>0.00011396814183182282</v>
      </c>
      <c r="V88" s="24">
        <v>-7.537609708849392E-06</v>
      </c>
      <c r="W88" s="24">
        <v>-3.901369750817337E-05</v>
      </c>
      <c r="X88" s="24">
        <v>67.5</v>
      </c>
    </row>
    <row r="89" spans="1:24" ht="12.75" hidden="1">
      <c r="A89" s="24">
        <v>975</v>
      </c>
      <c r="B89" s="24">
        <v>127.86000061035156</v>
      </c>
      <c r="C89" s="24">
        <v>126.66000366210938</v>
      </c>
      <c r="D89" s="24">
        <v>8.888797760009766</v>
      </c>
      <c r="E89" s="24">
        <v>9.157435417175293</v>
      </c>
      <c r="F89" s="24">
        <v>20.208221219533154</v>
      </c>
      <c r="G89" s="24" t="s">
        <v>58</v>
      </c>
      <c r="H89" s="24">
        <v>-6.238611171399896</v>
      </c>
      <c r="I89" s="24">
        <v>54.12138943895166</v>
      </c>
      <c r="J89" s="24" t="s">
        <v>61</v>
      </c>
      <c r="K89" s="24">
        <v>-0.5300999189125757</v>
      </c>
      <c r="L89" s="24">
        <v>0.5184621964370218</v>
      </c>
      <c r="M89" s="24">
        <v>-0.12854304694073931</v>
      </c>
      <c r="N89" s="24">
        <v>-0.11469863009548155</v>
      </c>
      <c r="O89" s="24">
        <v>-0.02079620329804934</v>
      </c>
      <c r="P89" s="24">
        <v>0.014869661729213295</v>
      </c>
      <c r="Q89" s="24">
        <v>-0.0027985762473626695</v>
      </c>
      <c r="R89" s="24">
        <v>-0.0017630000524155496</v>
      </c>
      <c r="S89" s="24">
        <v>-0.00023160662262586623</v>
      </c>
      <c r="T89" s="24">
        <v>0.00021758967337077808</v>
      </c>
      <c r="U89" s="24">
        <v>-7.048435862420772E-05</v>
      </c>
      <c r="V89" s="24">
        <v>-6.506808085362193E-05</v>
      </c>
      <c r="W89" s="24">
        <v>-1.3146016065763799E-05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974</v>
      </c>
      <c r="B91" s="24">
        <v>127.74</v>
      </c>
      <c r="C91" s="24">
        <v>169.94</v>
      </c>
      <c r="D91" s="24">
        <v>9.229311677366457</v>
      </c>
      <c r="E91" s="24">
        <v>8.891764448805286</v>
      </c>
      <c r="F91" s="24">
        <v>20.584969064589117</v>
      </c>
      <c r="G91" s="24" t="s">
        <v>59</v>
      </c>
      <c r="H91" s="24">
        <v>-7.143903715657956</v>
      </c>
      <c r="I91" s="24">
        <v>53.096096284342046</v>
      </c>
      <c r="J91" s="24" t="s">
        <v>73</v>
      </c>
      <c r="K91" s="24">
        <v>1.9807067839939743</v>
      </c>
      <c r="M91" s="24" t="s">
        <v>68</v>
      </c>
      <c r="N91" s="24">
        <v>1.8214034691830534</v>
      </c>
      <c r="X91" s="24">
        <v>67.5</v>
      </c>
    </row>
    <row r="92" spans="1:24" ht="12.75" hidden="1">
      <c r="A92" s="24">
        <v>975</v>
      </c>
      <c r="B92" s="24">
        <v>127.86000061035156</v>
      </c>
      <c r="C92" s="24">
        <v>126.66000366210938</v>
      </c>
      <c r="D92" s="24">
        <v>8.888797760009766</v>
      </c>
      <c r="E92" s="24">
        <v>9.157435417175293</v>
      </c>
      <c r="F92" s="24">
        <v>30.37193134977178</v>
      </c>
      <c r="G92" s="24" t="s">
        <v>56</v>
      </c>
      <c r="H92" s="24">
        <v>20.981702191537963</v>
      </c>
      <c r="I92" s="24">
        <v>81.34170280188953</v>
      </c>
      <c r="J92" s="24" t="s">
        <v>62</v>
      </c>
      <c r="K92" s="24">
        <v>0.3580459225059303</v>
      </c>
      <c r="L92" s="24">
        <v>1.3526552703912693</v>
      </c>
      <c r="M92" s="24">
        <v>0.08476259054910454</v>
      </c>
      <c r="N92" s="24">
        <v>0.11802415808482125</v>
      </c>
      <c r="O92" s="24">
        <v>0.014379832395950158</v>
      </c>
      <c r="P92" s="24">
        <v>0.03880348861457803</v>
      </c>
      <c r="Q92" s="24">
        <v>0.0017502927910280051</v>
      </c>
      <c r="R92" s="24">
        <v>0.0018167639345144186</v>
      </c>
      <c r="S92" s="24">
        <v>0.0001886118606391041</v>
      </c>
      <c r="T92" s="24">
        <v>0.0005709774106089237</v>
      </c>
      <c r="U92" s="24">
        <v>3.82784573451499E-05</v>
      </c>
      <c r="V92" s="24">
        <v>6.743746241266253E-05</v>
      </c>
      <c r="W92" s="24">
        <v>1.1756409558739684E-05</v>
      </c>
      <c r="X92" s="24">
        <v>67.5</v>
      </c>
    </row>
    <row r="93" spans="1:24" ht="12.75" hidden="1">
      <c r="A93" s="24">
        <v>973</v>
      </c>
      <c r="B93" s="24">
        <v>150.05999755859375</v>
      </c>
      <c r="C93" s="24">
        <v>177.25999450683594</v>
      </c>
      <c r="D93" s="24">
        <v>9.333685874938965</v>
      </c>
      <c r="E93" s="24">
        <v>8.636789321899414</v>
      </c>
      <c r="F93" s="24">
        <v>27.505629730184094</v>
      </c>
      <c r="G93" s="24" t="s">
        <v>57</v>
      </c>
      <c r="H93" s="24">
        <v>-12.34060039190436</v>
      </c>
      <c r="I93" s="24">
        <v>70.21939716668939</v>
      </c>
      <c r="J93" s="24" t="s">
        <v>60</v>
      </c>
      <c r="K93" s="24">
        <v>0.20103094586919495</v>
      </c>
      <c r="L93" s="24">
        <v>-0.007358548900332955</v>
      </c>
      <c r="M93" s="24">
        <v>-0.04679097242430001</v>
      </c>
      <c r="N93" s="24">
        <v>-0.0012200584457410808</v>
      </c>
      <c r="O93" s="24">
        <v>0.008201931370425002</v>
      </c>
      <c r="P93" s="24">
        <v>-0.0008420657733600326</v>
      </c>
      <c r="Q93" s="24">
        <v>-0.0009275915502245547</v>
      </c>
      <c r="R93" s="24">
        <v>-9.811697165109976E-05</v>
      </c>
      <c r="S93" s="24">
        <v>0.00011781256635233984</v>
      </c>
      <c r="T93" s="24">
        <v>-5.9974812909597017E-05</v>
      </c>
      <c r="U93" s="24">
        <v>-1.762979388971224E-05</v>
      </c>
      <c r="V93" s="24">
        <v>-7.741761763120577E-06</v>
      </c>
      <c r="W93" s="24">
        <v>7.639832298053222E-06</v>
      </c>
      <c r="X93" s="24">
        <v>67.5</v>
      </c>
    </row>
    <row r="94" spans="1:24" ht="12.75" hidden="1">
      <c r="A94" s="24">
        <v>976</v>
      </c>
      <c r="B94" s="24">
        <v>109.5199966430664</v>
      </c>
      <c r="C94" s="24">
        <v>109.81999969482422</v>
      </c>
      <c r="D94" s="24">
        <v>9.870110511779785</v>
      </c>
      <c r="E94" s="24">
        <v>9.89957332611084</v>
      </c>
      <c r="F94" s="24">
        <v>29.345866816433464</v>
      </c>
      <c r="G94" s="24" t="s">
        <v>58</v>
      </c>
      <c r="H94" s="24">
        <v>28.70518853916714</v>
      </c>
      <c r="I94" s="24">
        <v>70.72518518223355</v>
      </c>
      <c r="J94" s="24" t="s">
        <v>61</v>
      </c>
      <c r="K94" s="24">
        <v>0.296282705242914</v>
      </c>
      <c r="L94" s="24">
        <v>-1.3526352547066631</v>
      </c>
      <c r="M94" s="24">
        <v>0.07067744800276494</v>
      </c>
      <c r="N94" s="24">
        <v>-0.11801785182344174</v>
      </c>
      <c r="O94" s="24">
        <v>0.011811346304738336</v>
      </c>
      <c r="P94" s="24">
        <v>-0.03879435079873128</v>
      </c>
      <c r="Q94" s="24">
        <v>0.0014842839250886642</v>
      </c>
      <c r="R94" s="24">
        <v>-0.0018141125250728876</v>
      </c>
      <c r="S94" s="24">
        <v>0.00014729098133701312</v>
      </c>
      <c r="T94" s="24">
        <v>-0.00056781883135568</v>
      </c>
      <c r="U94" s="24">
        <v>3.397691369342903E-05</v>
      </c>
      <c r="V94" s="24">
        <v>-6.699161485934158E-05</v>
      </c>
      <c r="W94" s="24">
        <v>8.93566607312788E-06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974</v>
      </c>
      <c r="B96" s="24">
        <v>127.74</v>
      </c>
      <c r="C96" s="24">
        <v>169.94</v>
      </c>
      <c r="D96" s="24">
        <v>9.229311677366457</v>
      </c>
      <c r="E96" s="24">
        <v>8.891764448805286</v>
      </c>
      <c r="F96" s="24">
        <v>31.826775575172494</v>
      </c>
      <c r="G96" s="24" t="s">
        <v>59</v>
      </c>
      <c r="H96" s="24">
        <v>21.852789892333746</v>
      </c>
      <c r="I96" s="24">
        <v>82.09278989233374</v>
      </c>
      <c r="J96" s="24" t="s">
        <v>73</v>
      </c>
      <c r="K96" s="24">
        <v>3.035948646428681</v>
      </c>
      <c r="M96" s="24" t="s">
        <v>68</v>
      </c>
      <c r="N96" s="24">
        <v>1.6959996352689686</v>
      </c>
      <c r="X96" s="24">
        <v>67.5</v>
      </c>
    </row>
    <row r="97" spans="1:24" ht="12.75" hidden="1">
      <c r="A97" s="24">
        <v>975</v>
      </c>
      <c r="B97" s="24">
        <v>127.86000061035156</v>
      </c>
      <c r="C97" s="24">
        <v>126.66000366210938</v>
      </c>
      <c r="D97" s="24">
        <v>8.888797760009766</v>
      </c>
      <c r="E97" s="24">
        <v>9.157435417175293</v>
      </c>
      <c r="F97" s="24">
        <v>30.37193134977178</v>
      </c>
      <c r="G97" s="24" t="s">
        <v>56</v>
      </c>
      <c r="H97" s="24">
        <v>20.981702191537963</v>
      </c>
      <c r="I97" s="24">
        <v>81.34170280188953</v>
      </c>
      <c r="J97" s="24" t="s">
        <v>62</v>
      </c>
      <c r="K97" s="24">
        <v>1.6174644830001723</v>
      </c>
      <c r="L97" s="24">
        <v>0.5037030221684039</v>
      </c>
      <c r="M97" s="24">
        <v>0.3829120906610896</v>
      </c>
      <c r="N97" s="24">
        <v>0.12216132342288254</v>
      </c>
      <c r="O97" s="24">
        <v>0.06496033570973699</v>
      </c>
      <c r="P97" s="24">
        <v>0.014449380642288448</v>
      </c>
      <c r="Q97" s="24">
        <v>0.007907271373513595</v>
      </c>
      <c r="R97" s="24">
        <v>0.001880437288894247</v>
      </c>
      <c r="S97" s="24">
        <v>0.0008522841419316136</v>
      </c>
      <c r="T97" s="24">
        <v>0.0002126054118247471</v>
      </c>
      <c r="U97" s="24">
        <v>0.00017297696905194584</v>
      </c>
      <c r="V97" s="24">
        <v>6.978166282666133E-05</v>
      </c>
      <c r="W97" s="24">
        <v>5.314071089137818E-05</v>
      </c>
      <c r="X97" s="24">
        <v>67.5</v>
      </c>
    </row>
    <row r="98" spans="1:24" ht="12.75" hidden="1">
      <c r="A98" s="24">
        <v>976</v>
      </c>
      <c r="B98" s="24">
        <v>109.5199966430664</v>
      </c>
      <c r="C98" s="24">
        <v>109.81999969482422</v>
      </c>
      <c r="D98" s="24">
        <v>9.870110511779785</v>
      </c>
      <c r="E98" s="24">
        <v>9.89957332611084</v>
      </c>
      <c r="F98" s="24">
        <v>20.197439515130565</v>
      </c>
      <c r="G98" s="24" t="s">
        <v>57</v>
      </c>
      <c r="H98" s="24">
        <v>6.65696556254953</v>
      </c>
      <c r="I98" s="24">
        <v>48.676962205615936</v>
      </c>
      <c r="J98" s="24" t="s">
        <v>60</v>
      </c>
      <c r="K98" s="24">
        <v>0.5785916583731983</v>
      </c>
      <c r="L98" s="24">
        <v>0.0027425421393708566</v>
      </c>
      <c r="M98" s="24">
        <v>-0.1410284728786068</v>
      </c>
      <c r="N98" s="24">
        <v>-0.0012630176031735785</v>
      </c>
      <c r="O98" s="24">
        <v>0.022581462149564552</v>
      </c>
      <c r="P98" s="24">
        <v>0.0003136202218830651</v>
      </c>
      <c r="Q98" s="24">
        <v>-0.003104117676188936</v>
      </c>
      <c r="R98" s="24">
        <v>-0.00010150641273335075</v>
      </c>
      <c r="S98" s="24">
        <v>0.000241659395259947</v>
      </c>
      <c r="T98" s="24">
        <v>2.2316455077447403E-05</v>
      </c>
      <c r="U98" s="24">
        <v>-8.030981925401628E-05</v>
      </c>
      <c r="V98" s="24">
        <v>-8.005036085073786E-06</v>
      </c>
      <c r="W98" s="24">
        <v>1.3371413916311084E-05</v>
      </c>
      <c r="X98" s="24">
        <v>67.5</v>
      </c>
    </row>
    <row r="99" spans="1:24" ht="12.75" hidden="1">
      <c r="A99" s="24">
        <v>973</v>
      </c>
      <c r="B99" s="24">
        <v>150.05999755859375</v>
      </c>
      <c r="C99" s="24">
        <v>177.25999450683594</v>
      </c>
      <c r="D99" s="24">
        <v>9.333685874938965</v>
      </c>
      <c r="E99" s="24">
        <v>8.636789321899414</v>
      </c>
      <c r="F99" s="24">
        <v>25.198636146017</v>
      </c>
      <c r="G99" s="24" t="s">
        <v>58</v>
      </c>
      <c r="H99" s="24">
        <v>-18.230147380529118</v>
      </c>
      <c r="I99" s="24">
        <v>64.32985017806463</v>
      </c>
      <c r="J99" s="24" t="s">
        <v>61</v>
      </c>
      <c r="K99" s="24">
        <v>-1.510438031376318</v>
      </c>
      <c r="L99" s="24">
        <v>0.5036955558710017</v>
      </c>
      <c r="M99" s="24">
        <v>-0.35599527947990345</v>
      </c>
      <c r="N99" s="24">
        <v>-0.12215479412190167</v>
      </c>
      <c r="O99" s="24">
        <v>-0.060909135461846065</v>
      </c>
      <c r="P99" s="24">
        <v>0.014445976716794408</v>
      </c>
      <c r="Q99" s="24">
        <v>-0.007272509472442025</v>
      </c>
      <c r="R99" s="24">
        <v>-0.0018776956211372365</v>
      </c>
      <c r="S99" s="24">
        <v>-0.0008173059373763925</v>
      </c>
      <c r="T99" s="24">
        <v>0.00021143092718414348</v>
      </c>
      <c r="U99" s="24">
        <v>-0.00015320367082346644</v>
      </c>
      <c r="V99" s="24">
        <v>-6.932099151144994E-05</v>
      </c>
      <c r="W99" s="24">
        <v>-5.1430928865029476E-05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974</v>
      </c>
      <c r="B101" s="24">
        <v>127.74</v>
      </c>
      <c r="C101" s="24">
        <v>169.94</v>
      </c>
      <c r="D101" s="24">
        <v>9.229311677366457</v>
      </c>
      <c r="E101" s="24">
        <v>8.891764448805286</v>
      </c>
      <c r="F101" s="24">
        <v>23.05530216755466</v>
      </c>
      <c r="G101" s="24" t="s">
        <v>59</v>
      </c>
      <c r="H101" s="24">
        <v>-0.7720192655088454</v>
      </c>
      <c r="I101" s="24">
        <v>59.46798073449116</v>
      </c>
      <c r="J101" s="24" t="s">
        <v>73</v>
      </c>
      <c r="K101" s="24">
        <v>2.3136389177963532</v>
      </c>
      <c r="M101" s="24" t="s">
        <v>68</v>
      </c>
      <c r="N101" s="24">
        <v>1.9844617664363264</v>
      </c>
      <c r="X101" s="24">
        <v>67.5</v>
      </c>
    </row>
    <row r="102" spans="1:24" ht="12.75" hidden="1">
      <c r="A102" s="24">
        <v>976</v>
      </c>
      <c r="B102" s="24">
        <v>109.5199966430664</v>
      </c>
      <c r="C102" s="24">
        <v>109.81999969482422</v>
      </c>
      <c r="D102" s="24">
        <v>9.870110511779785</v>
      </c>
      <c r="E102" s="24">
        <v>9.89957332611084</v>
      </c>
      <c r="F102" s="24">
        <v>28.36953625597218</v>
      </c>
      <c r="G102" s="24" t="s">
        <v>56</v>
      </c>
      <c r="H102" s="24">
        <v>26.352177121251543</v>
      </c>
      <c r="I102" s="24">
        <v>68.37217376431795</v>
      </c>
      <c r="J102" s="24" t="s">
        <v>62</v>
      </c>
      <c r="K102" s="24">
        <v>0.6810824407984022</v>
      </c>
      <c r="L102" s="24">
        <v>1.3442801654391152</v>
      </c>
      <c r="M102" s="24">
        <v>0.16123680096496945</v>
      </c>
      <c r="N102" s="24">
        <v>0.12012007883060288</v>
      </c>
      <c r="O102" s="24">
        <v>0.027353796135400555</v>
      </c>
      <c r="P102" s="24">
        <v>0.03856329711209428</v>
      </c>
      <c r="Q102" s="24">
        <v>0.0033295321161576938</v>
      </c>
      <c r="R102" s="24">
        <v>0.0018490538361992256</v>
      </c>
      <c r="S102" s="24">
        <v>0.0003588753411199211</v>
      </c>
      <c r="T102" s="24">
        <v>0.0005674340303542066</v>
      </c>
      <c r="U102" s="24">
        <v>7.279913056564492E-05</v>
      </c>
      <c r="V102" s="24">
        <v>6.863955416323149E-05</v>
      </c>
      <c r="W102" s="24">
        <v>2.2369092370438164E-05</v>
      </c>
      <c r="X102" s="24">
        <v>67.5</v>
      </c>
    </row>
    <row r="103" spans="1:24" ht="12.75" hidden="1">
      <c r="A103" s="24">
        <v>973</v>
      </c>
      <c r="B103" s="24">
        <v>150.05999755859375</v>
      </c>
      <c r="C103" s="24">
        <v>177.25999450683594</v>
      </c>
      <c r="D103" s="24">
        <v>9.333685874938965</v>
      </c>
      <c r="E103" s="24">
        <v>8.636789321899414</v>
      </c>
      <c r="F103" s="24">
        <v>25.198636146017</v>
      </c>
      <c r="G103" s="24" t="s">
        <v>57</v>
      </c>
      <c r="H103" s="24">
        <v>-18.230147380529118</v>
      </c>
      <c r="I103" s="24">
        <v>64.32985017806463</v>
      </c>
      <c r="J103" s="24" t="s">
        <v>60</v>
      </c>
      <c r="K103" s="24">
        <v>0.6710286997601651</v>
      </c>
      <c r="L103" s="24">
        <v>-0.007312732240989903</v>
      </c>
      <c r="M103" s="24">
        <v>-0.15916025728610556</v>
      </c>
      <c r="N103" s="24">
        <v>-0.0012414745493937425</v>
      </c>
      <c r="O103" s="24">
        <v>0.026897901802122096</v>
      </c>
      <c r="P103" s="24">
        <v>-0.0008368978886827126</v>
      </c>
      <c r="Q103" s="24">
        <v>-0.0032994877472469148</v>
      </c>
      <c r="R103" s="24">
        <v>-9.983063021579615E-05</v>
      </c>
      <c r="S103" s="24">
        <v>0.0003476684599219561</v>
      </c>
      <c r="T103" s="24">
        <v>-5.961300973353569E-05</v>
      </c>
      <c r="U103" s="24">
        <v>-7.268885561849768E-05</v>
      </c>
      <c r="V103" s="24">
        <v>-7.873268873067005E-06</v>
      </c>
      <c r="W103" s="24">
        <v>2.147354763116535E-05</v>
      </c>
      <c r="X103" s="24">
        <v>67.5</v>
      </c>
    </row>
    <row r="104" spans="1:24" ht="12.75" hidden="1">
      <c r="A104" s="24">
        <v>975</v>
      </c>
      <c r="B104" s="24">
        <v>127.86000061035156</v>
      </c>
      <c r="C104" s="24">
        <v>126.66000366210938</v>
      </c>
      <c r="D104" s="24">
        <v>8.888797760009766</v>
      </c>
      <c r="E104" s="24">
        <v>9.157435417175293</v>
      </c>
      <c r="F104" s="24">
        <v>31.270686586043922</v>
      </c>
      <c r="G104" s="24" t="s">
        <v>58</v>
      </c>
      <c r="H104" s="24">
        <v>23.388736518021105</v>
      </c>
      <c r="I104" s="24">
        <v>83.74873712837267</v>
      </c>
      <c r="J104" s="24" t="s">
        <v>61</v>
      </c>
      <c r="K104" s="24">
        <v>-0.1165923464987787</v>
      </c>
      <c r="L104" s="24">
        <v>-1.344260275073316</v>
      </c>
      <c r="M104" s="24">
        <v>-0.02579376835667603</v>
      </c>
      <c r="N104" s="24">
        <v>-0.12011366316624209</v>
      </c>
      <c r="O104" s="24">
        <v>-0.004973232516226381</v>
      </c>
      <c r="P104" s="24">
        <v>-0.03855421489382941</v>
      </c>
      <c r="Q104" s="24">
        <v>-0.00044627874506076497</v>
      </c>
      <c r="R104" s="24">
        <v>-0.0018463569358154425</v>
      </c>
      <c r="S104" s="24">
        <v>-8.898400103071868E-05</v>
      </c>
      <c r="T104" s="24">
        <v>-0.0005642939551993518</v>
      </c>
      <c r="U104" s="24">
        <v>-4.0054562770070724E-06</v>
      </c>
      <c r="V104" s="24">
        <v>-6.818650917138656E-05</v>
      </c>
      <c r="W104" s="24">
        <v>-6.266023109538287E-06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974</v>
      </c>
      <c r="B106" s="24">
        <v>127.74</v>
      </c>
      <c r="C106" s="24">
        <v>169.94</v>
      </c>
      <c r="D106" s="24">
        <v>9.229311677366457</v>
      </c>
      <c r="E106" s="24">
        <v>8.891764448805286</v>
      </c>
      <c r="F106" s="24">
        <v>31.826775575172494</v>
      </c>
      <c r="G106" s="24" t="s">
        <v>59</v>
      </c>
      <c r="H106" s="24">
        <v>21.852789892333746</v>
      </c>
      <c r="I106" s="24">
        <v>82.09278989233374</v>
      </c>
      <c r="J106" s="24" t="s">
        <v>73</v>
      </c>
      <c r="K106" s="24">
        <v>3.591630406401082</v>
      </c>
      <c r="M106" s="24" t="s">
        <v>68</v>
      </c>
      <c r="N106" s="24">
        <v>1.8734883450731104</v>
      </c>
      <c r="X106" s="24">
        <v>67.5</v>
      </c>
    </row>
    <row r="107" spans="1:24" ht="12.75" hidden="1">
      <c r="A107" s="24">
        <v>976</v>
      </c>
      <c r="B107" s="24">
        <v>109.5199966430664</v>
      </c>
      <c r="C107" s="24">
        <v>109.81999969482422</v>
      </c>
      <c r="D107" s="24">
        <v>9.870110511779785</v>
      </c>
      <c r="E107" s="24">
        <v>9.89957332611084</v>
      </c>
      <c r="F107" s="24">
        <v>28.36953625597218</v>
      </c>
      <c r="G107" s="24" t="s">
        <v>56</v>
      </c>
      <c r="H107" s="24">
        <v>26.352177121251543</v>
      </c>
      <c r="I107" s="24">
        <v>68.37217376431795</v>
      </c>
      <c r="J107" s="24" t="s">
        <v>62</v>
      </c>
      <c r="K107" s="24">
        <v>1.8390637412048592</v>
      </c>
      <c r="L107" s="24">
        <v>0.03133697569567611</v>
      </c>
      <c r="M107" s="24">
        <v>0.43537235762331833</v>
      </c>
      <c r="N107" s="24">
        <v>0.11577013435132111</v>
      </c>
      <c r="O107" s="24">
        <v>0.07386029604534064</v>
      </c>
      <c r="P107" s="24">
        <v>0.0008986722160661832</v>
      </c>
      <c r="Q107" s="24">
        <v>0.008990527870846596</v>
      </c>
      <c r="R107" s="24">
        <v>0.0017820948127638115</v>
      </c>
      <c r="S107" s="24">
        <v>0.0009690609724005485</v>
      </c>
      <c r="T107" s="24">
        <v>1.3228200088867962E-05</v>
      </c>
      <c r="U107" s="24">
        <v>0.0001966566860405479</v>
      </c>
      <c r="V107" s="24">
        <v>6.614198069605513E-05</v>
      </c>
      <c r="W107" s="24">
        <v>6.0423211570017894E-05</v>
      </c>
      <c r="X107" s="24">
        <v>67.5</v>
      </c>
    </row>
    <row r="108" spans="1:24" ht="12.75" hidden="1">
      <c r="A108" s="24">
        <v>975</v>
      </c>
      <c r="B108" s="24">
        <v>127.86000061035156</v>
      </c>
      <c r="C108" s="24">
        <v>126.66000366210938</v>
      </c>
      <c r="D108" s="24">
        <v>8.888797760009766</v>
      </c>
      <c r="E108" s="24">
        <v>9.157435417175293</v>
      </c>
      <c r="F108" s="24">
        <v>20.208221219533154</v>
      </c>
      <c r="G108" s="24" t="s">
        <v>57</v>
      </c>
      <c r="H108" s="24">
        <v>-6.238611171399896</v>
      </c>
      <c r="I108" s="24">
        <v>54.12138943895166</v>
      </c>
      <c r="J108" s="24" t="s">
        <v>60</v>
      </c>
      <c r="K108" s="24">
        <v>1.0746567569066174</v>
      </c>
      <c r="L108" s="24">
        <v>0.00017243521341196526</v>
      </c>
      <c r="M108" s="24">
        <v>-0.25840913229808604</v>
      </c>
      <c r="N108" s="24">
        <v>-0.0011965620071987336</v>
      </c>
      <c r="O108" s="24">
        <v>0.042511057201678026</v>
      </c>
      <c r="P108" s="24">
        <v>1.9480567930089502E-05</v>
      </c>
      <c r="Q108" s="24">
        <v>-0.005524152996867208</v>
      </c>
      <c r="R108" s="24">
        <v>-9.617084611565262E-05</v>
      </c>
      <c r="S108" s="24">
        <v>0.0005029703968976475</v>
      </c>
      <c r="T108" s="24">
        <v>1.364930772617823E-06</v>
      </c>
      <c r="U108" s="24">
        <v>-0.0001327476256698241</v>
      </c>
      <c r="V108" s="24">
        <v>-7.580354153247402E-06</v>
      </c>
      <c r="W108" s="24">
        <v>2.962850826578735E-05</v>
      </c>
      <c r="X108" s="24">
        <v>67.5</v>
      </c>
    </row>
    <row r="109" spans="1:24" ht="12.75" hidden="1">
      <c r="A109" s="24">
        <v>973</v>
      </c>
      <c r="B109" s="24">
        <v>150.05999755859375</v>
      </c>
      <c r="C109" s="24">
        <v>177.25999450683594</v>
      </c>
      <c r="D109" s="24">
        <v>9.333685874938965</v>
      </c>
      <c r="E109" s="24">
        <v>8.636789321899414</v>
      </c>
      <c r="F109" s="24">
        <v>27.505629730184094</v>
      </c>
      <c r="G109" s="24" t="s">
        <v>58</v>
      </c>
      <c r="H109" s="24">
        <v>-12.34060039190436</v>
      </c>
      <c r="I109" s="24">
        <v>70.21939716668939</v>
      </c>
      <c r="J109" s="24" t="s">
        <v>61</v>
      </c>
      <c r="K109" s="24">
        <v>-1.4924035309022035</v>
      </c>
      <c r="L109" s="24">
        <v>0.03133650127006158</v>
      </c>
      <c r="M109" s="24">
        <v>-0.350390938991631</v>
      </c>
      <c r="N109" s="24">
        <v>-0.11576395055061772</v>
      </c>
      <c r="O109" s="24">
        <v>-0.06039994492961911</v>
      </c>
      <c r="P109" s="24">
        <v>0.0008984610505761648</v>
      </c>
      <c r="Q109" s="24">
        <v>-0.007093188638664031</v>
      </c>
      <c r="R109" s="24">
        <v>-0.0017794979882082148</v>
      </c>
      <c r="S109" s="24">
        <v>-0.0008283115042509791</v>
      </c>
      <c r="T109" s="24">
        <v>1.315759254488021E-05</v>
      </c>
      <c r="U109" s="24">
        <v>-0.00014509279804137383</v>
      </c>
      <c r="V109" s="24">
        <v>-6.570616288681508E-05</v>
      </c>
      <c r="W109" s="24">
        <v>-5.2660383538095456E-05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974</v>
      </c>
      <c r="B111" s="100">
        <v>134.4</v>
      </c>
      <c r="C111" s="100">
        <v>180.7</v>
      </c>
      <c r="D111" s="100">
        <v>9.540343197463937</v>
      </c>
      <c r="E111" s="100">
        <v>8.970914349417688</v>
      </c>
      <c r="F111" s="100">
        <v>23.84807789818116</v>
      </c>
      <c r="G111" s="100" t="s">
        <v>59</v>
      </c>
      <c r="H111" s="100">
        <v>-7.375939031878232</v>
      </c>
      <c r="I111" s="100">
        <v>59.524060968121766</v>
      </c>
      <c r="J111" s="100" t="s">
        <v>73</v>
      </c>
      <c r="K111" s="100">
        <v>0.8509546331905482</v>
      </c>
      <c r="M111" s="100" t="s">
        <v>68</v>
      </c>
      <c r="N111" s="100">
        <v>0.5159650720546254</v>
      </c>
      <c r="X111" s="100">
        <v>67.5</v>
      </c>
    </row>
    <row r="112" spans="1:24" s="100" customFormat="1" ht="12.75">
      <c r="A112" s="100">
        <v>973</v>
      </c>
      <c r="B112" s="100">
        <v>145.77999877929688</v>
      </c>
      <c r="C112" s="100">
        <v>151.77999877929688</v>
      </c>
      <c r="D112" s="100">
        <v>9.064481735229492</v>
      </c>
      <c r="E112" s="100">
        <v>8.957457542419434</v>
      </c>
      <c r="F112" s="100">
        <v>36.211534618631916</v>
      </c>
      <c r="G112" s="100" t="s">
        <v>56</v>
      </c>
      <c r="H112" s="100">
        <v>16.893190308785677</v>
      </c>
      <c r="I112" s="100">
        <v>95.17318908808255</v>
      </c>
      <c r="J112" s="100" t="s">
        <v>62</v>
      </c>
      <c r="K112" s="100">
        <v>0.8092495218710405</v>
      </c>
      <c r="L112" s="100">
        <v>0.3843244584483807</v>
      </c>
      <c r="M112" s="100">
        <v>0.19157938613890452</v>
      </c>
      <c r="N112" s="100">
        <v>0.10230195032124563</v>
      </c>
      <c r="O112" s="100">
        <v>0.03250077014658504</v>
      </c>
      <c r="P112" s="100">
        <v>0.011025157095430912</v>
      </c>
      <c r="Q112" s="100">
        <v>0.003956172132532654</v>
      </c>
      <c r="R112" s="100">
        <v>0.0015747192351438684</v>
      </c>
      <c r="S112" s="100">
        <v>0.00042640614451691194</v>
      </c>
      <c r="T112" s="100">
        <v>0.00016226420004974046</v>
      </c>
      <c r="U112" s="100">
        <v>8.65250933190557E-05</v>
      </c>
      <c r="V112" s="100">
        <v>5.843374109556251E-05</v>
      </c>
      <c r="W112" s="100">
        <v>2.658632740807671E-05</v>
      </c>
      <c r="X112" s="100">
        <v>67.5</v>
      </c>
    </row>
    <row r="113" spans="1:24" s="100" customFormat="1" ht="12.75">
      <c r="A113" s="100">
        <v>975</v>
      </c>
      <c r="B113" s="100">
        <v>131.97999572753906</v>
      </c>
      <c r="C113" s="100">
        <v>121.9800033569336</v>
      </c>
      <c r="D113" s="100">
        <v>8.773969650268555</v>
      </c>
      <c r="E113" s="100">
        <v>8.981451988220215</v>
      </c>
      <c r="F113" s="100">
        <v>27.681246665689525</v>
      </c>
      <c r="G113" s="100" t="s">
        <v>57</v>
      </c>
      <c r="H113" s="100">
        <v>10.638788088483565</v>
      </c>
      <c r="I113" s="100">
        <v>75.11878381602263</v>
      </c>
      <c r="J113" s="100" t="s">
        <v>60</v>
      </c>
      <c r="K113" s="100">
        <v>-0.6945050929543973</v>
      </c>
      <c r="L113" s="100">
        <v>-0.002089987671539519</v>
      </c>
      <c r="M113" s="100">
        <v>0.16328657868545438</v>
      </c>
      <c r="N113" s="100">
        <v>-0.0010580377902302779</v>
      </c>
      <c r="O113" s="100">
        <v>-0.028070747768807608</v>
      </c>
      <c r="P113" s="100">
        <v>-0.00023908268082458166</v>
      </c>
      <c r="Q113" s="100">
        <v>0.003316405503507807</v>
      </c>
      <c r="R113" s="100">
        <v>-8.507505306765191E-05</v>
      </c>
      <c r="S113" s="100">
        <v>-0.0003819414464949945</v>
      </c>
      <c r="T113" s="100">
        <v>-1.7025827162599605E-05</v>
      </c>
      <c r="U113" s="100">
        <v>6.85599311127329E-05</v>
      </c>
      <c r="V113" s="100">
        <v>-6.720035496759763E-06</v>
      </c>
      <c r="W113" s="100">
        <v>-2.4194298232745197E-05</v>
      </c>
      <c r="X113" s="100">
        <v>67.5</v>
      </c>
    </row>
    <row r="114" spans="1:24" s="100" customFormat="1" ht="12.75">
      <c r="A114" s="100">
        <v>976</v>
      </c>
      <c r="B114" s="100">
        <v>106.80000305175781</v>
      </c>
      <c r="C114" s="100">
        <v>115.5999984741211</v>
      </c>
      <c r="D114" s="100">
        <v>9.596343994140625</v>
      </c>
      <c r="E114" s="100">
        <v>10.22842788696289</v>
      </c>
      <c r="F114" s="100">
        <v>18.286297172426504</v>
      </c>
      <c r="G114" s="100" t="s">
        <v>58</v>
      </c>
      <c r="H114" s="100">
        <v>6.023082626298354</v>
      </c>
      <c r="I114" s="100">
        <v>45.32308567805617</v>
      </c>
      <c r="J114" s="100" t="s">
        <v>61</v>
      </c>
      <c r="K114" s="100">
        <v>-0.41538832976976076</v>
      </c>
      <c r="L114" s="100">
        <v>-0.3843187756448726</v>
      </c>
      <c r="M114" s="100">
        <v>-0.1002005709293036</v>
      </c>
      <c r="N114" s="100">
        <v>-0.10229647890110907</v>
      </c>
      <c r="O114" s="100">
        <v>-0.016380878481361622</v>
      </c>
      <c r="P114" s="100">
        <v>-0.011022564513336282</v>
      </c>
      <c r="Q114" s="100">
        <v>-0.0021570239865451426</v>
      </c>
      <c r="R114" s="100">
        <v>-0.0015724194430487134</v>
      </c>
      <c r="S114" s="100">
        <v>-0.0001895862113421987</v>
      </c>
      <c r="T114" s="100">
        <v>-0.0001613684970098299</v>
      </c>
      <c r="U114" s="100">
        <v>-5.27837817865357E-05</v>
      </c>
      <c r="V114" s="100">
        <v>-5.804604397670456E-05</v>
      </c>
      <c r="W114" s="100">
        <v>-1.1021285681554283E-05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974</v>
      </c>
      <c r="B116" s="24">
        <v>134.4</v>
      </c>
      <c r="C116" s="24">
        <v>180.7</v>
      </c>
      <c r="D116" s="24">
        <v>9.540343197463937</v>
      </c>
      <c r="E116" s="24">
        <v>8.970914349417688</v>
      </c>
      <c r="F116" s="24">
        <v>23.587838268449456</v>
      </c>
      <c r="G116" s="24" t="s">
        <v>59</v>
      </c>
      <c r="H116" s="24">
        <v>-8.025489056522048</v>
      </c>
      <c r="I116" s="24">
        <v>58.87451094347795</v>
      </c>
      <c r="J116" s="24" t="s">
        <v>73</v>
      </c>
      <c r="K116" s="24">
        <v>1.9397772342529027</v>
      </c>
      <c r="M116" s="24" t="s">
        <v>68</v>
      </c>
      <c r="N116" s="24">
        <v>1.0149147409884427</v>
      </c>
      <c r="X116" s="24">
        <v>67.5</v>
      </c>
    </row>
    <row r="117" spans="1:24" ht="12.75" hidden="1">
      <c r="A117" s="24">
        <v>973</v>
      </c>
      <c r="B117" s="24">
        <v>145.77999877929688</v>
      </c>
      <c r="C117" s="24">
        <v>151.77999877929688</v>
      </c>
      <c r="D117" s="24">
        <v>9.064481735229492</v>
      </c>
      <c r="E117" s="24">
        <v>8.957457542419434</v>
      </c>
      <c r="F117" s="24">
        <v>36.211534618631916</v>
      </c>
      <c r="G117" s="24" t="s">
        <v>56</v>
      </c>
      <c r="H117" s="24">
        <v>16.893190308785677</v>
      </c>
      <c r="I117" s="24">
        <v>95.17318908808255</v>
      </c>
      <c r="J117" s="24" t="s">
        <v>62</v>
      </c>
      <c r="K117" s="24">
        <v>1.3507532576500625</v>
      </c>
      <c r="L117" s="24">
        <v>0.014712440874486773</v>
      </c>
      <c r="M117" s="24">
        <v>0.31977335733849543</v>
      </c>
      <c r="N117" s="24">
        <v>0.0989033710816197</v>
      </c>
      <c r="O117" s="24">
        <v>0.05424854848509205</v>
      </c>
      <c r="P117" s="24">
        <v>0.00042217570281588085</v>
      </c>
      <c r="Q117" s="24">
        <v>0.006603398489016422</v>
      </c>
      <c r="R117" s="24">
        <v>0.001522394949903932</v>
      </c>
      <c r="S117" s="24">
        <v>0.0007117236804528463</v>
      </c>
      <c r="T117" s="24">
        <v>6.261556233430899E-06</v>
      </c>
      <c r="U117" s="24">
        <v>0.00014441993585959345</v>
      </c>
      <c r="V117" s="24">
        <v>5.648285500980798E-05</v>
      </c>
      <c r="W117" s="24">
        <v>4.437378634453533E-05</v>
      </c>
      <c r="X117" s="24">
        <v>67.5</v>
      </c>
    </row>
    <row r="118" spans="1:24" ht="12.75" hidden="1">
      <c r="A118" s="24">
        <v>976</v>
      </c>
      <c r="B118" s="24">
        <v>106.80000305175781</v>
      </c>
      <c r="C118" s="24">
        <v>115.5999984741211</v>
      </c>
      <c r="D118" s="24">
        <v>9.596343994140625</v>
      </c>
      <c r="E118" s="24">
        <v>10.22842788696289</v>
      </c>
      <c r="F118" s="24">
        <v>24.04815526195278</v>
      </c>
      <c r="G118" s="24" t="s">
        <v>57</v>
      </c>
      <c r="H118" s="24">
        <v>20.30400485970575</v>
      </c>
      <c r="I118" s="24">
        <v>59.60400791146356</v>
      </c>
      <c r="J118" s="24" t="s">
        <v>60</v>
      </c>
      <c r="K118" s="24">
        <v>-1.092709027817065</v>
      </c>
      <c r="L118" s="24">
        <v>-7.892264495226809E-05</v>
      </c>
      <c r="M118" s="24">
        <v>0.2565310541806799</v>
      </c>
      <c r="N118" s="24">
        <v>-0.0010231133196899193</v>
      </c>
      <c r="O118" s="24">
        <v>-0.044226486255508124</v>
      </c>
      <c r="P118" s="24">
        <v>-8.908209972626131E-06</v>
      </c>
      <c r="Q118" s="24">
        <v>0.005192079673247451</v>
      </c>
      <c r="R118" s="24">
        <v>-8.22614858068176E-05</v>
      </c>
      <c r="S118" s="24">
        <v>-0.0006067262793746211</v>
      </c>
      <c r="T118" s="24">
        <v>-6.309257769013155E-07</v>
      </c>
      <c r="U118" s="24">
        <v>0.00010610911185498344</v>
      </c>
      <c r="V118" s="24">
        <v>-6.50146873636857E-06</v>
      </c>
      <c r="W118" s="24">
        <v>-3.857761919449718E-05</v>
      </c>
      <c r="X118" s="24">
        <v>67.5</v>
      </c>
    </row>
    <row r="119" spans="1:24" ht="12.75" hidden="1">
      <c r="A119" s="24">
        <v>975</v>
      </c>
      <c r="B119" s="24">
        <v>131.97999572753906</v>
      </c>
      <c r="C119" s="24">
        <v>121.9800033569336</v>
      </c>
      <c r="D119" s="24">
        <v>8.773969650268555</v>
      </c>
      <c r="E119" s="24">
        <v>8.981451988220215</v>
      </c>
      <c r="F119" s="24">
        <v>22.33761394968259</v>
      </c>
      <c r="G119" s="24" t="s">
        <v>58</v>
      </c>
      <c r="H119" s="24">
        <v>-3.8622636753262185</v>
      </c>
      <c r="I119" s="24">
        <v>60.617732052212844</v>
      </c>
      <c r="J119" s="24" t="s">
        <v>61</v>
      </c>
      <c r="K119" s="24">
        <v>-0.7940537409894501</v>
      </c>
      <c r="L119" s="24">
        <v>-0.014712229188718576</v>
      </c>
      <c r="M119" s="24">
        <v>-0.19091049815157413</v>
      </c>
      <c r="N119" s="24">
        <v>-0.09889807910391202</v>
      </c>
      <c r="O119" s="24">
        <v>-0.03141532947830938</v>
      </c>
      <c r="P119" s="24">
        <v>-0.0004220817075438908</v>
      </c>
      <c r="Q119" s="24">
        <v>-0.004080095620373989</v>
      </c>
      <c r="R119" s="24">
        <v>-0.0015201708560046304</v>
      </c>
      <c r="S119" s="24">
        <v>-0.0003720669553098938</v>
      </c>
      <c r="T119" s="24">
        <v>-6.229688525797965E-06</v>
      </c>
      <c r="U119" s="24">
        <v>-9.796925157944048E-05</v>
      </c>
      <c r="V119" s="24">
        <v>-5.6107431008102774E-05</v>
      </c>
      <c r="W119" s="24">
        <v>-2.192715694828749E-05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974</v>
      </c>
      <c r="B121" s="24">
        <v>134.4</v>
      </c>
      <c r="C121" s="24">
        <v>180.7</v>
      </c>
      <c r="D121" s="24">
        <v>9.540343197463937</v>
      </c>
      <c r="E121" s="24">
        <v>8.970914349417688</v>
      </c>
      <c r="F121" s="24">
        <v>23.84807789818116</v>
      </c>
      <c r="G121" s="24" t="s">
        <v>59</v>
      </c>
      <c r="H121" s="24">
        <v>-7.375939031878232</v>
      </c>
      <c r="I121" s="24">
        <v>59.524060968121766</v>
      </c>
      <c r="J121" s="24" t="s">
        <v>73</v>
      </c>
      <c r="K121" s="24">
        <v>1.7070158408786575</v>
      </c>
      <c r="M121" s="24" t="s">
        <v>68</v>
      </c>
      <c r="N121" s="24">
        <v>1.5864357345323614</v>
      </c>
      <c r="X121" s="24">
        <v>67.5</v>
      </c>
    </row>
    <row r="122" spans="1:24" ht="12.75" hidden="1">
      <c r="A122" s="24">
        <v>975</v>
      </c>
      <c r="B122" s="24">
        <v>131.97999572753906</v>
      </c>
      <c r="C122" s="24">
        <v>121.9800033569336</v>
      </c>
      <c r="D122" s="24">
        <v>8.773969650268555</v>
      </c>
      <c r="E122" s="24">
        <v>8.981451988220215</v>
      </c>
      <c r="F122" s="24">
        <v>33.067396632568745</v>
      </c>
      <c r="G122" s="24" t="s">
        <v>56</v>
      </c>
      <c r="H122" s="24">
        <v>25.255219199737468</v>
      </c>
      <c r="I122" s="24">
        <v>89.73521492727653</v>
      </c>
      <c r="J122" s="24" t="s">
        <v>62</v>
      </c>
      <c r="K122" s="24">
        <v>0.2651354856254931</v>
      </c>
      <c r="L122" s="24">
        <v>1.2731832920683621</v>
      </c>
      <c r="M122" s="24">
        <v>0.06276709472421863</v>
      </c>
      <c r="N122" s="24">
        <v>0.10164543125443179</v>
      </c>
      <c r="O122" s="24">
        <v>0.010648678495932422</v>
      </c>
      <c r="P122" s="24">
        <v>0.03652372938557418</v>
      </c>
      <c r="Q122" s="24">
        <v>0.0012961844955330045</v>
      </c>
      <c r="R122" s="24">
        <v>0.001564669369451991</v>
      </c>
      <c r="S122" s="24">
        <v>0.00013974318996719343</v>
      </c>
      <c r="T122" s="24">
        <v>0.0005374359778415395</v>
      </c>
      <c r="U122" s="24">
        <v>2.8331102337169345E-05</v>
      </c>
      <c r="V122" s="24">
        <v>5.807943502196977E-05</v>
      </c>
      <c r="W122" s="24">
        <v>8.709579191139164E-06</v>
      </c>
      <c r="X122" s="24">
        <v>67.5</v>
      </c>
    </row>
    <row r="123" spans="1:24" ht="12.75" hidden="1">
      <c r="A123" s="24">
        <v>973</v>
      </c>
      <c r="B123" s="24">
        <v>145.77999877929688</v>
      </c>
      <c r="C123" s="24">
        <v>151.77999877929688</v>
      </c>
      <c r="D123" s="24">
        <v>9.064481735229492</v>
      </c>
      <c r="E123" s="24">
        <v>8.957457542419434</v>
      </c>
      <c r="F123" s="24">
        <v>25.152707293814398</v>
      </c>
      <c r="G123" s="24" t="s">
        <v>57</v>
      </c>
      <c r="H123" s="24">
        <v>-12.172240780007968</v>
      </c>
      <c r="I123" s="24">
        <v>66.1077579992889</v>
      </c>
      <c r="J123" s="24" t="s">
        <v>60</v>
      </c>
      <c r="K123" s="24">
        <v>0.18373443066628595</v>
      </c>
      <c r="L123" s="24">
        <v>-0.006926154362715492</v>
      </c>
      <c r="M123" s="24">
        <v>-0.044008070376380444</v>
      </c>
      <c r="N123" s="24">
        <v>-0.0010506254743599514</v>
      </c>
      <c r="O123" s="24">
        <v>0.007296156744121841</v>
      </c>
      <c r="P123" s="24">
        <v>-0.0007925680839469578</v>
      </c>
      <c r="Q123" s="24">
        <v>-0.0009327007788630494</v>
      </c>
      <c r="R123" s="24">
        <v>-8.449313179564989E-05</v>
      </c>
      <c r="S123" s="24">
        <v>8.861985399641387E-05</v>
      </c>
      <c r="T123" s="24">
        <v>-5.645008489784887E-05</v>
      </c>
      <c r="U123" s="24">
        <v>-2.1876450114362038E-05</v>
      </c>
      <c r="V123" s="24">
        <v>-6.667433485131292E-06</v>
      </c>
      <c r="W123" s="24">
        <v>5.291232446059093E-06</v>
      </c>
      <c r="X123" s="24">
        <v>67.5</v>
      </c>
    </row>
    <row r="124" spans="1:24" ht="12.75" hidden="1">
      <c r="A124" s="24">
        <v>976</v>
      </c>
      <c r="B124" s="24">
        <v>106.80000305175781</v>
      </c>
      <c r="C124" s="24">
        <v>115.5999984741211</v>
      </c>
      <c r="D124" s="24">
        <v>9.596343994140625</v>
      </c>
      <c r="E124" s="24">
        <v>10.22842788696289</v>
      </c>
      <c r="F124" s="24">
        <v>24.04815526195278</v>
      </c>
      <c r="G124" s="24" t="s">
        <v>58</v>
      </c>
      <c r="H124" s="24">
        <v>20.30400485970575</v>
      </c>
      <c r="I124" s="24">
        <v>59.60400791146356</v>
      </c>
      <c r="J124" s="24" t="s">
        <v>61</v>
      </c>
      <c r="K124" s="24">
        <v>-0.19115042434062715</v>
      </c>
      <c r="L124" s="24">
        <v>-1.2731644526877808</v>
      </c>
      <c r="M124" s="24">
        <v>-0.044754864784362615</v>
      </c>
      <c r="N124" s="24">
        <v>-0.10164000138238903</v>
      </c>
      <c r="O124" s="24">
        <v>-0.0077563168111507005</v>
      </c>
      <c r="P124" s="24">
        <v>-0.03651512897502847</v>
      </c>
      <c r="Q124" s="24">
        <v>-0.000900090830732327</v>
      </c>
      <c r="R124" s="24">
        <v>-0.0015623863627095105</v>
      </c>
      <c r="S124" s="24">
        <v>-0.00010804943599973764</v>
      </c>
      <c r="T124" s="24">
        <v>-0.0005344631120980356</v>
      </c>
      <c r="U124" s="24">
        <v>-1.80020079444764E-05</v>
      </c>
      <c r="V124" s="24">
        <v>-5.7695459987702316E-05</v>
      </c>
      <c r="W124" s="24">
        <v>-6.918065400709642E-06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974</v>
      </c>
      <c r="B126" s="24">
        <v>134.4</v>
      </c>
      <c r="C126" s="24">
        <v>180.7</v>
      </c>
      <c r="D126" s="24">
        <v>9.540343197463937</v>
      </c>
      <c r="E126" s="24">
        <v>8.970914349417688</v>
      </c>
      <c r="F126" s="24">
        <v>29.319487502021815</v>
      </c>
      <c r="G126" s="24" t="s">
        <v>59</v>
      </c>
      <c r="H126" s="24">
        <v>6.280529226530831</v>
      </c>
      <c r="I126" s="24">
        <v>73.18052922653084</v>
      </c>
      <c r="J126" s="24" t="s">
        <v>73</v>
      </c>
      <c r="K126" s="24">
        <v>2.0955492329841165</v>
      </c>
      <c r="M126" s="24" t="s">
        <v>68</v>
      </c>
      <c r="N126" s="24">
        <v>1.0968112001356503</v>
      </c>
      <c r="X126" s="24">
        <v>67.5</v>
      </c>
    </row>
    <row r="127" spans="1:24" ht="12.75" hidden="1">
      <c r="A127" s="24">
        <v>975</v>
      </c>
      <c r="B127" s="24">
        <v>131.97999572753906</v>
      </c>
      <c r="C127" s="24">
        <v>121.9800033569336</v>
      </c>
      <c r="D127" s="24">
        <v>8.773969650268555</v>
      </c>
      <c r="E127" s="24">
        <v>8.981451988220215</v>
      </c>
      <c r="F127" s="24">
        <v>33.067396632568745</v>
      </c>
      <c r="G127" s="24" t="s">
        <v>56</v>
      </c>
      <c r="H127" s="24">
        <v>25.255219199737468</v>
      </c>
      <c r="I127" s="24">
        <v>89.73521492727653</v>
      </c>
      <c r="J127" s="24" t="s">
        <v>62</v>
      </c>
      <c r="K127" s="24">
        <v>1.4036379607392044</v>
      </c>
      <c r="L127" s="24">
        <v>0.03351360872053532</v>
      </c>
      <c r="M127" s="24">
        <v>0.3322922907563505</v>
      </c>
      <c r="N127" s="24">
        <v>0.10285618005161497</v>
      </c>
      <c r="O127" s="24">
        <v>0.05637279687482305</v>
      </c>
      <c r="P127" s="24">
        <v>0.0009616310648902153</v>
      </c>
      <c r="Q127" s="24">
        <v>0.006861980938874239</v>
      </c>
      <c r="R127" s="24">
        <v>0.0015832911200964568</v>
      </c>
      <c r="S127" s="24">
        <v>0.0007396291867568239</v>
      </c>
      <c r="T127" s="24">
        <v>1.41742990325967E-05</v>
      </c>
      <c r="U127" s="24">
        <v>0.00015009882503247936</v>
      </c>
      <c r="V127" s="24">
        <v>5.875313354399902E-05</v>
      </c>
      <c r="W127" s="24">
        <v>4.6117381700174234E-05</v>
      </c>
      <c r="X127" s="24">
        <v>67.5</v>
      </c>
    </row>
    <row r="128" spans="1:24" ht="12.75" hidden="1">
      <c r="A128" s="24">
        <v>976</v>
      </c>
      <c r="B128" s="24">
        <v>106.80000305175781</v>
      </c>
      <c r="C128" s="24">
        <v>115.5999984741211</v>
      </c>
      <c r="D128" s="24">
        <v>9.596343994140625</v>
      </c>
      <c r="E128" s="24">
        <v>10.22842788696289</v>
      </c>
      <c r="F128" s="24">
        <v>18.286297172426504</v>
      </c>
      <c r="G128" s="24" t="s">
        <v>57</v>
      </c>
      <c r="H128" s="24">
        <v>6.023082626298354</v>
      </c>
      <c r="I128" s="24">
        <v>45.32308567805617</v>
      </c>
      <c r="J128" s="24" t="s">
        <v>60</v>
      </c>
      <c r="K128" s="24">
        <v>0.004441636180102532</v>
      </c>
      <c r="L128" s="24">
        <v>-0.00018077170925533904</v>
      </c>
      <c r="M128" s="24">
        <v>-0.004827818453816711</v>
      </c>
      <c r="N128" s="24">
        <v>-0.0010634358167258642</v>
      </c>
      <c r="O128" s="24">
        <v>-0.00042964412188527175</v>
      </c>
      <c r="P128" s="24">
        <v>-2.0740420071328797E-05</v>
      </c>
      <c r="Q128" s="24">
        <v>-0.00027969856399317247</v>
      </c>
      <c r="R128" s="24">
        <v>-8.548635891365731E-05</v>
      </c>
      <c r="S128" s="24">
        <v>-5.554632189306089E-05</v>
      </c>
      <c r="T128" s="24">
        <v>-1.4870316425616133E-06</v>
      </c>
      <c r="U128" s="24">
        <v>-1.79977170687406E-05</v>
      </c>
      <c r="V128" s="24">
        <v>-6.746891364419928E-06</v>
      </c>
      <c r="W128" s="24">
        <v>-4.988481978023276E-06</v>
      </c>
      <c r="X128" s="24">
        <v>67.5</v>
      </c>
    </row>
    <row r="129" spans="1:24" ht="12.75" hidden="1">
      <c r="A129" s="24">
        <v>973</v>
      </c>
      <c r="B129" s="24">
        <v>145.77999877929688</v>
      </c>
      <c r="C129" s="24">
        <v>151.77999877929688</v>
      </c>
      <c r="D129" s="24">
        <v>9.064481735229492</v>
      </c>
      <c r="E129" s="24">
        <v>8.957457542419434</v>
      </c>
      <c r="F129" s="24">
        <v>25.50823276192348</v>
      </c>
      <c r="G129" s="24" t="s">
        <v>58</v>
      </c>
      <c r="H129" s="24">
        <v>-11.237828776807063</v>
      </c>
      <c r="I129" s="24">
        <v>67.04217000248981</v>
      </c>
      <c r="J129" s="24" t="s">
        <v>61</v>
      </c>
      <c r="K129" s="24">
        <v>-1.4036309332214634</v>
      </c>
      <c r="L129" s="24">
        <v>-0.03351312117756676</v>
      </c>
      <c r="M129" s="24">
        <v>-0.3322572176267657</v>
      </c>
      <c r="N129" s="24">
        <v>-0.10285068244340405</v>
      </c>
      <c r="O129" s="24">
        <v>-0.05637115958908943</v>
      </c>
      <c r="P129" s="24">
        <v>-0.0009614073746009827</v>
      </c>
      <c r="Q129" s="24">
        <v>-0.006856278226470506</v>
      </c>
      <c r="R129" s="24">
        <v>-0.0015809816107140457</v>
      </c>
      <c r="S129" s="24">
        <v>-0.0007375404667045145</v>
      </c>
      <c r="T129" s="24">
        <v>-1.4096080659512852E-05</v>
      </c>
      <c r="U129" s="24">
        <v>-0.00014901590336754132</v>
      </c>
      <c r="V129" s="24">
        <v>-5.836445971784283E-05</v>
      </c>
      <c r="W129" s="24">
        <v>-4.584678770027953E-05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974</v>
      </c>
      <c r="B131" s="24">
        <v>134.4</v>
      </c>
      <c r="C131" s="24">
        <v>180.7</v>
      </c>
      <c r="D131" s="24">
        <v>9.540343197463937</v>
      </c>
      <c r="E131" s="24">
        <v>8.970914349417688</v>
      </c>
      <c r="F131" s="24">
        <v>23.587838268449456</v>
      </c>
      <c r="G131" s="24" t="s">
        <v>59</v>
      </c>
      <c r="H131" s="24">
        <v>-8.025489056522048</v>
      </c>
      <c r="I131" s="24">
        <v>58.87451094347795</v>
      </c>
      <c r="J131" s="24" t="s">
        <v>73</v>
      </c>
      <c r="K131" s="24">
        <v>2.475195038177279</v>
      </c>
      <c r="M131" s="24" t="s">
        <v>68</v>
      </c>
      <c r="N131" s="24">
        <v>1.9632066238556138</v>
      </c>
      <c r="X131" s="24">
        <v>67.5</v>
      </c>
    </row>
    <row r="132" spans="1:24" ht="12.75" hidden="1">
      <c r="A132" s="24">
        <v>976</v>
      </c>
      <c r="B132" s="24">
        <v>106.80000305175781</v>
      </c>
      <c r="C132" s="24">
        <v>115.5999984741211</v>
      </c>
      <c r="D132" s="24">
        <v>9.596343994140625</v>
      </c>
      <c r="E132" s="24">
        <v>10.22842788696289</v>
      </c>
      <c r="F132" s="24">
        <v>29.68029660919978</v>
      </c>
      <c r="G132" s="24" t="s">
        <v>56</v>
      </c>
      <c r="H132" s="24">
        <v>34.26342061376603</v>
      </c>
      <c r="I132" s="24">
        <v>73.56342366552384</v>
      </c>
      <c r="J132" s="24" t="s">
        <v>62</v>
      </c>
      <c r="K132" s="24">
        <v>0.9170163240518445</v>
      </c>
      <c r="L132" s="24">
        <v>1.2547645866815706</v>
      </c>
      <c r="M132" s="24">
        <v>0.21709115317903468</v>
      </c>
      <c r="N132" s="24">
        <v>0.10019122150078806</v>
      </c>
      <c r="O132" s="24">
        <v>0.036829426393658396</v>
      </c>
      <c r="P132" s="24">
        <v>0.03599543162847644</v>
      </c>
      <c r="Q132" s="24">
        <v>0.0044830325094527305</v>
      </c>
      <c r="R132" s="24">
        <v>0.0015423147553716124</v>
      </c>
      <c r="S132" s="24">
        <v>0.000483262896493986</v>
      </c>
      <c r="T132" s="24">
        <v>0.0005296716807180887</v>
      </c>
      <c r="U132" s="24">
        <v>9.804484342360338E-05</v>
      </c>
      <c r="V132" s="24">
        <v>5.7246548629073724E-05</v>
      </c>
      <c r="W132" s="24">
        <v>3.0135662542169557E-05</v>
      </c>
      <c r="X132" s="24">
        <v>67.5</v>
      </c>
    </row>
    <row r="133" spans="1:24" ht="12.75" hidden="1">
      <c r="A133" s="24">
        <v>973</v>
      </c>
      <c r="B133" s="24">
        <v>145.77999877929688</v>
      </c>
      <c r="C133" s="24">
        <v>151.77999877929688</v>
      </c>
      <c r="D133" s="24">
        <v>9.064481735229492</v>
      </c>
      <c r="E133" s="24">
        <v>8.957457542419434</v>
      </c>
      <c r="F133" s="24">
        <v>25.50823276192348</v>
      </c>
      <c r="G133" s="24" t="s">
        <v>57</v>
      </c>
      <c r="H133" s="24">
        <v>-11.237828776807063</v>
      </c>
      <c r="I133" s="24">
        <v>67.04217000248981</v>
      </c>
      <c r="J133" s="24" t="s">
        <v>60</v>
      </c>
      <c r="K133" s="24">
        <v>0.12001825351323145</v>
      </c>
      <c r="L133" s="24">
        <v>-0.0068257184896375524</v>
      </c>
      <c r="M133" s="24">
        <v>-0.030856938548484588</v>
      </c>
      <c r="N133" s="24">
        <v>-0.0010354926947944271</v>
      </c>
      <c r="O133" s="24">
        <v>0.004426345193834452</v>
      </c>
      <c r="P133" s="24">
        <v>-0.000781051372878308</v>
      </c>
      <c r="Q133" s="24">
        <v>-0.000753421503866533</v>
      </c>
      <c r="R133" s="24">
        <v>-8.327526479636283E-05</v>
      </c>
      <c r="S133" s="24">
        <v>2.5535074995956977E-05</v>
      </c>
      <c r="T133" s="24">
        <v>-5.563114820111783E-05</v>
      </c>
      <c r="U133" s="24">
        <v>-2.4071311651312145E-05</v>
      </c>
      <c r="V133" s="24">
        <v>-6.572775940099583E-06</v>
      </c>
      <c r="W133" s="24">
        <v>5.833424831426352E-07</v>
      </c>
      <c r="X133" s="24">
        <v>67.5</v>
      </c>
    </row>
    <row r="134" spans="1:24" ht="12.75" hidden="1">
      <c r="A134" s="24">
        <v>975</v>
      </c>
      <c r="B134" s="24">
        <v>131.97999572753906</v>
      </c>
      <c r="C134" s="24">
        <v>121.9800033569336</v>
      </c>
      <c r="D134" s="24">
        <v>8.773969650268555</v>
      </c>
      <c r="E134" s="24">
        <v>8.981451988220215</v>
      </c>
      <c r="F134" s="24">
        <v>27.681246665689525</v>
      </c>
      <c r="G134" s="24" t="s">
        <v>58</v>
      </c>
      <c r="H134" s="24">
        <v>10.638788088483565</v>
      </c>
      <c r="I134" s="24">
        <v>75.11878381602263</v>
      </c>
      <c r="J134" s="24" t="s">
        <v>61</v>
      </c>
      <c r="K134" s="24">
        <v>-0.9091284603405567</v>
      </c>
      <c r="L134" s="24">
        <v>-1.2547460211362589</v>
      </c>
      <c r="M134" s="24">
        <v>-0.21488698921065033</v>
      </c>
      <c r="N134" s="24">
        <v>-0.10018587036453296</v>
      </c>
      <c r="O134" s="24">
        <v>-0.03656246869005046</v>
      </c>
      <c r="P134" s="24">
        <v>-0.03598695676037704</v>
      </c>
      <c r="Q134" s="24">
        <v>-0.004419268776429144</v>
      </c>
      <c r="R134" s="24">
        <v>-0.0015400649450299465</v>
      </c>
      <c r="S134" s="24">
        <v>-0.00048258780244915837</v>
      </c>
      <c r="T134" s="24">
        <v>-0.0005267421235334707</v>
      </c>
      <c r="U134" s="24">
        <v>-9.504400705643837E-05</v>
      </c>
      <c r="V134" s="24">
        <v>-5.686796942376394E-05</v>
      </c>
      <c r="W134" s="24">
        <v>-3.0130016070405312E-05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974</v>
      </c>
      <c r="B136" s="24">
        <v>134.4</v>
      </c>
      <c r="C136" s="24">
        <v>180.7</v>
      </c>
      <c r="D136" s="24">
        <v>9.540343197463937</v>
      </c>
      <c r="E136" s="24">
        <v>8.970914349417688</v>
      </c>
      <c r="F136" s="24">
        <v>29.319487502021815</v>
      </c>
      <c r="G136" s="24" t="s">
        <v>59</v>
      </c>
      <c r="H136" s="24">
        <v>6.280529226530831</v>
      </c>
      <c r="I136" s="24">
        <v>73.18052922653084</v>
      </c>
      <c r="J136" s="24" t="s">
        <v>73</v>
      </c>
      <c r="K136" s="24">
        <v>3.6921192724008978</v>
      </c>
      <c r="M136" s="24" t="s">
        <v>68</v>
      </c>
      <c r="N136" s="24">
        <v>1.9827742701961792</v>
      </c>
      <c r="X136" s="24">
        <v>67.5</v>
      </c>
    </row>
    <row r="137" spans="1:24" ht="12.75" hidden="1">
      <c r="A137" s="24">
        <v>976</v>
      </c>
      <c r="B137" s="24">
        <v>106.80000305175781</v>
      </c>
      <c r="C137" s="24">
        <v>115.5999984741211</v>
      </c>
      <c r="D137" s="24">
        <v>9.596343994140625</v>
      </c>
      <c r="E137" s="24">
        <v>10.22842788696289</v>
      </c>
      <c r="F137" s="24">
        <v>29.68029660919978</v>
      </c>
      <c r="G137" s="24" t="s">
        <v>56</v>
      </c>
      <c r="H137" s="24">
        <v>34.26342061376603</v>
      </c>
      <c r="I137" s="24">
        <v>73.56342366552384</v>
      </c>
      <c r="J137" s="24" t="s">
        <v>62</v>
      </c>
      <c r="K137" s="24">
        <v>1.8281272009646172</v>
      </c>
      <c r="L137" s="24">
        <v>0.3847069213096353</v>
      </c>
      <c r="M137" s="24">
        <v>0.43278399914998783</v>
      </c>
      <c r="N137" s="24">
        <v>0.09577721613359594</v>
      </c>
      <c r="O137" s="24">
        <v>0.07342127558183952</v>
      </c>
      <c r="P137" s="24">
        <v>0.011036314820036518</v>
      </c>
      <c r="Q137" s="24">
        <v>0.00893712686637397</v>
      </c>
      <c r="R137" s="24">
        <v>0.0014743709166848587</v>
      </c>
      <c r="S137" s="24">
        <v>0.0009633215293717868</v>
      </c>
      <c r="T137" s="24">
        <v>0.0001624110563157669</v>
      </c>
      <c r="U137" s="24">
        <v>0.0001954818018628047</v>
      </c>
      <c r="V137" s="24">
        <v>5.4717139516979436E-05</v>
      </c>
      <c r="W137" s="24">
        <v>6.006794839826678E-05</v>
      </c>
      <c r="X137" s="24">
        <v>67.5</v>
      </c>
    </row>
    <row r="138" spans="1:24" ht="12.75" hidden="1">
      <c r="A138" s="24">
        <v>975</v>
      </c>
      <c r="B138" s="24">
        <v>131.97999572753906</v>
      </c>
      <c r="C138" s="24">
        <v>121.9800033569336</v>
      </c>
      <c r="D138" s="24">
        <v>8.773969650268555</v>
      </c>
      <c r="E138" s="24">
        <v>8.981451988220215</v>
      </c>
      <c r="F138" s="24">
        <v>22.33761394968259</v>
      </c>
      <c r="G138" s="24" t="s">
        <v>57</v>
      </c>
      <c r="H138" s="24">
        <v>-3.8622636753262185</v>
      </c>
      <c r="I138" s="24">
        <v>60.617732052212844</v>
      </c>
      <c r="J138" s="24" t="s">
        <v>60</v>
      </c>
      <c r="K138" s="24">
        <v>0.3831623747754039</v>
      </c>
      <c r="L138" s="24">
        <v>-0.0020914732525188075</v>
      </c>
      <c r="M138" s="24">
        <v>-0.09551201467451843</v>
      </c>
      <c r="N138" s="24">
        <v>-0.0009898863114243036</v>
      </c>
      <c r="O138" s="24">
        <v>0.014613343265342017</v>
      </c>
      <c r="P138" s="24">
        <v>-0.00023940594645553107</v>
      </c>
      <c r="Q138" s="24">
        <v>-0.002200373967383827</v>
      </c>
      <c r="R138" s="24">
        <v>-7.957768883536593E-05</v>
      </c>
      <c r="S138" s="24">
        <v>0.00012754850200635343</v>
      </c>
      <c r="T138" s="24">
        <v>-1.7063600191387183E-05</v>
      </c>
      <c r="U138" s="24">
        <v>-6.299404882989705E-05</v>
      </c>
      <c r="V138" s="24">
        <v>-6.278343338479871E-06</v>
      </c>
      <c r="W138" s="24">
        <v>5.967571955484651E-06</v>
      </c>
      <c r="X138" s="24">
        <v>67.5</v>
      </c>
    </row>
    <row r="139" spans="1:24" ht="12.75" hidden="1">
      <c r="A139" s="24">
        <v>973</v>
      </c>
      <c r="B139" s="24">
        <v>145.77999877929688</v>
      </c>
      <c r="C139" s="24">
        <v>151.77999877929688</v>
      </c>
      <c r="D139" s="24">
        <v>9.064481735229492</v>
      </c>
      <c r="E139" s="24">
        <v>8.957457542419434</v>
      </c>
      <c r="F139" s="24">
        <v>25.152707293814398</v>
      </c>
      <c r="G139" s="24" t="s">
        <v>58</v>
      </c>
      <c r="H139" s="24">
        <v>-12.172240780007968</v>
      </c>
      <c r="I139" s="24">
        <v>66.1077579992889</v>
      </c>
      <c r="J139" s="24" t="s">
        <v>61</v>
      </c>
      <c r="K139" s="24">
        <v>-1.7875222117398146</v>
      </c>
      <c r="L139" s="24">
        <v>-0.38470123608219914</v>
      </c>
      <c r="M139" s="24">
        <v>-0.42211307131273634</v>
      </c>
      <c r="N139" s="24">
        <v>-0.09577210061073112</v>
      </c>
      <c r="O139" s="24">
        <v>-0.07195230299770611</v>
      </c>
      <c r="P139" s="24">
        <v>-0.01103371785028779</v>
      </c>
      <c r="Q139" s="24">
        <v>-0.00866202003168562</v>
      </c>
      <c r="R139" s="24">
        <v>-0.0014722217874375357</v>
      </c>
      <c r="S139" s="24">
        <v>-0.0009548401691315325</v>
      </c>
      <c r="T139" s="24">
        <v>-0.00016151218146663644</v>
      </c>
      <c r="U139" s="24">
        <v>-0.00018505373455173874</v>
      </c>
      <c r="V139" s="24">
        <v>-5.4355751874523434E-05</v>
      </c>
      <c r="W139" s="24">
        <v>-5.9770783077796074E-05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974</v>
      </c>
      <c r="B141" s="100">
        <v>132.74</v>
      </c>
      <c r="C141" s="100">
        <v>169.24</v>
      </c>
      <c r="D141" s="100">
        <v>9.241529719717018</v>
      </c>
      <c r="E141" s="100">
        <v>8.919675589975439</v>
      </c>
      <c r="F141" s="100">
        <v>22.22631822737682</v>
      </c>
      <c r="G141" s="100" t="s">
        <v>59</v>
      </c>
      <c r="H141" s="100">
        <v>-7.97403857153472</v>
      </c>
      <c r="I141" s="100">
        <v>57.26596142846528</v>
      </c>
      <c r="J141" s="100" t="s">
        <v>73</v>
      </c>
      <c r="K141" s="100">
        <v>0.8149804847357222</v>
      </c>
      <c r="M141" s="100" t="s">
        <v>68</v>
      </c>
      <c r="N141" s="100">
        <v>0.4384575882810427</v>
      </c>
      <c r="X141" s="100">
        <v>67.5</v>
      </c>
    </row>
    <row r="142" spans="1:24" s="100" customFormat="1" ht="12.75">
      <c r="A142" s="100">
        <v>973</v>
      </c>
      <c r="B142" s="100">
        <v>149.27999877929688</v>
      </c>
      <c r="C142" s="100">
        <v>158.97999572753906</v>
      </c>
      <c r="D142" s="100">
        <v>9.306655883789062</v>
      </c>
      <c r="E142" s="100">
        <v>9.088936805725098</v>
      </c>
      <c r="F142" s="100">
        <v>35.06441960209585</v>
      </c>
      <c r="G142" s="100" t="s">
        <v>56</v>
      </c>
      <c r="H142" s="100">
        <v>7.993358513211746</v>
      </c>
      <c r="I142" s="100">
        <v>89.77335729250862</v>
      </c>
      <c r="J142" s="100" t="s">
        <v>62</v>
      </c>
      <c r="K142" s="100">
        <v>0.8624960288246776</v>
      </c>
      <c r="L142" s="100">
        <v>0.1477991243111467</v>
      </c>
      <c r="M142" s="100">
        <v>0.20418449077925707</v>
      </c>
      <c r="N142" s="100">
        <v>0.07942195066544351</v>
      </c>
      <c r="O142" s="100">
        <v>0.03463928244398086</v>
      </c>
      <c r="P142" s="100">
        <v>0.004239928202797429</v>
      </c>
      <c r="Q142" s="100">
        <v>0.004216414403301357</v>
      </c>
      <c r="R142" s="100">
        <v>0.0012225048519895181</v>
      </c>
      <c r="S142" s="100">
        <v>0.0004544452989878233</v>
      </c>
      <c r="T142" s="100">
        <v>6.242172996778075E-05</v>
      </c>
      <c r="U142" s="100">
        <v>9.221008431888218E-05</v>
      </c>
      <c r="V142" s="100">
        <v>4.535986658374021E-05</v>
      </c>
      <c r="W142" s="100">
        <v>2.8333742551693058E-05</v>
      </c>
      <c r="X142" s="100">
        <v>67.5</v>
      </c>
    </row>
    <row r="143" spans="1:24" s="100" customFormat="1" ht="12.75">
      <c r="A143" s="100">
        <v>975</v>
      </c>
      <c r="B143" s="100">
        <v>132.47999572753906</v>
      </c>
      <c r="C143" s="100">
        <v>121.87999725341797</v>
      </c>
      <c r="D143" s="100">
        <v>8.82546615600586</v>
      </c>
      <c r="E143" s="100">
        <v>9.09890365600586</v>
      </c>
      <c r="F143" s="100">
        <v>29.406646100678888</v>
      </c>
      <c r="G143" s="100" t="s">
        <v>57</v>
      </c>
      <c r="H143" s="100">
        <v>14.357043964711835</v>
      </c>
      <c r="I143" s="100">
        <v>79.3370396922509</v>
      </c>
      <c r="J143" s="100" t="s">
        <v>60</v>
      </c>
      <c r="K143" s="100">
        <v>-0.8591996806401698</v>
      </c>
      <c r="L143" s="100">
        <v>-0.0008034534374552498</v>
      </c>
      <c r="M143" s="100">
        <v>0.20318820656993325</v>
      </c>
      <c r="N143" s="100">
        <v>-0.0008216304918563931</v>
      </c>
      <c r="O143" s="100">
        <v>-0.03453753387376905</v>
      </c>
      <c r="P143" s="100">
        <v>-9.184317732383092E-05</v>
      </c>
      <c r="Q143" s="100">
        <v>0.00418346872459223</v>
      </c>
      <c r="R143" s="100">
        <v>-6.606670698866337E-05</v>
      </c>
      <c r="S143" s="100">
        <v>-0.00045442638157313915</v>
      </c>
      <c r="T143" s="100">
        <v>-6.536348570716799E-06</v>
      </c>
      <c r="U143" s="100">
        <v>9.028851671281148E-05</v>
      </c>
      <c r="V143" s="100">
        <v>-5.220884095021392E-06</v>
      </c>
      <c r="W143" s="100">
        <v>-2.8325434204236606E-05</v>
      </c>
      <c r="X143" s="100">
        <v>67.5</v>
      </c>
    </row>
    <row r="144" spans="1:24" s="100" customFormat="1" ht="12.75">
      <c r="A144" s="100">
        <v>976</v>
      </c>
      <c r="B144" s="100">
        <v>105.69999694824219</v>
      </c>
      <c r="C144" s="100">
        <v>111.30000305175781</v>
      </c>
      <c r="D144" s="100">
        <v>9.975151062011719</v>
      </c>
      <c r="E144" s="100">
        <v>10.212618827819824</v>
      </c>
      <c r="F144" s="100">
        <v>18.516068171370506</v>
      </c>
      <c r="G144" s="100" t="s">
        <v>58</v>
      </c>
      <c r="H144" s="100">
        <v>5.947766606739528</v>
      </c>
      <c r="I144" s="100">
        <v>44.147763554981715</v>
      </c>
      <c r="J144" s="100" t="s">
        <v>61</v>
      </c>
      <c r="K144" s="100">
        <v>-0.0753346435988726</v>
      </c>
      <c r="L144" s="100">
        <v>-0.14779694046128167</v>
      </c>
      <c r="M144" s="100">
        <v>-0.020145942164084784</v>
      </c>
      <c r="N144" s="100">
        <v>-0.07941770061415147</v>
      </c>
      <c r="O144" s="100">
        <v>-0.0026530439408604116</v>
      </c>
      <c r="P144" s="100">
        <v>-0.004238933355887551</v>
      </c>
      <c r="Q144" s="100">
        <v>-0.0005260606911049282</v>
      </c>
      <c r="R144" s="100">
        <v>-0.001220718355463531</v>
      </c>
      <c r="S144" s="100">
        <v>-4.1465048505796E-06</v>
      </c>
      <c r="T144" s="100">
        <v>-6.20785673121781E-05</v>
      </c>
      <c r="U144" s="100">
        <v>-1.8726542657301232E-05</v>
      </c>
      <c r="V144" s="100">
        <v>-4.505840505123394E-05</v>
      </c>
      <c r="W144" s="100">
        <v>6.861079558529729E-07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974</v>
      </c>
      <c r="B146" s="24">
        <v>132.74</v>
      </c>
      <c r="C146" s="24">
        <v>169.24</v>
      </c>
      <c r="D146" s="24">
        <v>9.241529719717018</v>
      </c>
      <c r="E146" s="24">
        <v>8.919675589975439</v>
      </c>
      <c r="F146" s="24">
        <v>23.038492311701113</v>
      </c>
      <c r="G146" s="24" t="s">
        <v>59</v>
      </c>
      <c r="H146" s="24">
        <v>-5.881477432514117</v>
      </c>
      <c r="I146" s="24">
        <v>59.35852256748589</v>
      </c>
      <c r="J146" s="24" t="s">
        <v>73</v>
      </c>
      <c r="K146" s="24">
        <v>1.796009476582167</v>
      </c>
      <c r="M146" s="24" t="s">
        <v>68</v>
      </c>
      <c r="N146" s="24">
        <v>0.9784068775065777</v>
      </c>
      <c r="X146" s="24">
        <v>67.5</v>
      </c>
    </row>
    <row r="147" spans="1:24" ht="12.75" hidden="1">
      <c r="A147" s="24">
        <v>973</v>
      </c>
      <c r="B147" s="24">
        <v>149.27999877929688</v>
      </c>
      <c r="C147" s="24">
        <v>158.97999572753906</v>
      </c>
      <c r="D147" s="24">
        <v>9.306655883789062</v>
      </c>
      <c r="E147" s="24">
        <v>9.088936805725098</v>
      </c>
      <c r="F147" s="24">
        <v>35.06441960209585</v>
      </c>
      <c r="G147" s="24" t="s">
        <v>56</v>
      </c>
      <c r="H147" s="24">
        <v>7.993358513211746</v>
      </c>
      <c r="I147" s="24">
        <v>89.77335729250862</v>
      </c>
      <c r="J147" s="24" t="s">
        <v>62</v>
      </c>
      <c r="K147" s="24">
        <v>1.263682213370253</v>
      </c>
      <c r="L147" s="24">
        <v>0.3183893665816232</v>
      </c>
      <c r="M147" s="24">
        <v>0.2991603268076522</v>
      </c>
      <c r="N147" s="24">
        <v>0.0744911881357266</v>
      </c>
      <c r="O147" s="24">
        <v>0.05075165221874142</v>
      </c>
      <c r="P147" s="24">
        <v>0.009133514196290712</v>
      </c>
      <c r="Q147" s="24">
        <v>0.006177706759406547</v>
      </c>
      <c r="R147" s="24">
        <v>0.0011465984606856582</v>
      </c>
      <c r="S147" s="24">
        <v>0.0006658288257572911</v>
      </c>
      <c r="T147" s="24">
        <v>0.00013434965789274538</v>
      </c>
      <c r="U147" s="24">
        <v>0.00013510233722137984</v>
      </c>
      <c r="V147" s="24">
        <v>4.2533972082194003E-05</v>
      </c>
      <c r="W147" s="24">
        <v>4.1509846541802584E-05</v>
      </c>
      <c r="X147" s="24">
        <v>67.5</v>
      </c>
    </row>
    <row r="148" spans="1:24" ht="12.75" hidden="1">
      <c r="A148" s="24">
        <v>976</v>
      </c>
      <c r="B148" s="24">
        <v>105.69999694824219</v>
      </c>
      <c r="C148" s="24">
        <v>111.30000305175781</v>
      </c>
      <c r="D148" s="24">
        <v>9.975151062011719</v>
      </c>
      <c r="E148" s="24">
        <v>10.212618827819824</v>
      </c>
      <c r="F148" s="24">
        <v>25.90009322022811</v>
      </c>
      <c r="G148" s="24" t="s">
        <v>57</v>
      </c>
      <c r="H148" s="24">
        <v>23.55345853463328</v>
      </c>
      <c r="I148" s="24">
        <v>61.75345548287547</v>
      </c>
      <c r="J148" s="24" t="s">
        <v>60</v>
      </c>
      <c r="K148" s="24">
        <v>-1.1343049478960423</v>
      </c>
      <c r="L148" s="24">
        <v>0.001733120768579643</v>
      </c>
      <c r="M148" s="24">
        <v>0.26701551470227924</v>
      </c>
      <c r="N148" s="24">
        <v>-0.0007708266060221672</v>
      </c>
      <c r="O148" s="24">
        <v>-0.045794344812113925</v>
      </c>
      <c r="P148" s="24">
        <v>0.0001984397644875512</v>
      </c>
      <c r="Q148" s="24">
        <v>0.005438857676272319</v>
      </c>
      <c r="R148" s="24">
        <v>-6.19717723421958E-05</v>
      </c>
      <c r="S148" s="24">
        <v>-0.0006187951338442953</v>
      </c>
      <c r="T148" s="24">
        <v>1.4137597139926695E-05</v>
      </c>
      <c r="U148" s="24">
        <v>0.0001134792514804343</v>
      </c>
      <c r="V148" s="24">
        <v>-4.900082323059765E-06</v>
      </c>
      <c r="W148" s="24">
        <v>-3.906591191803158E-05</v>
      </c>
      <c r="X148" s="24">
        <v>67.5</v>
      </c>
    </row>
    <row r="149" spans="1:24" ht="12.75" hidden="1">
      <c r="A149" s="24">
        <v>975</v>
      </c>
      <c r="B149" s="24">
        <v>132.47999572753906</v>
      </c>
      <c r="C149" s="24">
        <v>121.87999725341797</v>
      </c>
      <c r="D149" s="24">
        <v>8.82546615600586</v>
      </c>
      <c r="E149" s="24">
        <v>9.09890365600586</v>
      </c>
      <c r="F149" s="24">
        <v>21.637721934789365</v>
      </c>
      <c r="G149" s="24" t="s">
        <v>58</v>
      </c>
      <c r="H149" s="24">
        <v>-6.602960886063528</v>
      </c>
      <c r="I149" s="24">
        <v>58.377034841475535</v>
      </c>
      <c r="J149" s="24" t="s">
        <v>61</v>
      </c>
      <c r="K149" s="24">
        <v>-0.5569964286841508</v>
      </c>
      <c r="L149" s="24">
        <v>0.3183846495116383</v>
      </c>
      <c r="M149" s="24">
        <v>-0.13490595258897276</v>
      </c>
      <c r="N149" s="24">
        <v>-0.07448719981456992</v>
      </c>
      <c r="O149" s="24">
        <v>-0.021877115581385383</v>
      </c>
      <c r="P149" s="24">
        <v>0.009131358235975308</v>
      </c>
      <c r="Q149" s="24">
        <v>-0.0029296566321791047</v>
      </c>
      <c r="R149" s="24">
        <v>-0.0011449224993332464</v>
      </c>
      <c r="S149" s="24">
        <v>-0.0002458060364188677</v>
      </c>
      <c r="T149" s="24">
        <v>0.0001336037384320022</v>
      </c>
      <c r="U149" s="24">
        <v>-7.331508034585917E-05</v>
      </c>
      <c r="V149" s="24">
        <v>-4.225077483687247E-05</v>
      </c>
      <c r="W149" s="24">
        <v>-1.403288587342598E-05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974</v>
      </c>
      <c r="B151" s="24">
        <v>132.74</v>
      </c>
      <c r="C151" s="24">
        <v>169.24</v>
      </c>
      <c r="D151" s="24">
        <v>9.241529719717018</v>
      </c>
      <c r="E151" s="24">
        <v>8.919675589975439</v>
      </c>
      <c r="F151" s="24">
        <v>22.22631822737682</v>
      </c>
      <c r="G151" s="24" t="s">
        <v>59</v>
      </c>
      <c r="H151" s="24">
        <v>-7.97403857153472</v>
      </c>
      <c r="I151" s="24">
        <v>57.26596142846528</v>
      </c>
      <c r="J151" s="24" t="s">
        <v>73</v>
      </c>
      <c r="K151" s="24">
        <v>1.7100681093241001</v>
      </c>
      <c r="M151" s="24" t="s">
        <v>68</v>
      </c>
      <c r="N151" s="24">
        <v>1.574306377344893</v>
      </c>
      <c r="X151" s="24">
        <v>67.5</v>
      </c>
    </row>
    <row r="152" spans="1:24" ht="12.75" hidden="1">
      <c r="A152" s="24">
        <v>975</v>
      </c>
      <c r="B152" s="24">
        <v>132.47999572753906</v>
      </c>
      <c r="C152" s="24">
        <v>121.87999725341797</v>
      </c>
      <c r="D152" s="24">
        <v>8.82546615600586</v>
      </c>
      <c r="E152" s="24">
        <v>9.09890365600586</v>
      </c>
      <c r="F152" s="24">
        <v>31.037979621481256</v>
      </c>
      <c r="G152" s="24" t="s">
        <v>56</v>
      </c>
      <c r="H152" s="24">
        <v>18.75826577858639</v>
      </c>
      <c r="I152" s="24">
        <v>83.73826150612545</v>
      </c>
      <c r="J152" s="24" t="s">
        <v>62</v>
      </c>
      <c r="K152" s="24">
        <v>0.30929030140498676</v>
      </c>
      <c r="L152" s="24">
        <v>1.265510814451856</v>
      </c>
      <c r="M152" s="24">
        <v>0.07322039486958505</v>
      </c>
      <c r="N152" s="24">
        <v>0.07779772450661955</v>
      </c>
      <c r="O152" s="24">
        <v>0.012421768997384737</v>
      </c>
      <c r="P152" s="24">
        <v>0.03630357336556287</v>
      </c>
      <c r="Q152" s="24">
        <v>0.001511978019313192</v>
      </c>
      <c r="R152" s="24">
        <v>0.001197574879932115</v>
      </c>
      <c r="S152" s="24">
        <v>0.00016292971538471801</v>
      </c>
      <c r="T152" s="24">
        <v>0.0005341883891631566</v>
      </c>
      <c r="U152" s="24">
        <v>3.3058719967363025E-05</v>
      </c>
      <c r="V152" s="24">
        <v>4.4458112779950845E-05</v>
      </c>
      <c r="W152" s="24">
        <v>1.0151826244080353E-05</v>
      </c>
      <c r="X152" s="24">
        <v>67.5</v>
      </c>
    </row>
    <row r="153" spans="1:24" ht="12.75" hidden="1">
      <c r="A153" s="24">
        <v>973</v>
      </c>
      <c r="B153" s="24">
        <v>149.27999877929688</v>
      </c>
      <c r="C153" s="24">
        <v>158.97999572753906</v>
      </c>
      <c r="D153" s="24">
        <v>9.306655883789062</v>
      </c>
      <c r="E153" s="24">
        <v>9.088936805725098</v>
      </c>
      <c r="F153" s="24">
        <v>26.306396300046</v>
      </c>
      <c r="G153" s="24" t="s">
        <v>57</v>
      </c>
      <c r="H153" s="24">
        <v>-14.429289971865202</v>
      </c>
      <c r="I153" s="24">
        <v>67.35070880743167</v>
      </c>
      <c r="J153" s="24" t="s">
        <v>60</v>
      </c>
      <c r="K153" s="24">
        <v>0.2489989399257139</v>
      </c>
      <c r="L153" s="24">
        <v>-0.006884778910345451</v>
      </c>
      <c r="M153" s="24">
        <v>-0.058449660772074995</v>
      </c>
      <c r="N153" s="24">
        <v>-0.0008040445695465763</v>
      </c>
      <c r="O153" s="24">
        <v>0.010079413168850386</v>
      </c>
      <c r="P153" s="24">
        <v>-0.000787833017184713</v>
      </c>
      <c r="Q153" s="24">
        <v>-0.001182667438210466</v>
      </c>
      <c r="R153" s="24">
        <v>-6.467041778055291E-05</v>
      </c>
      <c r="S153" s="24">
        <v>0.00013835089349180352</v>
      </c>
      <c r="T153" s="24">
        <v>-5.611112307873025E-05</v>
      </c>
      <c r="U153" s="24">
        <v>-2.4129228176454323E-05</v>
      </c>
      <c r="V153" s="24">
        <v>-5.102298966916008E-06</v>
      </c>
      <c r="W153" s="24">
        <v>8.792228594902052E-06</v>
      </c>
      <c r="X153" s="24">
        <v>67.5</v>
      </c>
    </row>
    <row r="154" spans="1:24" ht="12.75" hidden="1">
      <c r="A154" s="24">
        <v>976</v>
      </c>
      <c r="B154" s="24">
        <v>105.69999694824219</v>
      </c>
      <c r="C154" s="24">
        <v>111.30000305175781</v>
      </c>
      <c r="D154" s="24">
        <v>9.975151062011719</v>
      </c>
      <c r="E154" s="24">
        <v>10.212618827819824</v>
      </c>
      <c r="F154" s="24">
        <v>25.90009322022811</v>
      </c>
      <c r="G154" s="24" t="s">
        <v>58</v>
      </c>
      <c r="H154" s="24">
        <v>23.55345853463328</v>
      </c>
      <c r="I154" s="24">
        <v>61.75345548287547</v>
      </c>
      <c r="J154" s="24" t="s">
        <v>61</v>
      </c>
      <c r="K154" s="24">
        <v>0.1834666685233541</v>
      </c>
      <c r="L154" s="24">
        <v>-1.2654920866263668</v>
      </c>
      <c r="M154" s="24">
        <v>0.04410060521679168</v>
      </c>
      <c r="N154" s="24">
        <v>-0.0777935694690638</v>
      </c>
      <c r="O154" s="24">
        <v>0.0072598743237052</v>
      </c>
      <c r="P154" s="24">
        <v>-0.03629502387719065</v>
      </c>
      <c r="Q154" s="24">
        <v>0.0009420059774135921</v>
      </c>
      <c r="R154" s="24">
        <v>-0.0011958274666976456</v>
      </c>
      <c r="S154" s="24">
        <v>8.6053021012425E-05</v>
      </c>
      <c r="T154" s="24">
        <v>-0.0005312332604266902</v>
      </c>
      <c r="U154" s="24">
        <v>2.2597772312534028E-05</v>
      </c>
      <c r="V154" s="24">
        <v>-4.4164355958250274E-05</v>
      </c>
      <c r="W154" s="24">
        <v>5.075065755730193E-06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974</v>
      </c>
      <c r="B156" s="24">
        <v>132.74</v>
      </c>
      <c r="C156" s="24">
        <v>169.24</v>
      </c>
      <c r="D156" s="24">
        <v>9.241529719717018</v>
      </c>
      <c r="E156" s="24">
        <v>8.919675589975439</v>
      </c>
      <c r="F156" s="24">
        <v>30.143503095364697</v>
      </c>
      <c r="G156" s="24" t="s">
        <v>59</v>
      </c>
      <c r="H156" s="24">
        <v>12.42453570577291</v>
      </c>
      <c r="I156" s="24">
        <v>77.66453570577292</v>
      </c>
      <c r="J156" s="24" t="s">
        <v>73</v>
      </c>
      <c r="K156" s="24">
        <v>2.0591875880356323</v>
      </c>
      <c r="M156" s="24" t="s">
        <v>68</v>
      </c>
      <c r="N156" s="24">
        <v>1.1126570194746248</v>
      </c>
      <c r="X156" s="24">
        <v>67.5</v>
      </c>
    </row>
    <row r="157" spans="1:24" ht="12.75" hidden="1">
      <c r="A157" s="24">
        <v>975</v>
      </c>
      <c r="B157" s="24">
        <v>132.47999572753906</v>
      </c>
      <c r="C157" s="24">
        <v>121.87999725341797</v>
      </c>
      <c r="D157" s="24">
        <v>8.82546615600586</v>
      </c>
      <c r="E157" s="24">
        <v>9.09890365600586</v>
      </c>
      <c r="F157" s="24">
        <v>31.037979621481256</v>
      </c>
      <c r="G157" s="24" t="s">
        <v>56</v>
      </c>
      <c r="H157" s="24">
        <v>18.75826577858639</v>
      </c>
      <c r="I157" s="24">
        <v>83.73826150612545</v>
      </c>
      <c r="J157" s="24" t="s">
        <v>62</v>
      </c>
      <c r="K157" s="24">
        <v>1.3608632739347988</v>
      </c>
      <c r="L157" s="24">
        <v>0.3058361530447576</v>
      </c>
      <c r="M157" s="24">
        <v>0.32216565925813284</v>
      </c>
      <c r="N157" s="24">
        <v>0.08247256314212194</v>
      </c>
      <c r="O157" s="24">
        <v>0.05465483670094435</v>
      </c>
      <c r="P157" s="24">
        <v>0.00877326105956987</v>
      </c>
      <c r="Q157" s="24">
        <v>0.006652840496221107</v>
      </c>
      <c r="R157" s="24">
        <v>0.0012695183224475483</v>
      </c>
      <c r="S157" s="24">
        <v>0.0007170765787082649</v>
      </c>
      <c r="T157" s="24">
        <v>0.00012907969752913045</v>
      </c>
      <c r="U157" s="24">
        <v>0.00014552966237700482</v>
      </c>
      <c r="V157" s="24">
        <v>4.710850987666227E-05</v>
      </c>
      <c r="W157" s="24">
        <v>4.471096642295334E-05</v>
      </c>
      <c r="X157" s="24">
        <v>67.5</v>
      </c>
    </row>
    <row r="158" spans="1:24" ht="12.75" hidden="1">
      <c r="A158" s="24">
        <v>976</v>
      </c>
      <c r="B158" s="24">
        <v>105.69999694824219</v>
      </c>
      <c r="C158" s="24">
        <v>111.30000305175781</v>
      </c>
      <c r="D158" s="24">
        <v>9.975151062011719</v>
      </c>
      <c r="E158" s="24">
        <v>10.212618827819824</v>
      </c>
      <c r="F158" s="24">
        <v>18.516068171370506</v>
      </c>
      <c r="G158" s="24" t="s">
        <v>57</v>
      </c>
      <c r="H158" s="24">
        <v>5.947766606739528</v>
      </c>
      <c r="I158" s="24">
        <v>44.147763554981715</v>
      </c>
      <c r="J158" s="24" t="s">
        <v>60</v>
      </c>
      <c r="K158" s="24">
        <v>0.2439035594212492</v>
      </c>
      <c r="L158" s="24">
        <v>0.001665418592746901</v>
      </c>
      <c r="M158" s="24">
        <v>-0.06133914510548927</v>
      </c>
      <c r="N158" s="24">
        <v>-0.0008526694791082208</v>
      </c>
      <c r="O158" s="24">
        <v>0.00921498807283874</v>
      </c>
      <c r="P158" s="24">
        <v>0.00019046647944979467</v>
      </c>
      <c r="Q158" s="24">
        <v>-0.0014375882356981473</v>
      </c>
      <c r="R158" s="24">
        <v>-6.852981744909461E-05</v>
      </c>
      <c r="S158" s="24">
        <v>7.291773369346439E-05</v>
      </c>
      <c r="T158" s="24">
        <v>1.3552618311451657E-05</v>
      </c>
      <c r="U158" s="24">
        <v>-4.262154857438842E-05</v>
      </c>
      <c r="V158" s="24">
        <v>-5.4061909630589945E-06</v>
      </c>
      <c r="W158" s="24">
        <v>3.0690797566417242E-06</v>
      </c>
      <c r="X158" s="24">
        <v>67.5</v>
      </c>
    </row>
    <row r="159" spans="1:24" ht="12.75" hidden="1">
      <c r="A159" s="24">
        <v>973</v>
      </c>
      <c r="B159" s="24">
        <v>149.27999877929688</v>
      </c>
      <c r="C159" s="24">
        <v>158.97999572753906</v>
      </c>
      <c r="D159" s="24">
        <v>9.306655883789062</v>
      </c>
      <c r="E159" s="24">
        <v>9.088936805725098</v>
      </c>
      <c r="F159" s="24">
        <v>25.682855370514776</v>
      </c>
      <c r="G159" s="24" t="s">
        <v>58</v>
      </c>
      <c r="H159" s="24">
        <v>-16.025704892988372</v>
      </c>
      <c r="I159" s="24">
        <v>65.7542938863085</v>
      </c>
      <c r="J159" s="24" t="s">
        <v>61</v>
      </c>
      <c r="K159" s="24">
        <v>-1.338827809707501</v>
      </c>
      <c r="L159" s="24">
        <v>0.3058316185258276</v>
      </c>
      <c r="M159" s="24">
        <v>-0.3162723846353884</v>
      </c>
      <c r="N159" s="24">
        <v>-0.08246815522364186</v>
      </c>
      <c r="O159" s="24">
        <v>-0.05387239710300938</v>
      </c>
      <c r="P159" s="24">
        <v>0.00877119331331667</v>
      </c>
      <c r="Q159" s="24">
        <v>-0.00649566214736741</v>
      </c>
      <c r="R159" s="24">
        <v>-0.0012676673203764585</v>
      </c>
      <c r="S159" s="24">
        <v>-0.0007133595333665623</v>
      </c>
      <c r="T159" s="24">
        <v>0.00012836625277352266</v>
      </c>
      <c r="U159" s="24">
        <v>-0.00013914843236158308</v>
      </c>
      <c r="V159" s="24">
        <v>-4.6797273446970456E-05</v>
      </c>
      <c r="W159" s="24">
        <v>-4.460550714790532E-05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974</v>
      </c>
      <c r="B161" s="24">
        <v>132.74</v>
      </c>
      <c r="C161" s="24">
        <v>169.24</v>
      </c>
      <c r="D161" s="24">
        <v>9.241529719717018</v>
      </c>
      <c r="E161" s="24">
        <v>8.919675589975439</v>
      </c>
      <c r="F161" s="24">
        <v>23.038492311701113</v>
      </c>
      <c r="G161" s="24" t="s">
        <v>59</v>
      </c>
      <c r="H161" s="24">
        <v>-5.881477432514117</v>
      </c>
      <c r="I161" s="24">
        <v>59.35852256748589</v>
      </c>
      <c r="J161" s="24" t="s">
        <v>73</v>
      </c>
      <c r="K161" s="24">
        <v>2.017895129942968</v>
      </c>
      <c r="M161" s="24" t="s">
        <v>68</v>
      </c>
      <c r="N161" s="24">
        <v>1.719305019177062</v>
      </c>
      <c r="X161" s="24">
        <v>67.5</v>
      </c>
    </row>
    <row r="162" spans="1:24" ht="12.75" hidden="1">
      <c r="A162" s="24">
        <v>976</v>
      </c>
      <c r="B162" s="24">
        <v>105.69999694824219</v>
      </c>
      <c r="C162" s="24">
        <v>111.30000305175781</v>
      </c>
      <c r="D162" s="24">
        <v>9.975151062011719</v>
      </c>
      <c r="E162" s="24">
        <v>10.212618827819824</v>
      </c>
      <c r="F162" s="24">
        <v>27.667885539538805</v>
      </c>
      <c r="G162" s="24" t="s">
        <v>56</v>
      </c>
      <c r="H162" s="24">
        <v>27.76839642560047</v>
      </c>
      <c r="I162" s="24">
        <v>65.96839337384266</v>
      </c>
      <c r="J162" s="24" t="s">
        <v>62</v>
      </c>
      <c r="K162" s="24">
        <v>0.6467707590205422</v>
      </c>
      <c r="L162" s="24">
        <v>1.252165936443317</v>
      </c>
      <c r="M162" s="24">
        <v>0.15311396134704894</v>
      </c>
      <c r="N162" s="24">
        <v>0.07900863040410996</v>
      </c>
      <c r="O162" s="24">
        <v>0.02597591696447054</v>
      </c>
      <c r="P162" s="24">
        <v>0.035920834793350474</v>
      </c>
      <c r="Q162" s="24">
        <v>0.0031618481266495746</v>
      </c>
      <c r="R162" s="24">
        <v>0.0012162473474536812</v>
      </c>
      <c r="S162" s="24">
        <v>0.00034083874911888925</v>
      </c>
      <c r="T162" s="24">
        <v>0.0005285600949960509</v>
      </c>
      <c r="U162" s="24">
        <v>6.913572160880893E-05</v>
      </c>
      <c r="V162" s="24">
        <v>4.515014802294099E-05</v>
      </c>
      <c r="W162" s="24">
        <v>2.1250369659890983E-05</v>
      </c>
      <c r="X162" s="24">
        <v>67.5</v>
      </c>
    </row>
    <row r="163" spans="1:24" ht="12.75" hidden="1">
      <c r="A163" s="24">
        <v>973</v>
      </c>
      <c r="B163" s="24">
        <v>149.27999877929688</v>
      </c>
      <c r="C163" s="24">
        <v>158.97999572753906</v>
      </c>
      <c r="D163" s="24">
        <v>9.306655883789062</v>
      </c>
      <c r="E163" s="24">
        <v>9.088936805725098</v>
      </c>
      <c r="F163" s="24">
        <v>25.682855370514776</v>
      </c>
      <c r="G163" s="24" t="s">
        <v>57</v>
      </c>
      <c r="H163" s="24">
        <v>-16.025704892988372</v>
      </c>
      <c r="I163" s="24">
        <v>65.7542938863085</v>
      </c>
      <c r="J163" s="24" t="s">
        <v>60</v>
      </c>
      <c r="K163" s="24">
        <v>0.38815937289184177</v>
      </c>
      <c r="L163" s="24">
        <v>-0.006811891044658946</v>
      </c>
      <c r="M163" s="24">
        <v>-0.09327750587904472</v>
      </c>
      <c r="N163" s="24">
        <v>-0.0008163927713804116</v>
      </c>
      <c r="O163" s="24">
        <v>0.015364437174782593</v>
      </c>
      <c r="P163" s="24">
        <v>-0.0007795052928610467</v>
      </c>
      <c r="Q163" s="24">
        <v>-0.001991310371959358</v>
      </c>
      <c r="R163" s="24">
        <v>-6.565901209990143E-05</v>
      </c>
      <c r="S163" s="24">
        <v>0.0001825439281229914</v>
      </c>
      <c r="T163" s="24">
        <v>-5.552153963351746E-05</v>
      </c>
      <c r="U163" s="24">
        <v>-4.765216773279176E-05</v>
      </c>
      <c r="V163" s="24">
        <v>-5.179908680715525E-06</v>
      </c>
      <c r="W163" s="24">
        <v>1.0770820591338376E-05</v>
      </c>
      <c r="X163" s="24">
        <v>67.5</v>
      </c>
    </row>
    <row r="164" spans="1:24" ht="12.75" hidden="1">
      <c r="A164" s="24">
        <v>975</v>
      </c>
      <c r="B164" s="24">
        <v>132.47999572753906</v>
      </c>
      <c r="C164" s="24">
        <v>121.87999725341797</v>
      </c>
      <c r="D164" s="24">
        <v>8.82546615600586</v>
      </c>
      <c r="E164" s="24">
        <v>9.09890365600586</v>
      </c>
      <c r="F164" s="24">
        <v>29.406646100678888</v>
      </c>
      <c r="G164" s="24" t="s">
        <v>58</v>
      </c>
      <c r="H164" s="24">
        <v>14.357043964711835</v>
      </c>
      <c r="I164" s="24">
        <v>79.3370396922509</v>
      </c>
      <c r="J164" s="24" t="s">
        <v>61</v>
      </c>
      <c r="K164" s="24">
        <v>-0.5173439049222678</v>
      </c>
      <c r="L164" s="24">
        <v>-1.2521474076678691</v>
      </c>
      <c r="M164" s="24">
        <v>-0.12142154691968955</v>
      </c>
      <c r="N164" s="24">
        <v>-0.07900441241586502</v>
      </c>
      <c r="O164" s="24">
        <v>-0.02094474474533474</v>
      </c>
      <c r="P164" s="24">
        <v>-0.035912375913458854</v>
      </c>
      <c r="Q164" s="24">
        <v>-0.0024560062252617578</v>
      </c>
      <c r="R164" s="24">
        <v>-0.001214473756125747</v>
      </c>
      <c r="S164" s="24">
        <v>-0.0002878346178039696</v>
      </c>
      <c r="T164" s="24">
        <v>-0.0005256359316665463</v>
      </c>
      <c r="U164" s="24">
        <v>-5.0090107932970256E-05</v>
      </c>
      <c r="V164" s="24">
        <v>-4.4852027964774685E-05</v>
      </c>
      <c r="W164" s="24">
        <v>-1.831850524664107E-05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974</v>
      </c>
      <c r="B166" s="24">
        <v>132.74</v>
      </c>
      <c r="C166" s="24">
        <v>169.24</v>
      </c>
      <c r="D166" s="24">
        <v>9.241529719717018</v>
      </c>
      <c r="E166" s="24">
        <v>8.919675589975439</v>
      </c>
      <c r="F166" s="24">
        <v>30.143503095364697</v>
      </c>
      <c r="G166" s="24" t="s">
        <v>59</v>
      </c>
      <c r="H166" s="24">
        <v>12.42453570577291</v>
      </c>
      <c r="I166" s="24">
        <v>77.66453570577292</v>
      </c>
      <c r="J166" s="24" t="s">
        <v>73</v>
      </c>
      <c r="K166" s="24">
        <v>3.379843204282033</v>
      </c>
      <c r="M166" s="24" t="s">
        <v>68</v>
      </c>
      <c r="N166" s="24">
        <v>1.762994303880601</v>
      </c>
      <c r="X166" s="24">
        <v>67.5</v>
      </c>
    </row>
    <row r="167" spans="1:24" ht="12.75" hidden="1">
      <c r="A167" s="24">
        <v>976</v>
      </c>
      <c r="B167" s="24">
        <v>105.69999694824219</v>
      </c>
      <c r="C167" s="24">
        <v>111.30000305175781</v>
      </c>
      <c r="D167" s="24">
        <v>9.975151062011719</v>
      </c>
      <c r="E167" s="24">
        <v>10.212618827819824</v>
      </c>
      <c r="F167" s="24">
        <v>27.667885539538805</v>
      </c>
      <c r="G167" s="24" t="s">
        <v>56</v>
      </c>
      <c r="H167" s="24">
        <v>27.76839642560047</v>
      </c>
      <c r="I167" s="24">
        <v>65.96839337384266</v>
      </c>
      <c r="J167" s="24" t="s">
        <v>62</v>
      </c>
      <c r="K167" s="24">
        <v>1.7803849571300407</v>
      </c>
      <c r="L167" s="24">
        <v>0.14700746044686544</v>
      </c>
      <c r="M167" s="24">
        <v>0.42148132521928455</v>
      </c>
      <c r="N167" s="24">
        <v>0.07487535834689055</v>
      </c>
      <c r="O167" s="24">
        <v>0.07150380057096305</v>
      </c>
      <c r="P167" s="24">
        <v>0.004217442842290368</v>
      </c>
      <c r="Q167" s="24">
        <v>0.00870368601701382</v>
      </c>
      <c r="R167" s="24">
        <v>0.001152624292748749</v>
      </c>
      <c r="S167" s="24">
        <v>0.000938149165076899</v>
      </c>
      <c r="T167" s="24">
        <v>6.206088556560011E-05</v>
      </c>
      <c r="U167" s="24">
        <v>0.00019037643862805924</v>
      </c>
      <c r="V167" s="24">
        <v>4.277899964546098E-05</v>
      </c>
      <c r="W167" s="24">
        <v>5.8497663069878917E-05</v>
      </c>
      <c r="X167" s="24">
        <v>67.5</v>
      </c>
    </row>
    <row r="168" spans="1:24" ht="12.75" hidden="1">
      <c r="A168" s="24">
        <v>975</v>
      </c>
      <c r="B168" s="24">
        <v>132.47999572753906</v>
      </c>
      <c r="C168" s="24">
        <v>121.87999725341797</v>
      </c>
      <c r="D168" s="24">
        <v>8.82546615600586</v>
      </c>
      <c r="E168" s="24">
        <v>9.09890365600586</v>
      </c>
      <c r="F168" s="24">
        <v>21.637721934789365</v>
      </c>
      <c r="G168" s="24" t="s">
        <v>57</v>
      </c>
      <c r="H168" s="24">
        <v>-6.602960886063528</v>
      </c>
      <c r="I168" s="24">
        <v>58.377034841475535</v>
      </c>
      <c r="J168" s="24" t="s">
        <v>60</v>
      </c>
      <c r="K168" s="24">
        <v>0.7255181305566175</v>
      </c>
      <c r="L168" s="24">
        <v>-0.0007983779678061967</v>
      </c>
      <c r="M168" s="24">
        <v>-0.17611986680520142</v>
      </c>
      <c r="N168" s="24">
        <v>-0.000773700822186077</v>
      </c>
      <c r="O168" s="24">
        <v>0.02843211270185772</v>
      </c>
      <c r="P168" s="24">
        <v>-9.150056341777877E-05</v>
      </c>
      <c r="Q168" s="24">
        <v>-0.003843108275957184</v>
      </c>
      <c r="R168" s="24">
        <v>-6.218723722706191E-05</v>
      </c>
      <c r="S168" s="24">
        <v>0.0003140550688736519</v>
      </c>
      <c r="T168" s="24">
        <v>-6.532663387370898E-06</v>
      </c>
      <c r="U168" s="24">
        <v>-9.733232730408714E-05</v>
      </c>
      <c r="V168" s="24">
        <v>-4.902530613121556E-06</v>
      </c>
      <c r="W168" s="24">
        <v>1.773801825231262E-05</v>
      </c>
      <c r="X168" s="24">
        <v>67.5</v>
      </c>
    </row>
    <row r="169" spans="1:24" ht="12.75" hidden="1">
      <c r="A169" s="24">
        <v>973</v>
      </c>
      <c r="B169" s="24">
        <v>149.27999877929688</v>
      </c>
      <c r="C169" s="24">
        <v>158.97999572753906</v>
      </c>
      <c r="D169" s="24">
        <v>9.306655883789062</v>
      </c>
      <c r="E169" s="24">
        <v>9.088936805725098</v>
      </c>
      <c r="F169" s="24">
        <v>26.306396300046</v>
      </c>
      <c r="G169" s="24" t="s">
        <v>58</v>
      </c>
      <c r="H169" s="24">
        <v>-14.429289971865202</v>
      </c>
      <c r="I169" s="24">
        <v>67.35070880743167</v>
      </c>
      <c r="J169" s="24" t="s">
        <v>61</v>
      </c>
      <c r="K169" s="24">
        <v>-1.625851788389264</v>
      </c>
      <c r="L169" s="24">
        <v>-0.14700529248859454</v>
      </c>
      <c r="M169" s="24">
        <v>-0.3829207490135817</v>
      </c>
      <c r="N169" s="24">
        <v>-0.07487136084387021</v>
      </c>
      <c r="O169" s="24">
        <v>-0.06560799085020753</v>
      </c>
      <c r="P169" s="24">
        <v>-0.0042164501390245905</v>
      </c>
      <c r="Q169" s="24">
        <v>-0.0078092681514999405</v>
      </c>
      <c r="R169" s="24">
        <v>-0.001150945484269615</v>
      </c>
      <c r="S169" s="24">
        <v>-0.0008840210798670179</v>
      </c>
      <c r="T169" s="24">
        <v>-6.171610670038913E-05</v>
      </c>
      <c r="U169" s="24">
        <v>-0.0001636142000141591</v>
      </c>
      <c r="V169" s="24">
        <v>-4.249715289585594E-05</v>
      </c>
      <c r="W169" s="24">
        <v>-5.5743513462264824E-05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974</v>
      </c>
      <c r="B171" s="100">
        <v>131.96</v>
      </c>
      <c r="C171" s="100">
        <v>159.76</v>
      </c>
      <c r="D171" s="100">
        <v>9.38020336289605</v>
      </c>
      <c r="E171" s="100">
        <v>9.172848952611242</v>
      </c>
      <c r="F171" s="100">
        <v>24.194316967731563</v>
      </c>
      <c r="G171" s="100" t="s">
        <v>59</v>
      </c>
      <c r="H171" s="100">
        <v>-3.047075680291556</v>
      </c>
      <c r="I171" s="100">
        <v>61.412924319708445</v>
      </c>
      <c r="J171" s="100" t="s">
        <v>73</v>
      </c>
      <c r="K171" s="100">
        <v>0.28221698066272016</v>
      </c>
      <c r="M171" s="100" t="s">
        <v>68</v>
      </c>
      <c r="N171" s="100">
        <v>0.21038330633387065</v>
      </c>
      <c r="X171" s="100">
        <v>67.5</v>
      </c>
    </row>
    <row r="172" spans="1:24" s="100" customFormat="1" ht="12.75">
      <c r="A172" s="100">
        <v>973</v>
      </c>
      <c r="B172" s="100">
        <v>141.05999755859375</v>
      </c>
      <c r="C172" s="100">
        <v>161.75999450683594</v>
      </c>
      <c r="D172" s="100">
        <v>8.89677906036377</v>
      </c>
      <c r="E172" s="100">
        <v>8.595292091369629</v>
      </c>
      <c r="F172" s="100">
        <v>31.429124221384427</v>
      </c>
      <c r="G172" s="100" t="s">
        <v>56</v>
      </c>
      <c r="H172" s="100">
        <v>10.584184332472418</v>
      </c>
      <c r="I172" s="100">
        <v>84.14418189106617</v>
      </c>
      <c r="J172" s="100" t="s">
        <v>62</v>
      </c>
      <c r="K172" s="100">
        <v>0.37643497159690753</v>
      </c>
      <c r="L172" s="100">
        <v>0.34998379310801203</v>
      </c>
      <c r="M172" s="100">
        <v>0.08911607360444793</v>
      </c>
      <c r="N172" s="100">
        <v>0.09873316946826655</v>
      </c>
      <c r="O172" s="100">
        <v>0.015118210072465593</v>
      </c>
      <c r="P172" s="100">
        <v>0.01003999137077858</v>
      </c>
      <c r="Q172" s="100">
        <v>0.001840251035908309</v>
      </c>
      <c r="R172" s="100">
        <v>0.001519772297429584</v>
      </c>
      <c r="S172" s="100">
        <v>0.00019833427219890316</v>
      </c>
      <c r="T172" s="100">
        <v>0.0001477537436654003</v>
      </c>
      <c r="U172" s="100">
        <v>4.0245050471050386E-05</v>
      </c>
      <c r="V172" s="100">
        <v>5.639929447285323E-05</v>
      </c>
      <c r="W172" s="100">
        <v>1.2366589485688657E-05</v>
      </c>
      <c r="X172" s="100">
        <v>67.5</v>
      </c>
    </row>
    <row r="173" spans="1:24" s="100" customFormat="1" ht="12.75">
      <c r="A173" s="100">
        <v>975</v>
      </c>
      <c r="B173" s="100">
        <v>145.60000610351562</v>
      </c>
      <c r="C173" s="100">
        <v>131.3000030517578</v>
      </c>
      <c r="D173" s="100">
        <v>8.862570762634277</v>
      </c>
      <c r="E173" s="100">
        <v>9.169450759887695</v>
      </c>
      <c r="F173" s="100">
        <v>31.55795496285841</v>
      </c>
      <c r="G173" s="100" t="s">
        <v>57</v>
      </c>
      <c r="H173" s="100">
        <v>6.731372531626434</v>
      </c>
      <c r="I173" s="100">
        <v>84.83137863514206</v>
      </c>
      <c r="J173" s="100" t="s">
        <v>60</v>
      </c>
      <c r="K173" s="100">
        <v>-0.3760345881345248</v>
      </c>
      <c r="L173" s="100">
        <v>-0.001903271923621835</v>
      </c>
      <c r="M173" s="100">
        <v>0.08906225344822653</v>
      </c>
      <c r="N173" s="100">
        <v>-0.0010210904324955518</v>
      </c>
      <c r="O173" s="100">
        <v>-0.015093726776495184</v>
      </c>
      <c r="P173" s="100">
        <v>-0.0002177789923668829</v>
      </c>
      <c r="Q173" s="100">
        <v>0.001840185076475463</v>
      </c>
      <c r="R173" s="100">
        <v>-8.210036099828633E-05</v>
      </c>
      <c r="S173" s="100">
        <v>-0.00019680153941811662</v>
      </c>
      <c r="T173" s="100">
        <v>-1.551068036060022E-05</v>
      </c>
      <c r="U173" s="100">
        <v>4.014371075423874E-05</v>
      </c>
      <c r="V173" s="100">
        <v>-6.481876985085899E-06</v>
      </c>
      <c r="W173" s="100">
        <v>-1.2212742717513103E-05</v>
      </c>
      <c r="X173" s="100">
        <v>67.5</v>
      </c>
    </row>
    <row r="174" spans="1:24" s="100" customFormat="1" ht="12.75">
      <c r="A174" s="100">
        <v>976</v>
      </c>
      <c r="B174" s="100">
        <v>104.18000030517578</v>
      </c>
      <c r="C174" s="100">
        <v>120.87999725341797</v>
      </c>
      <c r="D174" s="100">
        <v>10.143570899963379</v>
      </c>
      <c r="E174" s="100">
        <v>10.204279899597168</v>
      </c>
      <c r="F174" s="100">
        <v>20.33536198535042</v>
      </c>
      <c r="G174" s="100" t="s">
        <v>58</v>
      </c>
      <c r="H174" s="100">
        <v>10.997414667958864</v>
      </c>
      <c r="I174" s="100">
        <v>47.677414973134645</v>
      </c>
      <c r="J174" s="100" t="s">
        <v>61</v>
      </c>
      <c r="K174" s="100">
        <v>0.01735731452912328</v>
      </c>
      <c r="L174" s="100">
        <v>-0.34997861791008966</v>
      </c>
      <c r="M174" s="100">
        <v>0.0030967055716101853</v>
      </c>
      <c r="N174" s="100">
        <v>-0.09872788930985057</v>
      </c>
      <c r="O174" s="100">
        <v>0.000860051040178656</v>
      </c>
      <c r="P174" s="100">
        <v>-0.010037629154127582</v>
      </c>
      <c r="Q174" s="100">
        <v>1.5580740630655444E-05</v>
      </c>
      <c r="R174" s="100">
        <v>-0.0015175530853180547</v>
      </c>
      <c r="S174" s="100">
        <v>2.460970563269912E-05</v>
      </c>
      <c r="T174" s="100">
        <v>-0.00014693735931304913</v>
      </c>
      <c r="U174" s="100">
        <v>-2.8542204360227464E-06</v>
      </c>
      <c r="V174" s="100">
        <v>-5.602558065549903E-05</v>
      </c>
      <c r="W174" s="100">
        <v>1.944595285239556E-06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974</v>
      </c>
      <c r="B176" s="24">
        <v>131.96</v>
      </c>
      <c r="C176" s="24">
        <v>159.76</v>
      </c>
      <c r="D176" s="24">
        <v>9.38020336289605</v>
      </c>
      <c r="E176" s="24">
        <v>9.172848952611242</v>
      </c>
      <c r="F176" s="24">
        <v>24.978044111095485</v>
      </c>
      <c r="G176" s="24" t="s">
        <v>59</v>
      </c>
      <c r="H176" s="24">
        <v>-1.0577252139443374</v>
      </c>
      <c r="I176" s="24">
        <v>63.40227478605568</v>
      </c>
      <c r="J176" s="24" t="s">
        <v>73</v>
      </c>
      <c r="K176" s="24">
        <v>1.6046445440905979</v>
      </c>
      <c r="M176" s="24" t="s">
        <v>68</v>
      </c>
      <c r="N176" s="24">
        <v>0.9025673075678075</v>
      </c>
      <c r="X176" s="24">
        <v>67.5</v>
      </c>
    </row>
    <row r="177" spans="1:24" ht="12.75" hidden="1">
      <c r="A177" s="24">
        <v>973</v>
      </c>
      <c r="B177" s="24">
        <v>141.05999755859375</v>
      </c>
      <c r="C177" s="24">
        <v>161.75999450683594</v>
      </c>
      <c r="D177" s="24">
        <v>8.89677906036377</v>
      </c>
      <c r="E177" s="24">
        <v>8.595292091369629</v>
      </c>
      <c r="F177" s="24">
        <v>31.429124221384427</v>
      </c>
      <c r="G177" s="24" t="s">
        <v>56</v>
      </c>
      <c r="H177" s="24">
        <v>10.584184332472418</v>
      </c>
      <c r="I177" s="24">
        <v>84.14418189106617</v>
      </c>
      <c r="J177" s="24" t="s">
        <v>62</v>
      </c>
      <c r="K177" s="24">
        <v>1.1714905248336702</v>
      </c>
      <c r="L177" s="24">
        <v>0.3785896638076186</v>
      </c>
      <c r="M177" s="24">
        <v>0.27733529560182624</v>
      </c>
      <c r="N177" s="24">
        <v>0.09819582415800726</v>
      </c>
      <c r="O177" s="24">
        <v>0.04704907135918342</v>
      </c>
      <c r="P177" s="24">
        <v>0.01086043189748163</v>
      </c>
      <c r="Q177" s="24">
        <v>0.005727057931785219</v>
      </c>
      <c r="R177" s="24">
        <v>0.0015114825691577107</v>
      </c>
      <c r="S177" s="24">
        <v>0.0006172511924355716</v>
      </c>
      <c r="T177" s="24">
        <v>0.00015976240074418654</v>
      </c>
      <c r="U177" s="24">
        <v>0.00012525080462613412</v>
      </c>
      <c r="V177" s="24">
        <v>5.607632049216878E-05</v>
      </c>
      <c r="W177" s="24">
        <v>3.84797628661968E-05</v>
      </c>
      <c r="X177" s="24">
        <v>67.5</v>
      </c>
    </row>
    <row r="178" spans="1:24" ht="12.75" hidden="1">
      <c r="A178" s="24">
        <v>976</v>
      </c>
      <c r="B178" s="24">
        <v>104.18000030517578</v>
      </c>
      <c r="C178" s="24">
        <v>120.87999725341797</v>
      </c>
      <c r="D178" s="24">
        <v>10.143570899963379</v>
      </c>
      <c r="E178" s="24">
        <v>10.204279899597168</v>
      </c>
      <c r="F178" s="24">
        <v>25.583509516139067</v>
      </c>
      <c r="G178" s="24" t="s">
        <v>57</v>
      </c>
      <c r="H178" s="24">
        <v>23.301995616451407</v>
      </c>
      <c r="I178" s="24">
        <v>59.98199592162719</v>
      </c>
      <c r="J178" s="24" t="s">
        <v>60</v>
      </c>
      <c r="K178" s="24">
        <v>-0.9396547802244269</v>
      </c>
      <c r="L178" s="24">
        <v>0.0020610027077160296</v>
      </c>
      <c r="M178" s="24">
        <v>0.22055409789295638</v>
      </c>
      <c r="N178" s="24">
        <v>-0.0010158874131148677</v>
      </c>
      <c r="O178" s="24">
        <v>-0.038039105081466844</v>
      </c>
      <c r="P178" s="24">
        <v>0.0002359049114538685</v>
      </c>
      <c r="Q178" s="24">
        <v>0.004461758491611215</v>
      </c>
      <c r="R178" s="24">
        <v>-8.166714060529983E-05</v>
      </c>
      <c r="S178" s="24">
        <v>-0.0005224235942533355</v>
      </c>
      <c r="T178" s="24">
        <v>1.6801760591969568E-05</v>
      </c>
      <c r="U178" s="24">
        <v>9.102732526439952E-05</v>
      </c>
      <c r="V178" s="24">
        <v>-6.452441993889919E-06</v>
      </c>
      <c r="W178" s="24">
        <v>-3.32313284388013E-05</v>
      </c>
      <c r="X178" s="24">
        <v>67.5</v>
      </c>
    </row>
    <row r="179" spans="1:24" ht="12.75" hidden="1">
      <c r="A179" s="24">
        <v>975</v>
      </c>
      <c r="B179" s="24">
        <v>145.60000610351562</v>
      </c>
      <c r="C179" s="24">
        <v>131.3000030517578</v>
      </c>
      <c r="D179" s="24">
        <v>8.862570762634277</v>
      </c>
      <c r="E179" s="24">
        <v>9.169450759887695</v>
      </c>
      <c r="F179" s="24">
        <v>26.18936353719296</v>
      </c>
      <c r="G179" s="24" t="s">
        <v>58</v>
      </c>
      <c r="H179" s="24">
        <v>-7.700012914737485</v>
      </c>
      <c r="I179" s="24">
        <v>70.39999318877814</v>
      </c>
      <c r="J179" s="24" t="s">
        <v>61</v>
      </c>
      <c r="K179" s="24">
        <v>-0.6995991307716526</v>
      </c>
      <c r="L179" s="24">
        <v>0.3785840538239883</v>
      </c>
      <c r="M179" s="24">
        <v>-0.16813909744368366</v>
      </c>
      <c r="N179" s="24">
        <v>-0.09819056907276869</v>
      </c>
      <c r="O179" s="24">
        <v>-0.027688293561768242</v>
      </c>
      <c r="P179" s="24">
        <v>0.010857869490493444</v>
      </c>
      <c r="Q179" s="24">
        <v>-0.003590529726455305</v>
      </c>
      <c r="R179" s="24">
        <v>-0.0015092746718251612</v>
      </c>
      <c r="S179" s="24">
        <v>-0.0003287440079006175</v>
      </c>
      <c r="T179" s="24">
        <v>0.00015887644738146744</v>
      </c>
      <c r="U179" s="24">
        <v>-8.603365687161759E-05</v>
      </c>
      <c r="V179" s="24">
        <v>-5.5703857247554353E-05</v>
      </c>
      <c r="W179" s="24">
        <v>-1.9400282483284977E-05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974</v>
      </c>
      <c r="B181" s="24">
        <v>131.96</v>
      </c>
      <c r="C181" s="24">
        <v>159.76</v>
      </c>
      <c r="D181" s="24">
        <v>9.38020336289605</v>
      </c>
      <c r="E181" s="24">
        <v>9.172848952611242</v>
      </c>
      <c r="F181" s="24">
        <v>24.194316967731563</v>
      </c>
      <c r="G181" s="24" t="s">
        <v>59</v>
      </c>
      <c r="H181" s="24">
        <v>-3.047075680291556</v>
      </c>
      <c r="I181" s="24">
        <v>61.412924319708445</v>
      </c>
      <c r="J181" s="24" t="s">
        <v>73</v>
      </c>
      <c r="K181" s="24">
        <v>0.9254986023327831</v>
      </c>
      <c r="M181" s="24" t="s">
        <v>68</v>
      </c>
      <c r="N181" s="24">
        <v>0.734486969599637</v>
      </c>
      <c r="X181" s="24">
        <v>67.5</v>
      </c>
    </row>
    <row r="182" spans="1:24" ht="12.75" hidden="1">
      <c r="A182" s="24">
        <v>975</v>
      </c>
      <c r="B182" s="24">
        <v>145.60000610351562</v>
      </c>
      <c r="C182" s="24">
        <v>131.3000030517578</v>
      </c>
      <c r="D182" s="24">
        <v>8.862570762634277</v>
      </c>
      <c r="E182" s="24">
        <v>9.169450759887695</v>
      </c>
      <c r="F182" s="24">
        <v>32.223383209708985</v>
      </c>
      <c r="G182" s="24" t="s">
        <v>56</v>
      </c>
      <c r="H182" s="24">
        <v>8.520119477667052</v>
      </c>
      <c r="I182" s="24">
        <v>86.62012558118268</v>
      </c>
      <c r="J182" s="24" t="s">
        <v>62</v>
      </c>
      <c r="K182" s="24">
        <v>0.5693391437696245</v>
      </c>
      <c r="L182" s="24">
        <v>0.7567548704754699</v>
      </c>
      <c r="M182" s="24">
        <v>0.13478335853142362</v>
      </c>
      <c r="N182" s="24">
        <v>0.09748197941113555</v>
      </c>
      <c r="O182" s="24">
        <v>0.022865760714351948</v>
      </c>
      <c r="P182" s="24">
        <v>0.021708927256639542</v>
      </c>
      <c r="Q182" s="24">
        <v>0.00278323460645029</v>
      </c>
      <c r="R182" s="24">
        <v>0.0015005189233064187</v>
      </c>
      <c r="S182" s="24">
        <v>0.00029997070672770006</v>
      </c>
      <c r="T182" s="24">
        <v>0.000319438912231044</v>
      </c>
      <c r="U182" s="24">
        <v>6.087767196913691E-05</v>
      </c>
      <c r="V182" s="24">
        <v>5.5694894358763154E-05</v>
      </c>
      <c r="W182" s="24">
        <v>1.8706577075342658E-05</v>
      </c>
      <c r="X182" s="24">
        <v>67.5</v>
      </c>
    </row>
    <row r="183" spans="1:24" ht="12.75" hidden="1">
      <c r="A183" s="24">
        <v>973</v>
      </c>
      <c r="B183" s="24">
        <v>141.05999755859375</v>
      </c>
      <c r="C183" s="24">
        <v>161.75999450683594</v>
      </c>
      <c r="D183" s="24">
        <v>8.89677906036377</v>
      </c>
      <c r="E183" s="24">
        <v>8.595292091369629</v>
      </c>
      <c r="F183" s="24">
        <v>26.045452475319124</v>
      </c>
      <c r="G183" s="24" t="s">
        <v>57</v>
      </c>
      <c r="H183" s="24">
        <v>-3.8293466158219616</v>
      </c>
      <c r="I183" s="24">
        <v>69.73065094277179</v>
      </c>
      <c r="J183" s="24" t="s">
        <v>60</v>
      </c>
      <c r="K183" s="24">
        <v>0.032299965569957664</v>
      </c>
      <c r="L183" s="24">
        <v>-0.0041166244915247195</v>
      </c>
      <c r="M183" s="24">
        <v>-0.006116506395385273</v>
      </c>
      <c r="N183" s="24">
        <v>-0.0010079422258434958</v>
      </c>
      <c r="O183" s="24">
        <v>0.001543538966612889</v>
      </c>
      <c r="P183" s="24">
        <v>-0.00047109945544785147</v>
      </c>
      <c r="Q183" s="24">
        <v>-5.3288674434233066E-05</v>
      </c>
      <c r="R183" s="24">
        <v>-8.105075721822995E-05</v>
      </c>
      <c r="S183" s="24">
        <v>4.041434133230456E-05</v>
      </c>
      <c r="T183" s="24">
        <v>-3.355324591115607E-05</v>
      </c>
      <c r="U183" s="24">
        <v>3.671603433566972E-06</v>
      </c>
      <c r="V183" s="24">
        <v>-6.395383239205313E-06</v>
      </c>
      <c r="W183" s="24">
        <v>3.1317745035557144E-06</v>
      </c>
      <c r="X183" s="24">
        <v>67.5</v>
      </c>
    </row>
    <row r="184" spans="1:24" ht="12.75" hidden="1">
      <c r="A184" s="24">
        <v>976</v>
      </c>
      <c r="B184" s="24">
        <v>104.18000030517578</v>
      </c>
      <c r="C184" s="24">
        <v>120.87999725341797</v>
      </c>
      <c r="D184" s="24">
        <v>10.143570899963379</v>
      </c>
      <c r="E184" s="24">
        <v>10.204279899597168</v>
      </c>
      <c r="F184" s="24">
        <v>25.583509516139067</v>
      </c>
      <c r="G184" s="24" t="s">
        <v>58</v>
      </c>
      <c r="H184" s="24">
        <v>23.301995616451407</v>
      </c>
      <c r="I184" s="24">
        <v>59.98199592162719</v>
      </c>
      <c r="J184" s="24" t="s">
        <v>61</v>
      </c>
      <c r="K184" s="24">
        <v>0.568422178360863</v>
      </c>
      <c r="L184" s="24">
        <v>-0.7567436735058582</v>
      </c>
      <c r="M184" s="24">
        <v>0.1346445026227417</v>
      </c>
      <c r="N184" s="24">
        <v>-0.09747676832139245</v>
      </c>
      <c r="O184" s="24">
        <v>0.022813603409030946</v>
      </c>
      <c r="P184" s="24">
        <v>-0.021703815054896314</v>
      </c>
      <c r="Q184" s="24">
        <v>0.002782724418931839</v>
      </c>
      <c r="R184" s="24">
        <v>-0.001498328339835767</v>
      </c>
      <c r="S184" s="24">
        <v>0.0002972357749487632</v>
      </c>
      <c r="T184" s="24">
        <v>-0.00031767184064090124</v>
      </c>
      <c r="U184" s="24">
        <v>6.0766851758244455E-05</v>
      </c>
      <c r="V184" s="24">
        <v>-5.532648851009324E-05</v>
      </c>
      <c r="W184" s="24">
        <v>1.8442559863929242E-05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974</v>
      </c>
      <c r="B186" s="24">
        <v>131.96</v>
      </c>
      <c r="C186" s="24">
        <v>159.76</v>
      </c>
      <c r="D186" s="24">
        <v>9.38020336289605</v>
      </c>
      <c r="E186" s="24">
        <v>9.172848952611242</v>
      </c>
      <c r="F186" s="24">
        <v>29.880058747064695</v>
      </c>
      <c r="G186" s="24" t="s">
        <v>59</v>
      </c>
      <c r="H186" s="24">
        <v>11.385157726474816</v>
      </c>
      <c r="I186" s="24">
        <v>75.84515772647482</v>
      </c>
      <c r="J186" s="24" t="s">
        <v>73</v>
      </c>
      <c r="K186" s="24">
        <v>0.4738864968596987</v>
      </c>
      <c r="M186" s="24" t="s">
        <v>68</v>
      </c>
      <c r="N186" s="24">
        <v>0.31964781424345834</v>
      </c>
      <c r="X186" s="24">
        <v>67.5</v>
      </c>
    </row>
    <row r="187" spans="1:24" ht="12.75" hidden="1">
      <c r="A187" s="24">
        <v>975</v>
      </c>
      <c r="B187" s="24">
        <v>145.60000610351562</v>
      </c>
      <c r="C187" s="24">
        <v>131.3000030517578</v>
      </c>
      <c r="D187" s="24">
        <v>8.862570762634277</v>
      </c>
      <c r="E187" s="24">
        <v>9.169450759887695</v>
      </c>
      <c r="F187" s="24">
        <v>32.223383209708985</v>
      </c>
      <c r="G187" s="24" t="s">
        <v>56</v>
      </c>
      <c r="H187" s="24">
        <v>8.520119477667052</v>
      </c>
      <c r="I187" s="24">
        <v>86.62012558118268</v>
      </c>
      <c r="J187" s="24" t="s">
        <v>62</v>
      </c>
      <c r="K187" s="24">
        <v>0.5478560616059451</v>
      </c>
      <c r="L187" s="24">
        <v>0.382908998842064</v>
      </c>
      <c r="M187" s="24">
        <v>0.12969744158252308</v>
      </c>
      <c r="N187" s="24">
        <v>0.09841312014354234</v>
      </c>
      <c r="O187" s="24">
        <v>0.022002785370453113</v>
      </c>
      <c r="P187" s="24">
        <v>0.010984323895520474</v>
      </c>
      <c r="Q187" s="24">
        <v>0.0026783598451932374</v>
      </c>
      <c r="R187" s="24">
        <v>0.001514841215701542</v>
      </c>
      <c r="S187" s="24">
        <v>0.0002886695748255994</v>
      </c>
      <c r="T187" s="24">
        <v>0.00016161469701257364</v>
      </c>
      <c r="U187" s="24">
        <v>5.859818413449079E-05</v>
      </c>
      <c r="V187" s="24">
        <v>5.62120529462542E-05</v>
      </c>
      <c r="W187" s="24">
        <v>1.7994603787851308E-05</v>
      </c>
      <c r="X187" s="24">
        <v>67.5</v>
      </c>
    </row>
    <row r="188" spans="1:24" ht="12.75" hidden="1">
      <c r="A188" s="24">
        <v>976</v>
      </c>
      <c r="B188" s="24">
        <v>104.18000030517578</v>
      </c>
      <c r="C188" s="24">
        <v>120.87999725341797</v>
      </c>
      <c r="D188" s="24">
        <v>10.143570899963379</v>
      </c>
      <c r="E188" s="24">
        <v>10.204279899597168</v>
      </c>
      <c r="F188" s="24">
        <v>20.33536198535042</v>
      </c>
      <c r="G188" s="24" t="s">
        <v>57</v>
      </c>
      <c r="H188" s="24">
        <v>10.997414667958864</v>
      </c>
      <c r="I188" s="24">
        <v>47.677414973134645</v>
      </c>
      <c r="J188" s="24" t="s">
        <v>60</v>
      </c>
      <c r="K188" s="24">
        <v>0.012782800875279747</v>
      </c>
      <c r="L188" s="24">
        <v>0.0020846235528616565</v>
      </c>
      <c r="M188" s="24">
        <v>-0.0044992889857855545</v>
      </c>
      <c r="N188" s="24">
        <v>-0.0010177788066387623</v>
      </c>
      <c r="O188" s="24">
        <v>0.0002759889969956998</v>
      </c>
      <c r="P188" s="24">
        <v>0.0002384420134376187</v>
      </c>
      <c r="Q188" s="24">
        <v>-0.00016310080432117824</v>
      </c>
      <c r="R188" s="24">
        <v>-8.180579373873317E-05</v>
      </c>
      <c r="S188" s="24">
        <v>-1.585101118629772E-05</v>
      </c>
      <c r="T188" s="24">
        <v>1.6972782487863316E-05</v>
      </c>
      <c r="U188" s="24">
        <v>-8.210525913366832E-06</v>
      </c>
      <c r="V188" s="24">
        <v>-6.454660454472164E-06</v>
      </c>
      <c r="W188" s="24">
        <v>-1.5798205813183058E-06</v>
      </c>
      <c r="X188" s="24">
        <v>67.5</v>
      </c>
    </row>
    <row r="189" spans="1:24" ht="12.75" hidden="1">
      <c r="A189" s="24">
        <v>973</v>
      </c>
      <c r="B189" s="24">
        <v>141.05999755859375</v>
      </c>
      <c r="C189" s="24">
        <v>161.75999450683594</v>
      </c>
      <c r="D189" s="24">
        <v>8.89677906036377</v>
      </c>
      <c r="E189" s="24">
        <v>8.595292091369629</v>
      </c>
      <c r="F189" s="24">
        <v>25.33978893905522</v>
      </c>
      <c r="G189" s="24" t="s">
        <v>58</v>
      </c>
      <c r="H189" s="24">
        <v>-5.718596870809407</v>
      </c>
      <c r="I189" s="24">
        <v>67.84140068778434</v>
      </c>
      <c r="J189" s="24" t="s">
        <v>61</v>
      </c>
      <c r="K189" s="24">
        <v>-0.5477069145447774</v>
      </c>
      <c r="L189" s="24">
        <v>0.382903324272426</v>
      </c>
      <c r="M189" s="24">
        <v>-0.129619376451495</v>
      </c>
      <c r="N189" s="24">
        <v>-0.09840785711866738</v>
      </c>
      <c r="O189" s="24">
        <v>-0.022001054386818892</v>
      </c>
      <c r="P189" s="24">
        <v>0.010981735602714622</v>
      </c>
      <c r="Q189" s="24">
        <v>-0.0026733891576000168</v>
      </c>
      <c r="R189" s="24">
        <v>-0.0015126307285318853</v>
      </c>
      <c r="S189" s="24">
        <v>-0.00028823405224637184</v>
      </c>
      <c r="T189" s="24">
        <v>0.00016072098476890208</v>
      </c>
      <c r="U189" s="24">
        <v>-5.8020121062314406E-05</v>
      </c>
      <c r="V189" s="24">
        <v>-5.584023867114071E-05</v>
      </c>
      <c r="W189" s="24">
        <v>-1.7925120150576278E-05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974</v>
      </c>
      <c r="B191" s="24">
        <v>131.96</v>
      </c>
      <c r="C191" s="24">
        <v>159.76</v>
      </c>
      <c r="D191" s="24">
        <v>9.38020336289605</v>
      </c>
      <c r="E191" s="24">
        <v>9.172848952611242</v>
      </c>
      <c r="F191" s="24">
        <v>24.978044111095485</v>
      </c>
      <c r="G191" s="24" t="s">
        <v>59</v>
      </c>
      <c r="H191" s="24">
        <v>-1.0577252139443374</v>
      </c>
      <c r="I191" s="24">
        <v>63.40227478605568</v>
      </c>
      <c r="J191" s="24" t="s">
        <v>73</v>
      </c>
      <c r="K191" s="24">
        <v>1.0878708574195748</v>
      </c>
      <c r="M191" s="24" t="s">
        <v>68</v>
      </c>
      <c r="N191" s="24">
        <v>0.8089612971427784</v>
      </c>
      <c r="X191" s="24">
        <v>67.5</v>
      </c>
    </row>
    <row r="192" spans="1:24" ht="12.75" hidden="1">
      <c r="A192" s="24">
        <v>976</v>
      </c>
      <c r="B192" s="24">
        <v>104.18000030517578</v>
      </c>
      <c r="C192" s="24">
        <v>120.87999725341797</v>
      </c>
      <c r="D192" s="24">
        <v>10.143570899963379</v>
      </c>
      <c r="E192" s="24">
        <v>10.204279899597168</v>
      </c>
      <c r="F192" s="24">
        <v>26.08385763124947</v>
      </c>
      <c r="G192" s="24" t="s">
        <v>56</v>
      </c>
      <c r="H192" s="24">
        <v>24.47509028436683</v>
      </c>
      <c r="I192" s="24">
        <v>61.15509058954261</v>
      </c>
      <c r="J192" s="24" t="s">
        <v>62</v>
      </c>
      <c r="K192" s="24">
        <v>0.7056143980239675</v>
      </c>
      <c r="L192" s="24">
        <v>0.7427582876377836</v>
      </c>
      <c r="M192" s="24">
        <v>0.16704448770653718</v>
      </c>
      <c r="N192" s="24">
        <v>0.09546742312662881</v>
      </c>
      <c r="O192" s="24">
        <v>0.02833899187868465</v>
      </c>
      <c r="P192" s="24">
        <v>0.02130755277114314</v>
      </c>
      <c r="Q192" s="24">
        <v>0.0034495561816688756</v>
      </c>
      <c r="R192" s="24">
        <v>0.001469567562374448</v>
      </c>
      <c r="S192" s="24">
        <v>0.0003718452036907771</v>
      </c>
      <c r="T192" s="24">
        <v>0.00031354181426108865</v>
      </c>
      <c r="U192" s="24">
        <v>7.54473009742666E-05</v>
      </c>
      <c r="V192" s="24">
        <v>5.4543546387413256E-05</v>
      </c>
      <c r="W192" s="24">
        <v>2.318562699785026E-05</v>
      </c>
      <c r="X192" s="24">
        <v>67.5</v>
      </c>
    </row>
    <row r="193" spans="1:24" ht="12.75" hidden="1">
      <c r="A193" s="24">
        <v>973</v>
      </c>
      <c r="B193" s="24">
        <v>141.05999755859375</v>
      </c>
      <c r="C193" s="24">
        <v>161.75999450683594</v>
      </c>
      <c r="D193" s="24">
        <v>8.89677906036377</v>
      </c>
      <c r="E193" s="24">
        <v>8.595292091369629</v>
      </c>
      <c r="F193" s="24">
        <v>25.33978893905522</v>
      </c>
      <c r="G193" s="24" t="s">
        <v>57</v>
      </c>
      <c r="H193" s="24">
        <v>-5.718596870809407</v>
      </c>
      <c r="I193" s="24">
        <v>67.84140068778434</v>
      </c>
      <c r="J193" s="24" t="s">
        <v>60</v>
      </c>
      <c r="K193" s="24">
        <v>0.17661112761732847</v>
      </c>
      <c r="L193" s="24">
        <v>-0.0040400342704814225</v>
      </c>
      <c r="M193" s="24">
        <v>-0.04364556898524514</v>
      </c>
      <c r="N193" s="24">
        <v>-0.000986835523822103</v>
      </c>
      <c r="O193" s="24">
        <v>0.0067968390367411265</v>
      </c>
      <c r="P193" s="24">
        <v>-0.00046233624188983573</v>
      </c>
      <c r="Q193" s="24">
        <v>-0.0009883389908994069</v>
      </c>
      <c r="R193" s="24">
        <v>-7.934851838295601E-05</v>
      </c>
      <c r="S193" s="24">
        <v>6.45942731182174E-05</v>
      </c>
      <c r="T193" s="24">
        <v>-3.2934021555250376E-05</v>
      </c>
      <c r="U193" s="24">
        <v>-2.7271406157071683E-05</v>
      </c>
      <c r="V193" s="24">
        <v>-6.261318114418368E-06</v>
      </c>
      <c r="W193" s="24">
        <v>3.262623911384824E-06</v>
      </c>
      <c r="X193" s="24">
        <v>67.5</v>
      </c>
    </row>
    <row r="194" spans="1:24" ht="12.75" hidden="1">
      <c r="A194" s="24">
        <v>975</v>
      </c>
      <c r="B194" s="24">
        <v>145.60000610351562</v>
      </c>
      <c r="C194" s="24">
        <v>131.3000030517578</v>
      </c>
      <c r="D194" s="24">
        <v>8.862570762634277</v>
      </c>
      <c r="E194" s="24">
        <v>9.169450759887695</v>
      </c>
      <c r="F194" s="24">
        <v>31.55795496285841</v>
      </c>
      <c r="G194" s="24" t="s">
        <v>58</v>
      </c>
      <c r="H194" s="24">
        <v>6.731372531626434</v>
      </c>
      <c r="I194" s="24">
        <v>84.83137863514206</v>
      </c>
      <c r="J194" s="24" t="s">
        <v>61</v>
      </c>
      <c r="K194" s="24">
        <v>-0.6831545859470328</v>
      </c>
      <c r="L194" s="24">
        <v>-0.7427473002156963</v>
      </c>
      <c r="M194" s="24">
        <v>-0.16124182205958124</v>
      </c>
      <c r="N194" s="24">
        <v>-0.09546232258900736</v>
      </c>
      <c r="O194" s="24">
        <v>-0.02751184181055108</v>
      </c>
      <c r="P194" s="24">
        <v>-0.021302536240891245</v>
      </c>
      <c r="Q194" s="24">
        <v>-0.0033049393170764716</v>
      </c>
      <c r="R194" s="24">
        <v>-0.0014674238082481852</v>
      </c>
      <c r="S194" s="24">
        <v>-0.00036619180136666723</v>
      </c>
      <c r="T194" s="24">
        <v>-0.0003118073435862814</v>
      </c>
      <c r="U194" s="24">
        <v>-7.034604203875015E-05</v>
      </c>
      <c r="V194" s="24">
        <v>-5.4182971014756635E-05</v>
      </c>
      <c r="W194" s="24">
        <v>-2.2954925059696945E-05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974</v>
      </c>
      <c r="B196" s="24">
        <v>131.96</v>
      </c>
      <c r="C196" s="24">
        <v>159.76</v>
      </c>
      <c r="D196" s="24">
        <v>9.38020336289605</v>
      </c>
      <c r="E196" s="24">
        <v>9.172848952611242</v>
      </c>
      <c r="F196" s="24">
        <v>29.880058747064695</v>
      </c>
      <c r="G196" s="24" t="s">
        <v>59</v>
      </c>
      <c r="H196" s="24">
        <v>11.385157726474816</v>
      </c>
      <c r="I196" s="24">
        <v>75.84515772647482</v>
      </c>
      <c r="J196" s="24" t="s">
        <v>73</v>
      </c>
      <c r="K196" s="24">
        <v>1.9425804092173717</v>
      </c>
      <c r="M196" s="24" t="s">
        <v>68</v>
      </c>
      <c r="N196" s="24">
        <v>1.0622418608513855</v>
      </c>
      <c r="X196" s="24">
        <v>67.5</v>
      </c>
    </row>
    <row r="197" spans="1:24" ht="12.75" hidden="1">
      <c r="A197" s="24">
        <v>976</v>
      </c>
      <c r="B197" s="24">
        <v>104.18000030517578</v>
      </c>
      <c r="C197" s="24">
        <v>120.87999725341797</v>
      </c>
      <c r="D197" s="24">
        <v>10.143570899963379</v>
      </c>
      <c r="E197" s="24">
        <v>10.204279899597168</v>
      </c>
      <c r="F197" s="24">
        <v>26.08385763124947</v>
      </c>
      <c r="G197" s="24" t="s">
        <v>56</v>
      </c>
      <c r="H197" s="24">
        <v>24.47509028436683</v>
      </c>
      <c r="I197" s="24">
        <v>61.15509058954261</v>
      </c>
      <c r="J197" s="24" t="s">
        <v>62</v>
      </c>
      <c r="K197" s="24">
        <v>1.3130124892574282</v>
      </c>
      <c r="L197" s="24">
        <v>0.33166787531873837</v>
      </c>
      <c r="M197" s="24">
        <v>0.31083721367484685</v>
      </c>
      <c r="N197" s="24">
        <v>0.09507930109501254</v>
      </c>
      <c r="O197" s="24">
        <v>0.052733188050377286</v>
      </c>
      <c r="P197" s="24">
        <v>0.009514724895551553</v>
      </c>
      <c r="Q197" s="24">
        <v>0.006418861756589248</v>
      </c>
      <c r="R197" s="24">
        <v>0.0014636021114394033</v>
      </c>
      <c r="S197" s="24">
        <v>0.0006918793473452185</v>
      </c>
      <c r="T197" s="24">
        <v>0.00014000400990557524</v>
      </c>
      <c r="U197" s="24">
        <v>0.0001403982621322434</v>
      </c>
      <c r="V197" s="24">
        <v>5.432321390692527E-05</v>
      </c>
      <c r="W197" s="24">
        <v>4.313996035975881E-05</v>
      </c>
      <c r="X197" s="24">
        <v>67.5</v>
      </c>
    </row>
    <row r="198" spans="1:24" ht="12.75" hidden="1">
      <c r="A198" s="24">
        <v>975</v>
      </c>
      <c r="B198" s="24">
        <v>145.60000610351562</v>
      </c>
      <c r="C198" s="24">
        <v>131.3000030517578</v>
      </c>
      <c r="D198" s="24">
        <v>8.862570762634277</v>
      </c>
      <c r="E198" s="24">
        <v>9.169450759887695</v>
      </c>
      <c r="F198" s="24">
        <v>26.18936353719296</v>
      </c>
      <c r="G198" s="24" t="s">
        <v>57</v>
      </c>
      <c r="H198" s="24">
        <v>-7.700012914737485</v>
      </c>
      <c r="I198" s="24">
        <v>70.39999318877814</v>
      </c>
      <c r="J198" s="24" t="s">
        <v>60</v>
      </c>
      <c r="K198" s="24">
        <v>0.7298153713646444</v>
      </c>
      <c r="L198" s="24">
        <v>-0.001803075752083939</v>
      </c>
      <c r="M198" s="24">
        <v>-0.17569933110264427</v>
      </c>
      <c r="N198" s="24">
        <v>-0.0009826695808747012</v>
      </c>
      <c r="O198" s="24">
        <v>0.028836193703497263</v>
      </c>
      <c r="P198" s="24">
        <v>-0.0002064802748525086</v>
      </c>
      <c r="Q198" s="24">
        <v>-0.0037658716730104543</v>
      </c>
      <c r="R198" s="24">
        <v>-7.899270350473006E-05</v>
      </c>
      <c r="S198" s="24">
        <v>0.00033835308505662733</v>
      </c>
      <c r="T198" s="24">
        <v>-1.4720558356796431E-05</v>
      </c>
      <c r="U198" s="24">
        <v>-9.111784188620248E-05</v>
      </c>
      <c r="V198" s="24">
        <v>-6.228128485995482E-06</v>
      </c>
      <c r="W198" s="24">
        <v>1.983311083858764E-05</v>
      </c>
      <c r="X198" s="24">
        <v>67.5</v>
      </c>
    </row>
    <row r="199" spans="1:24" ht="12.75" hidden="1">
      <c r="A199" s="24">
        <v>973</v>
      </c>
      <c r="B199" s="24">
        <v>141.05999755859375</v>
      </c>
      <c r="C199" s="24">
        <v>161.75999450683594</v>
      </c>
      <c r="D199" s="24">
        <v>8.89677906036377</v>
      </c>
      <c r="E199" s="24">
        <v>8.595292091369629</v>
      </c>
      <c r="F199" s="24">
        <v>26.045452475319124</v>
      </c>
      <c r="G199" s="24" t="s">
        <v>58</v>
      </c>
      <c r="H199" s="24">
        <v>-3.8293466158219616</v>
      </c>
      <c r="I199" s="24">
        <v>69.73065094277179</v>
      </c>
      <c r="J199" s="24" t="s">
        <v>61</v>
      </c>
      <c r="K199" s="24">
        <v>-1.0914995742857045</v>
      </c>
      <c r="L199" s="24">
        <v>-0.33166297417149</v>
      </c>
      <c r="M199" s="24">
        <v>-0.25641668911212817</v>
      </c>
      <c r="N199" s="24">
        <v>-0.09507422288512737</v>
      </c>
      <c r="O199" s="24">
        <v>-0.04415045928018008</v>
      </c>
      <c r="P199" s="24">
        <v>-0.009512484204145905</v>
      </c>
      <c r="Q199" s="24">
        <v>-0.005198076258830901</v>
      </c>
      <c r="R199" s="24">
        <v>-0.001461468882119251</v>
      </c>
      <c r="S199" s="24">
        <v>-0.0006035016330678055</v>
      </c>
      <c r="T199" s="24">
        <v>-0.00013922797115272694</v>
      </c>
      <c r="U199" s="24">
        <v>-0.000106813907801162</v>
      </c>
      <c r="V199" s="24">
        <v>-5.396500703918689E-05</v>
      </c>
      <c r="W199" s="24">
        <v>-3.831062377860557E-05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974</v>
      </c>
      <c r="B201" s="100">
        <v>125.38</v>
      </c>
      <c r="C201" s="100">
        <v>151.18</v>
      </c>
      <c r="D201" s="100">
        <v>9.439386977763988</v>
      </c>
      <c r="E201" s="100">
        <v>9.350542314602327</v>
      </c>
      <c r="F201" s="100">
        <v>21.956413113846736</v>
      </c>
      <c r="G201" s="100" t="s">
        <v>59</v>
      </c>
      <c r="H201" s="100">
        <v>-2.512331949412257</v>
      </c>
      <c r="I201" s="100">
        <v>55.36766805058774</v>
      </c>
      <c r="J201" s="100" t="s">
        <v>73</v>
      </c>
      <c r="K201" s="100">
        <v>0.6487571741266625</v>
      </c>
      <c r="M201" s="100" t="s">
        <v>68</v>
      </c>
      <c r="N201" s="100">
        <v>0.38851327390755525</v>
      </c>
      <c r="X201" s="100">
        <v>67.5</v>
      </c>
    </row>
    <row r="202" spans="1:24" s="100" customFormat="1" ht="12.75">
      <c r="A202" s="100">
        <v>973</v>
      </c>
      <c r="B202" s="100">
        <v>151.39999389648438</v>
      </c>
      <c r="C202" s="100">
        <v>161.5</v>
      </c>
      <c r="D202" s="100">
        <v>9.09616756439209</v>
      </c>
      <c r="E202" s="100">
        <v>9.033502578735352</v>
      </c>
      <c r="F202" s="100">
        <v>32.42555173969002</v>
      </c>
      <c r="G202" s="100" t="s">
        <v>56</v>
      </c>
      <c r="H202" s="100">
        <v>1.0458293810685575</v>
      </c>
      <c r="I202" s="100">
        <v>84.94582327755293</v>
      </c>
      <c r="J202" s="100" t="s">
        <v>62</v>
      </c>
      <c r="K202" s="100">
        <v>0.7130246267771232</v>
      </c>
      <c r="L202" s="100">
        <v>0.32225040038485564</v>
      </c>
      <c r="M202" s="100">
        <v>0.16879876587201675</v>
      </c>
      <c r="N202" s="100">
        <v>0.0842330409189839</v>
      </c>
      <c r="O202" s="100">
        <v>0.028636511946646282</v>
      </c>
      <c r="P202" s="100">
        <v>0.009244329115242797</v>
      </c>
      <c r="Q202" s="100">
        <v>0.003485661763975856</v>
      </c>
      <c r="R202" s="100">
        <v>0.001296549511637859</v>
      </c>
      <c r="S202" s="100">
        <v>0.0003756963096944343</v>
      </c>
      <c r="T202" s="100">
        <v>0.0001360352897227814</v>
      </c>
      <c r="U202" s="100">
        <v>7.623633996953579E-05</v>
      </c>
      <c r="V202" s="100">
        <v>4.811813061974674E-05</v>
      </c>
      <c r="W202" s="100">
        <v>2.3429688258288044E-05</v>
      </c>
      <c r="X202" s="100">
        <v>67.5</v>
      </c>
    </row>
    <row r="203" spans="1:24" s="100" customFormat="1" ht="12.75">
      <c r="A203" s="100">
        <v>975</v>
      </c>
      <c r="B203" s="100">
        <v>153.39999389648438</v>
      </c>
      <c r="C203" s="100">
        <v>136.60000610351562</v>
      </c>
      <c r="D203" s="100">
        <v>8.831765174865723</v>
      </c>
      <c r="E203" s="100">
        <v>9.320904731750488</v>
      </c>
      <c r="F203" s="100">
        <v>33.70565591243269</v>
      </c>
      <c r="G203" s="100" t="s">
        <v>57</v>
      </c>
      <c r="H203" s="100">
        <v>5.050450573189622</v>
      </c>
      <c r="I203" s="100">
        <v>90.950444469674</v>
      </c>
      <c r="J203" s="100" t="s">
        <v>60</v>
      </c>
      <c r="K203" s="100">
        <v>-0.28834537259907284</v>
      </c>
      <c r="L203" s="100">
        <v>-0.0017527325472198054</v>
      </c>
      <c r="M203" s="100">
        <v>0.070012256217264</v>
      </c>
      <c r="N203" s="100">
        <v>-0.0008712218496292125</v>
      </c>
      <c r="O203" s="100">
        <v>-0.011297227655536972</v>
      </c>
      <c r="P203" s="100">
        <v>-0.00020057002293718602</v>
      </c>
      <c r="Q203" s="100">
        <v>0.0015284945609773124</v>
      </c>
      <c r="R203" s="100">
        <v>-7.005199779332936E-05</v>
      </c>
      <c r="S203" s="100">
        <v>-0.00012455828133797227</v>
      </c>
      <c r="T203" s="100">
        <v>-1.4283489653708339E-05</v>
      </c>
      <c r="U203" s="100">
        <v>3.87550196578918E-05</v>
      </c>
      <c r="V203" s="100">
        <v>-5.529603616089844E-06</v>
      </c>
      <c r="W203" s="100">
        <v>-7.026936780514829E-06</v>
      </c>
      <c r="X203" s="100">
        <v>67.5</v>
      </c>
    </row>
    <row r="204" spans="1:24" s="100" customFormat="1" ht="12.75">
      <c r="A204" s="100">
        <v>976</v>
      </c>
      <c r="B204" s="100">
        <v>97.45999908447266</v>
      </c>
      <c r="C204" s="100">
        <v>117.86000061035156</v>
      </c>
      <c r="D204" s="100">
        <v>9.926316261291504</v>
      </c>
      <c r="E204" s="100">
        <v>9.881760597229004</v>
      </c>
      <c r="F204" s="100">
        <v>20.011470325250265</v>
      </c>
      <c r="G204" s="100" t="s">
        <v>58</v>
      </c>
      <c r="H204" s="100">
        <v>17.971368375196626</v>
      </c>
      <c r="I204" s="100">
        <v>47.93136745966928</v>
      </c>
      <c r="J204" s="100" t="s">
        <v>61</v>
      </c>
      <c r="K204" s="100">
        <v>0.6521204371060285</v>
      </c>
      <c r="L204" s="100">
        <v>-0.3222456337591212</v>
      </c>
      <c r="M204" s="100">
        <v>0.15359462015085068</v>
      </c>
      <c r="N204" s="100">
        <v>-0.08422853527723217</v>
      </c>
      <c r="O204" s="100">
        <v>0.02631392148216198</v>
      </c>
      <c r="P204" s="100">
        <v>-0.009242153020634566</v>
      </c>
      <c r="Q204" s="100">
        <v>0.0031326573878906784</v>
      </c>
      <c r="R204" s="100">
        <v>-0.0012946556892600959</v>
      </c>
      <c r="S204" s="100">
        <v>0.00035444738913997776</v>
      </c>
      <c r="T204" s="100">
        <v>-0.00013528333959979507</v>
      </c>
      <c r="U204" s="100">
        <v>6.565080337107124E-05</v>
      </c>
      <c r="V204" s="100">
        <v>-4.779935123187274E-05</v>
      </c>
      <c r="W204" s="100">
        <v>2.2351117452226154E-05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974</v>
      </c>
      <c r="B206" s="24">
        <v>125.38</v>
      </c>
      <c r="C206" s="24">
        <v>151.18</v>
      </c>
      <c r="D206" s="24">
        <v>9.439386977763988</v>
      </c>
      <c r="E206" s="24">
        <v>9.350542314602327</v>
      </c>
      <c r="F206" s="24">
        <v>25.012436410002064</v>
      </c>
      <c r="G206" s="24" t="s">
        <v>59</v>
      </c>
      <c r="H206" s="24">
        <v>5.194067203265504</v>
      </c>
      <c r="I206" s="24">
        <v>63.0740672032655</v>
      </c>
      <c r="J206" s="24" t="s">
        <v>73</v>
      </c>
      <c r="K206" s="24">
        <v>2.0921049744939073</v>
      </c>
      <c r="M206" s="24" t="s">
        <v>68</v>
      </c>
      <c r="N206" s="24">
        <v>1.4511625588350838</v>
      </c>
      <c r="X206" s="24">
        <v>67.5</v>
      </c>
    </row>
    <row r="207" spans="1:24" ht="12.75" hidden="1">
      <c r="A207" s="24">
        <v>973</v>
      </c>
      <c r="B207" s="24">
        <v>151.39999389648438</v>
      </c>
      <c r="C207" s="24">
        <v>161.5</v>
      </c>
      <c r="D207" s="24">
        <v>9.09616756439209</v>
      </c>
      <c r="E207" s="24">
        <v>9.033502578735352</v>
      </c>
      <c r="F207" s="24">
        <v>32.42555173969002</v>
      </c>
      <c r="G207" s="24" t="s">
        <v>56</v>
      </c>
      <c r="H207" s="24">
        <v>1.0458293810685575</v>
      </c>
      <c r="I207" s="24">
        <v>84.94582327755293</v>
      </c>
      <c r="J207" s="24" t="s">
        <v>62</v>
      </c>
      <c r="K207" s="24">
        <v>1.0816452231785714</v>
      </c>
      <c r="L207" s="24">
        <v>0.9203242148102178</v>
      </c>
      <c r="M207" s="24">
        <v>0.25606560817728424</v>
      </c>
      <c r="N207" s="24">
        <v>0.08347517178805353</v>
      </c>
      <c r="O207" s="24">
        <v>0.043440783924967134</v>
      </c>
      <c r="P207" s="24">
        <v>0.026401118402389945</v>
      </c>
      <c r="Q207" s="24">
        <v>0.005287827342118157</v>
      </c>
      <c r="R207" s="24">
        <v>0.0012848595109326546</v>
      </c>
      <c r="S207" s="24">
        <v>0.0005698885290945685</v>
      </c>
      <c r="T207" s="24">
        <v>0.0003884397941457539</v>
      </c>
      <c r="U207" s="24">
        <v>0.00011563660196904293</v>
      </c>
      <c r="V207" s="24">
        <v>4.7661840568496565E-05</v>
      </c>
      <c r="W207" s="24">
        <v>3.55223083210437E-05</v>
      </c>
      <c r="X207" s="24">
        <v>67.5</v>
      </c>
    </row>
    <row r="208" spans="1:24" ht="12.75" hidden="1">
      <c r="A208" s="24">
        <v>976</v>
      </c>
      <c r="B208" s="24">
        <v>97.45999908447266</v>
      </c>
      <c r="C208" s="24">
        <v>117.86000061035156</v>
      </c>
      <c r="D208" s="24">
        <v>9.926316261291504</v>
      </c>
      <c r="E208" s="24">
        <v>9.881760597229004</v>
      </c>
      <c r="F208" s="24">
        <v>24.62355359854638</v>
      </c>
      <c r="G208" s="24" t="s">
        <v>57</v>
      </c>
      <c r="H208" s="24">
        <v>29.018205740665707</v>
      </c>
      <c r="I208" s="24">
        <v>58.97820482513836</v>
      </c>
      <c r="J208" s="24" t="s">
        <v>60</v>
      </c>
      <c r="K208" s="24">
        <v>-0.9185555769444947</v>
      </c>
      <c r="L208" s="24">
        <v>0.005008358279196492</v>
      </c>
      <c r="M208" s="24">
        <v>0.21590513965693525</v>
      </c>
      <c r="N208" s="24">
        <v>-0.0008638544569789541</v>
      </c>
      <c r="O208" s="24">
        <v>-0.03713626510562226</v>
      </c>
      <c r="P208" s="24">
        <v>0.0005731336127799875</v>
      </c>
      <c r="Q208" s="24">
        <v>0.004382302956921794</v>
      </c>
      <c r="R208" s="24">
        <v>-6.94294955514219E-05</v>
      </c>
      <c r="S208" s="24">
        <v>-0.0005060327883854669</v>
      </c>
      <c r="T208" s="24">
        <v>4.081800761401917E-05</v>
      </c>
      <c r="U208" s="24">
        <v>9.037928760833138E-05</v>
      </c>
      <c r="V208" s="24">
        <v>-5.485620503716422E-06</v>
      </c>
      <c r="W208" s="24">
        <v>-3.2067912381999694E-05</v>
      </c>
      <c r="X208" s="24">
        <v>67.5</v>
      </c>
    </row>
    <row r="209" spans="1:24" ht="12.75" hidden="1">
      <c r="A209" s="24">
        <v>975</v>
      </c>
      <c r="B209" s="24">
        <v>153.39999389648438</v>
      </c>
      <c r="C209" s="24">
        <v>136.60000610351562</v>
      </c>
      <c r="D209" s="24">
        <v>8.831765174865723</v>
      </c>
      <c r="E209" s="24">
        <v>9.320904731750488</v>
      </c>
      <c r="F209" s="24">
        <v>26.683992147109123</v>
      </c>
      <c r="G209" s="24" t="s">
        <v>58</v>
      </c>
      <c r="H209" s="24">
        <v>-13.89661997283173</v>
      </c>
      <c r="I209" s="24">
        <v>72.00337392365265</v>
      </c>
      <c r="J209" s="24" t="s">
        <v>61</v>
      </c>
      <c r="K209" s="24">
        <v>-0.5711497534703028</v>
      </c>
      <c r="L209" s="24">
        <v>0.9203105870918747</v>
      </c>
      <c r="M209" s="24">
        <v>-0.13767558375006714</v>
      </c>
      <c r="N209" s="24">
        <v>-0.0834707018092109</v>
      </c>
      <c r="O209" s="24">
        <v>-0.02253884473571406</v>
      </c>
      <c r="P209" s="24">
        <v>0.026394896680209126</v>
      </c>
      <c r="Q209" s="24">
        <v>-0.0029591449430210193</v>
      </c>
      <c r="R209" s="24">
        <v>-0.0012829822711096111</v>
      </c>
      <c r="S209" s="24">
        <v>-0.00026211400701297904</v>
      </c>
      <c r="T209" s="24">
        <v>0.0003862892231611148</v>
      </c>
      <c r="U209" s="24">
        <v>-7.213465246576974E-05</v>
      </c>
      <c r="V209" s="24">
        <v>-4.734510549218357E-05</v>
      </c>
      <c r="W209" s="24">
        <v>-1.5280163085375804E-05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974</v>
      </c>
      <c r="B211" s="24">
        <v>125.38</v>
      </c>
      <c r="C211" s="24">
        <v>151.18</v>
      </c>
      <c r="D211" s="24">
        <v>9.439386977763988</v>
      </c>
      <c r="E211" s="24">
        <v>9.350542314602327</v>
      </c>
      <c r="F211" s="24">
        <v>21.956413113846736</v>
      </c>
      <c r="G211" s="24" t="s">
        <v>59</v>
      </c>
      <c r="H211" s="24">
        <v>-2.512331949412257</v>
      </c>
      <c r="I211" s="24">
        <v>55.36766805058774</v>
      </c>
      <c r="J211" s="24" t="s">
        <v>73</v>
      </c>
      <c r="K211" s="24">
        <v>1.8228392502815969</v>
      </c>
      <c r="M211" s="24" t="s">
        <v>68</v>
      </c>
      <c r="N211" s="24">
        <v>1.2025221784189224</v>
      </c>
      <c r="X211" s="24">
        <v>67.5</v>
      </c>
    </row>
    <row r="212" spans="1:24" ht="12.75" hidden="1">
      <c r="A212" s="24">
        <v>975</v>
      </c>
      <c r="B212" s="24">
        <v>153.39999389648438</v>
      </c>
      <c r="C212" s="24">
        <v>136.60000610351562</v>
      </c>
      <c r="D212" s="24">
        <v>8.831765174865723</v>
      </c>
      <c r="E212" s="24">
        <v>9.320904731750488</v>
      </c>
      <c r="F212" s="24">
        <v>32.32064549676123</v>
      </c>
      <c r="G212" s="24" t="s">
        <v>56</v>
      </c>
      <c r="H212" s="24">
        <v>1.3131753447321017</v>
      </c>
      <c r="I212" s="24">
        <v>87.21316924121648</v>
      </c>
      <c r="J212" s="24" t="s">
        <v>62</v>
      </c>
      <c r="K212" s="24">
        <v>1.0762658898613466</v>
      </c>
      <c r="L212" s="24">
        <v>0.7682515943057296</v>
      </c>
      <c r="M212" s="24">
        <v>0.2547915240279417</v>
      </c>
      <c r="N212" s="24">
        <v>0.08353367396374181</v>
      </c>
      <c r="O212" s="24">
        <v>0.043224929136756934</v>
      </c>
      <c r="P212" s="24">
        <v>0.022038670868101438</v>
      </c>
      <c r="Q212" s="24">
        <v>0.005261438557631078</v>
      </c>
      <c r="R212" s="24">
        <v>0.0012857990979654778</v>
      </c>
      <c r="S212" s="24">
        <v>0.0005670879571656916</v>
      </c>
      <c r="T212" s="24">
        <v>0.0003242807832145634</v>
      </c>
      <c r="U212" s="24">
        <v>0.0001150825076341218</v>
      </c>
      <c r="V212" s="24">
        <v>4.7729572602061025E-05</v>
      </c>
      <c r="W212" s="24">
        <v>3.536246510776774E-05</v>
      </c>
      <c r="X212" s="24">
        <v>67.5</v>
      </c>
    </row>
    <row r="213" spans="1:24" ht="12.75" hidden="1">
      <c r="A213" s="24">
        <v>973</v>
      </c>
      <c r="B213" s="24">
        <v>151.39999389648438</v>
      </c>
      <c r="C213" s="24">
        <v>161.5</v>
      </c>
      <c r="D213" s="24">
        <v>9.09616756439209</v>
      </c>
      <c r="E213" s="24">
        <v>9.033502578735352</v>
      </c>
      <c r="F213" s="24">
        <v>29.567015742685587</v>
      </c>
      <c r="G213" s="24" t="s">
        <v>57</v>
      </c>
      <c r="H213" s="24">
        <v>-6.4427307391542</v>
      </c>
      <c r="I213" s="24">
        <v>77.45726315733017</v>
      </c>
      <c r="J213" s="24" t="s">
        <v>60</v>
      </c>
      <c r="K213" s="24">
        <v>0.15531633543486437</v>
      </c>
      <c r="L213" s="24">
        <v>-0.004179474584879759</v>
      </c>
      <c r="M213" s="24">
        <v>-0.033901001061941397</v>
      </c>
      <c r="N213" s="24">
        <v>-0.0008637282686277852</v>
      </c>
      <c r="O213" s="24">
        <v>0.00669890673486438</v>
      </c>
      <c r="P213" s="24">
        <v>-0.00047830944507118163</v>
      </c>
      <c r="Q213" s="24">
        <v>-0.0005629592932046033</v>
      </c>
      <c r="R213" s="24">
        <v>-6.945727367713168E-05</v>
      </c>
      <c r="S213" s="24">
        <v>0.00012551397570674373</v>
      </c>
      <c r="T213" s="24">
        <v>-3.40657997739136E-05</v>
      </c>
      <c r="U213" s="24">
        <v>-3.191954345905681E-06</v>
      </c>
      <c r="V213" s="24">
        <v>-5.478921543305397E-06</v>
      </c>
      <c r="W213" s="24">
        <v>8.964859685391311E-06</v>
      </c>
      <c r="X213" s="24">
        <v>67.5</v>
      </c>
    </row>
    <row r="214" spans="1:24" ht="12.75" hidden="1">
      <c r="A214" s="24">
        <v>976</v>
      </c>
      <c r="B214" s="24">
        <v>97.45999908447266</v>
      </c>
      <c r="C214" s="24">
        <v>117.86000061035156</v>
      </c>
      <c r="D214" s="24">
        <v>9.926316261291504</v>
      </c>
      <c r="E214" s="24">
        <v>9.881760597229004</v>
      </c>
      <c r="F214" s="24">
        <v>24.62355359854638</v>
      </c>
      <c r="G214" s="24" t="s">
        <v>58</v>
      </c>
      <c r="H214" s="24">
        <v>29.018205740665707</v>
      </c>
      <c r="I214" s="24">
        <v>58.97820482513836</v>
      </c>
      <c r="J214" s="24" t="s">
        <v>61</v>
      </c>
      <c r="K214" s="24">
        <v>1.065000047711793</v>
      </c>
      <c r="L214" s="24">
        <v>-0.7682402255450372</v>
      </c>
      <c r="M214" s="24">
        <v>0.2525261230912149</v>
      </c>
      <c r="N214" s="24">
        <v>-0.08352920842052013</v>
      </c>
      <c r="O214" s="24">
        <v>0.04270268314093679</v>
      </c>
      <c r="P214" s="24">
        <v>-0.022033479836540998</v>
      </c>
      <c r="Q214" s="24">
        <v>0.005231234321832809</v>
      </c>
      <c r="R214" s="24">
        <v>-0.0012839217294921745</v>
      </c>
      <c r="S214" s="24">
        <v>0.0005530235013673869</v>
      </c>
      <c r="T214" s="24">
        <v>-0.00032248650769918155</v>
      </c>
      <c r="U214" s="24">
        <v>0.00011503823273508402</v>
      </c>
      <c r="V214" s="24">
        <v>-4.741406457474109E-05</v>
      </c>
      <c r="W214" s="24">
        <v>3.420723942850894E-05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974</v>
      </c>
      <c r="B216" s="24">
        <v>125.38</v>
      </c>
      <c r="C216" s="24">
        <v>151.18</v>
      </c>
      <c r="D216" s="24">
        <v>9.439386977763988</v>
      </c>
      <c r="E216" s="24">
        <v>9.350542314602327</v>
      </c>
      <c r="F216" s="24">
        <v>29.43001430313539</v>
      </c>
      <c r="G216" s="24" t="s">
        <v>59</v>
      </c>
      <c r="H216" s="24">
        <v>16.333909813549155</v>
      </c>
      <c r="I216" s="24">
        <v>74.21390981354915</v>
      </c>
      <c r="J216" s="24" t="s">
        <v>73</v>
      </c>
      <c r="K216" s="24">
        <v>1.2187183578277427</v>
      </c>
      <c r="M216" s="24" t="s">
        <v>68</v>
      </c>
      <c r="N216" s="24">
        <v>0.9981078470203825</v>
      </c>
      <c r="X216" s="24">
        <v>67.5</v>
      </c>
    </row>
    <row r="217" spans="1:24" ht="12.75" hidden="1">
      <c r="A217" s="24">
        <v>975</v>
      </c>
      <c r="B217" s="24">
        <v>153.39999389648438</v>
      </c>
      <c r="C217" s="24">
        <v>136.60000610351562</v>
      </c>
      <c r="D217" s="24">
        <v>8.831765174865723</v>
      </c>
      <c r="E217" s="24">
        <v>9.320904731750488</v>
      </c>
      <c r="F217" s="24">
        <v>32.32064549676123</v>
      </c>
      <c r="G217" s="24" t="s">
        <v>56</v>
      </c>
      <c r="H217" s="24">
        <v>1.3131753447321017</v>
      </c>
      <c r="I217" s="24">
        <v>87.21316924121648</v>
      </c>
      <c r="J217" s="24" t="s">
        <v>62</v>
      </c>
      <c r="K217" s="24">
        <v>0.5901935650108279</v>
      </c>
      <c r="L217" s="24">
        <v>0.9178392934695284</v>
      </c>
      <c r="M217" s="24">
        <v>0.13972037237243096</v>
      </c>
      <c r="N217" s="24">
        <v>0.0846982340821332</v>
      </c>
      <c r="O217" s="24">
        <v>0.023703057880969262</v>
      </c>
      <c r="P217" s="24">
        <v>0.026329801665313464</v>
      </c>
      <c r="Q217" s="24">
        <v>0.002885335553061935</v>
      </c>
      <c r="R217" s="24">
        <v>0.001303705152267116</v>
      </c>
      <c r="S217" s="24">
        <v>0.0003109510270351513</v>
      </c>
      <c r="T217" s="24">
        <v>0.00038741492812799177</v>
      </c>
      <c r="U217" s="24">
        <v>6.312799905832781E-05</v>
      </c>
      <c r="V217" s="24">
        <v>4.837070611371852E-05</v>
      </c>
      <c r="W217" s="24">
        <v>1.938112950426232E-05</v>
      </c>
      <c r="X217" s="24">
        <v>67.5</v>
      </c>
    </row>
    <row r="218" spans="1:24" ht="12.75" hidden="1">
      <c r="A218" s="24">
        <v>976</v>
      </c>
      <c r="B218" s="24">
        <v>97.45999908447266</v>
      </c>
      <c r="C218" s="24">
        <v>117.86000061035156</v>
      </c>
      <c r="D218" s="24">
        <v>9.926316261291504</v>
      </c>
      <c r="E218" s="24">
        <v>9.881760597229004</v>
      </c>
      <c r="F218" s="24">
        <v>20.011470325250265</v>
      </c>
      <c r="G218" s="24" t="s">
        <v>57</v>
      </c>
      <c r="H218" s="24">
        <v>17.971368375196626</v>
      </c>
      <c r="I218" s="24">
        <v>47.93136745966928</v>
      </c>
      <c r="J218" s="24" t="s">
        <v>60</v>
      </c>
      <c r="K218" s="24">
        <v>-0.06526278845198048</v>
      </c>
      <c r="L218" s="24">
        <v>0.004995008129764809</v>
      </c>
      <c r="M218" s="24">
        <v>0.013871228255894229</v>
      </c>
      <c r="N218" s="24">
        <v>-0.0008761553052983356</v>
      </c>
      <c r="O218" s="24">
        <v>-0.002875238894356468</v>
      </c>
      <c r="P218" s="24">
        <v>0.0005714598636406973</v>
      </c>
      <c r="Q218" s="24">
        <v>0.00021102193934734712</v>
      </c>
      <c r="R218" s="24">
        <v>-7.040617256637742E-05</v>
      </c>
      <c r="S218" s="24">
        <v>-5.844159166480096E-05</v>
      </c>
      <c r="T218" s="24">
        <v>4.068968824643757E-05</v>
      </c>
      <c r="U218" s="24">
        <v>-4.1902452294641865E-07</v>
      </c>
      <c r="V218" s="24">
        <v>-5.555068780725312E-06</v>
      </c>
      <c r="W218" s="24">
        <v>-4.2657170082923775E-06</v>
      </c>
      <c r="X218" s="24">
        <v>67.5</v>
      </c>
    </row>
    <row r="219" spans="1:24" ht="12.75" hidden="1">
      <c r="A219" s="24">
        <v>973</v>
      </c>
      <c r="B219" s="24">
        <v>151.39999389648438</v>
      </c>
      <c r="C219" s="24">
        <v>161.5</v>
      </c>
      <c r="D219" s="24">
        <v>9.09616756439209</v>
      </c>
      <c r="E219" s="24">
        <v>9.033502578735352</v>
      </c>
      <c r="F219" s="24">
        <v>26.703647254643492</v>
      </c>
      <c r="G219" s="24" t="s">
        <v>58</v>
      </c>
      <c r="H219" s="24">
        <v>-13.943950626370935</v>
      </c>
      <c r="I219" s="24">
        <v>69.95604327011344</v>
      </c>
      <c r="J219" s="24" t="s">
        <v>61</v>
      </c>
      <c r="K219" s="24">
        <v>-0.5865741322489957</v>
      </c>
      <c r="L219" s="24">
        <v>0.9178257016070245</v>
      </c>
      <c r="M219" s="24">
        <v>-0.13903010998544038</v>
      </c>
      <c r="N219" s="24">
        <v>-0.08469370229546484</v>
      </c>
      <c r="O219" s="24">
        <v>-0.023528024868419338</v>
      </c>
      <c r="P219" s="24">
        <v>0.026323599475736432</v>
      </c>
      <c r="Q219" s="24">
        <v>-0.0028776085548380807</v>
      </c>
      <c r="R219" s="24">
        <v>-0.0013018026328566008</v>
      </c>
      <c r="S219" s="24">
        <v>-0.0003054097601222005</v>
      </c>
      <c r="T219" s="24">
        <v>0.0003852722100110839</v>
      </c>
      <c r="U219" s="24">
        <v>-6.312660836412334E-05</v>
      </c>
      <c r="V219" s="24">
        <v>-4.805066514400334E-05</v>
      </c>
      <c r="W219" s="24">
        <v>-1.89058678527634E-05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974</v>
      </c>
      <c r="B221" s="24">
        <v>125.38</v>
      </c>
      <c r="C221" s="24">
        <v>151.18</v>
      </c>
      <c r="D221" s="24">
        <v>9.439386977763988</v>
      </c>
      <c r="E221" s="24">
        <v>9.350542314602327</v>
      </c>
      <c r="F221" s="24">
        <v>25.012436410002064</v>
      </c>
      <c r="G221" s="24" t="s">
        <v>59</v>
      </c>
      <c r="H221" s="24">
        <v>5.194067203265504</v>
      </c>
      <c r="I221" s="24">
        <v>63.0740672032655</v>
      </c>
      <c r="J221" s="24" t="s">
        <v>73</v>
      </c>
      <c r="K221" s="24">
        <v>1.788082108063991</v>
      </c>
      <c r="M221" s="24" t="s">
        <v>68</v>
      </c>
      <c r="N221" s="24">
        <v>1.1796417978613831</v>
      </c>
      <c r="X221" s="24">
        <v>67.5</v>
      </c>
    </row>
    <row r="222" spans="1:24" ht="12.75" hidden="1">
      <c r="A222" s="24">
        <v>976</v>
      </c>
      <c r="B222" s="24">
        <v>97.45999908447266</v>
      </c>
      <c r="C222" s="24">
        <v>117.86000061035156</v>
      </c>
      <c r="D222" s="24">
        <v>9.926316261291504</v>
      </c>
      <c r="E222" s="24">
        <v>9.881760597229004</v>
      </c>
      <c r="F222" s="24">
        <v>22.987192930650735</v>
      </c>
      <c r="G222" s="24" t="s">
        <v>56</v>
      </c>
      <c r="H222" s="24">
        <v>25.098803358198587</v>
      </c>
      <c r="I222" s="24">
        <v>55.058802442671244</v>
      </c>
      <c r="J222" s="24" t="s">
        <v>62</v>
      </c>
      <c r="K222" s="24">
        <v>1.0660343228735227</v>
      </c>
      <c r="L222" s="24">
        <v>0.7606783691062751</v>
      </c>
      <c r="M222" s="24">
        <v>0.2523686061237805</v>
      </c>
      <c r="N222" s="24">
        <v>0.08362383844246858</v>
      </c>
      <c r="O222" s="24">
        <v>0.042814178930299714</v>
      </c>
      <c r="P222" s="24">
        <v>0.02182164453442481</v>
      </c>
      <c r="Q222" s="24">
        <v>0.005211453536814384</v>
      </c>
      <c r="R222" s="24">
        <v>0.001287280809336596</v>
      </c>
      <c r="S222" s="24">
        <v>0.0005617418193327946</v>
      </c>
      <c r="T222" s="24">
        <v>0.00032109013171013916</v>
      </c>
      <c r="U222" s="24">
        <v>0.00011397523097554341</v>
      </c>
      <c r="V222" s="24">
        <v>4.778477263520254E-05</v>
      </c>
      <c r="W222" s="24">
        <v>3.5024181700293716E-05</v>
      </c>
      <c r="X222" s="24">
        <v>67.5</v>
      </c>
    </row>
    <row r="223" spans="1:24" ht="12.75" hidden="1">
      <c r="A223" s="24">
        <v>973</v>
      </c>
      <c r="B223" s="24">
        <v>151.39999389648438</v>
      </c>
      <c r="C223" s="24">
        <v>161.5</v>
      </c>
      <c r="D223" s="24">
        <v>9.09616756439209</v>
      </c>
      <c r="E223" s="24">
        <v>9.033502578735352</v>
      </c>
      <c r="F223" s="24">
        <v>26.703647254643492</v>
      </c>
      <c r="G223" s="24" t="s">
        <v>57</v>
      </c>
      <c r="H223" s="24">
        <v>-13.943950626370935</v>
      </c>
      <c r="I223" s="24">
        <v>69.95604327011344</v>
      </c>
      <c r="J223" s="24" t="s">
        <v>60</v>
      </c>
      <c r="K223" s="24">
        <v>0.7330835092204582</v>
      </c>
      <c r="L223" s="24">
        <v>-0.004137531737766984</v>
      </c>
      <c r="M223" s="24">
        <v>-0.17561869737862626</v>
      </c>
      <c r="N223" s="24">
        <v>-0.0008641076453849554</v>
      </c>
      <c r="O223" s="24">
        <v>0.029105094827922118</v>
      </c>
      <c r="P223" s="24">
        <v>-0.00047357521999110157</v>
      </c>
      <c r="Q223" s="24">
        <v>-0.003723474317118132</v>
      </c>
      <c r="R223" s="24">
        <v>-6.947485436467683E-05</v>
      </c>
      <c r="S223" s="24">
        <v>0.00035315615393197614</v>
      </c>
      <c r="T223" s="24">
        <v>-3.373980692268508E-05</v>
      </c>
      <c r="U223" s="24">
        <v>-8.74914142441605E-05</v>
      </c>
      <c r="V223" s="24">
        <v>-5.477418608275942E-06</v>
      </c>
      <c r="W223" s="24">
        <v>2.1097556600769325E-05</v>
      </c>
      <c r="X223" s="24">
        <v>67.5</v>
      </c>
    </row>
    <row r="224" spans="1:24" ht="12.75" hidden="1">
      <c r="A224" s="24">
        <v>975</v>
      </c>
      <c r="B224" s="24">
        <v>153.39999389648438</v>
      </c>
      <c r="C224" s="24">
        <v>136.60000610351562</v>
      </c>
      <c r="D224" s="24">
        <v>8.831765174865723</v>
      </c>
      <c r="E224" s="24">
        <v>9.320904731750488</v>
      </c>
      <c r="F224" s="24">
        <v>33.70565591243269</v>
      </c>
      <c r="G224" s="24" t="s">
        <v>58</v>
      </c>
      <c r="H224" s="24">
        <v>5.050450573189622</v>
      </c>
      <c r="I224" s="24">
        <v>90.950444469674</v>
      </c>
      <c r="J224" s="24" t="s">
        <v>61</v>
      </c>
      <c r="K224" s="24">
        <v>-0.7739623673366998</v>
      </c>
      <c r="L224" s="24">
        <v>-0.7606671164558787</v>
      </c>
      <c r="M224" s="24">
        <v>-0.18124013487054774</v>
      </c>
      <c r="N224" s="24">
        <v>-0.08361937379476884</v>
      </c>
      <c r="O224" s="24">
        <v>-0.031399798925046976</v>
      </c>
      <c r="P224" s="24">
        <v>-0.021816505143991388</v>
      </c>
      <c r="Q224" s="24">
        <v>-0.0036462291447654266</v>
      </c>
      <c r="R224" s="24">
        <v>-0.0012854046548450371</v>
      </c>
      <c r="S224" s="24">
        <v>-0.0004368462000833845</v>
      </c>
      <c r="T224" s="24">
        <v>-0.000319312539857824</v>
      </c>
      <c r="U224" s="24">
        <v>-7.304523057315364E-05</v>
      </c>
      <c r="V224" s="24">
        <v>-4.74698049415385E-05</v>
      </c>
      <c r="W224" s="24">
        <v>-2.7956866942712373E-05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974</v>
      </c>
      <c r="B226" s="24">
        <v>125.38</v>
      </c>
      <c r="C226" s="24">
        <v>151.18</v>
      </c>
      <c r="D226" s="24">
        <v>9.439386977763988</v>
      </c>
      <c r="E226" s="24">
        <v>9.350542314602327</v>
      </c>
      <c r="F226" s="24">
        <v>29.43001430313539</v>
      </c>
      <c r="G226" s="24" t="s">
        <v>59</v>
      </c>
      <c r="H226" s="24">
        <v>16.333909813549155</v>
      </c>
      <c r="I226" s="24">
        <v>74.21390981354915</v>
      </c>
      <c r="J226" s="24" t="s">
        <v>73</v>
      </c>
      <c r="K226" s="24">
        <v>3.0940393241972797</v>
      </c>
      <c r="M226" s="24" t="s">
        <v>68</v>
      </c>
      <c r="N226" s="24">
        <v>1.6504681067806906</v>
      </c>
      <c r="X226" s="24">
        <v>67.5</v>
      </c>
    </row>
    <row r="227" spans="1:24" ht="12.75" hidden="1">
      <c r="A227" s="24">
        <v>976</v>
      </c>
      <c r="B227" s="24">
        <v>97.45999908447266</v>
      </c>
      <c r="C227" s="24">
        <v>117.86000061035156</v>
      </c>
      <c r="D227" s="24">
        <v>9.926316261291504</v>
      </c>
      <c r="E227" s="24">
        <v>9.881760597229004</v>
      </c>
      <c r="F227" s="24">
        <v>22.987192930650735</v>
      </c>
      <c r="G227" s="24" t="s">
        <v>56</v>
      </c>
      <c r="H227" s="24">
        <v>25.098803358198587</v>
      </c>
      <c r="I227" s="24">
        <v>55.058802442671244</v>
      </c>
      <c r="J227" s="24" t="s">
        <v>62</v>
      </c>
      <c r="K227" s="24">
        <v>1.6803853950970529</v>
      </c>
      <c r="L227" s="24">
        <v>0.31716209666446454</v>
      </c>
      <c r="M227" s="24">
        <v>0.3978075244614133</v>
      </c>
      <c r="N227" s="24">
        <v>0.08242777444483923</v>
      </c>
      <c r="O227" s="24">
        <v>0.06748756326251451</v>
      </c>
      <c r="P227" s="24">
        <v>0.009098619536498619</v>
      </c>
      <c r="Q227" s="24">
        <v>0.008214770628511947</v>
      </c>
      <c r="R227" s="24">
        <v>0.0012688760752664048</v>
      </c>
      <c r="S227" s="24">
        <v>0.0008854476094140928</v>
      </c>
      <c r="T227" s="24">
        <v>0.00013386893689988866</v>
      </c>
      <c r="U227" s="24">
        <v>0.00017967377979486414</v>
      </c>
      <c r="V227" s="24">
        <v>4.7100961976828266E-05</v>
      </c>
      <c r="W227" s="24">
        <v>5.520932511503828E-05</v>
      </c>
      <c r="X227" s="24">
        <v>67.5</v>
      </c>
    </row>
    <row r="228" spans="1:24" ht="12.75" hidden="1">
      <c r="A228" s="24">
        <v>975</v>
      </c>
      <c r="B228" s="24">
        <v>153.39999389648438</v>
      </c>
      <c r="C228" s="24">
        <v>136.60000610351562</v>
      </c>
      <c r="D228" s="24">
        <v>8.831765174865723</v>
      </c>
      <c r="E228" s="24">
        <v>9.320904731750488</v>
      </c>
      <c r="F228" s="24">
        <v>26.683992147109123</v>
      </c>
      <c r="G228" s="24" t="s">
        <v>57</v>
      </c>
      <c r="H228" s="24">
        <v>-13.89661997283173</v>
      </c>
      <c r="I228" s="24">
        <v>72.00337392365265</v>
      </c>
      <c r="J228" s="24" t="s">
        <v>60</v>
      </c>
      <c r="K228" s="24">
        <v>1.158001651134644</v>
      </c>
      <c r="L228" s="24">
        <v>-0.0017241648676722058</v>
      </c>
      <c r="M228" s="24">
        <v>-0.27739958444449736</v>
      </c>
      <c r="N228" s="24">
        <v>-0.0008516430549597318</v>
      </c>
      <c r="O228" s="24">
        <v>0.045977232431344855</v>
      </c>
      <c r="P228" s="24">
        <v>-0.00019751223115882028</v>
      </c>
      <c r="Q228" s="24">
        <v>-0.005880813550697623</v>
      </c>
      <c r="R228" s="24">
        <v>-6.845272080127186E-05</v>
      </c>
      <c r="S228" s="24">
        <v>0.0005580691954201761</v>
      </c>
      <c r="T228" s="24">
        <v>-1.4086024865984221E-05</v>
      </c>
      <c r="U228" s="24">
        <v>-0.0001381579606276886</v>
      </c>
      <c r="V228" s="24">
        <v>-5.392793816629174E-06</v>
      </c>
      <c r="W228" s="24">
        <v>3.33505429424672E-05</v>
      </c>
      <c r="X228" s="24">
        <v>67.5</v>
      </c>
    </row>
    <row r="229" spans="1:24" ht="12.75" hidden="1">
      <c r="A229" s="24">
        <v>973</v>
      </c>
      <c r="B229" s="24">
        <v>151.39999389648438</v>
      </c>
      <c r="C229" s="24">
        <v>161.5</v>
      </c>
      <c r="D229" s="24">
        <v>9.09616756439209</v>
      </c>
      <c r="E229" s="24">
        <v>9.033502578735352</v>
      </c>
      <c r="F229" s="24">
        <v>29.567015742685587</v>
      </c>
      <c r="G229" s="24" t="s">
        <v>58</v>
      </c>
      <c r="H229" s="24">
        <v>-6.4427307391542</v>
      </c>
      <c r="I229" s="24">
        <v>77.45726315733017</v>
      </c>
      <c r="J229" s="24" t="s">
        <v>61</v>
      </c>
      <c r="K229" s="24">
        <v>-1.217672883834126</v>
      </c>
      <c r="L229" s="24">
        <v>-0.3171574101548129</v>
      </c>
      <c r="M229" s="24">
        <v>-0.2851320695189128</v>
      </c>
      <c r="N229" s="24">
        <v>-0.08242337474306806</v>
      </c>
      <c r="O229" s="24">
        <v>-0.04940308991415405</v>
      </c>
      <c r="P229" s="24">
        <v>-0.009096475492656318</v>
      </c>
      <c r="Q229" s="24">
        <v>-0.005735720395991578</v>
      </c>
      <c r="R229" s="24">
        <v>-0.0012670283025246034</v>
      </c>
      <c r="S229" s="24">
        <v>-0.0006874418100030061</v>
      </c>
      <c r="T229" s="24">
        <v>-0.0001331257907776748</v>
      </c>
      <c r="U229" s="24">
        <v>-0.00011486968730248805</v>
      </c>
      <c r="V229" s="24">
        <v>-4.679122133471137E-05</v>
      </c>
      <c r="W229" s="24">
        <v>-4.3997850687285255E-05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2004-04-15T04:55:10Z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