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<sst xmlns="http://schemas.openxmlformats.org/spreadsheetml/2006/main" count="625" uniqueCount="145">
  <si>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</si>
  <si>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</si>
  <si>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</si>
  <si>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</si>
  <si>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</si>
  <si>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</si>
  <si>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</si>
  <si>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</si>
  <si>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</si>
  <si>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</si>
  <si>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</si>
  <si>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</si>
  <si>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</si>
  <si>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</si>
  <si>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</si>
  <si>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</si>
  <si>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</si>
  <si>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</si>
  <si>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</si>
  <si>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</si>
  <si>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</si>
  <si>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</si>
  <si>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</si>
  <si>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</si>
  <si>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</si>
  <si>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</si>
  <si>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</si>
  <si>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</si>
  <si>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</si>
  <si>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</si>
  <si>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</si>
  <si>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</si>
  <si>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</si>
  <si>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</si>
  <si>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</si>
  <si>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</si>
  <si>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</si>
  <si>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</si>
  <si>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</si>
  <si>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</si>
  <si>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</si>
  <si>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</si>
  <si>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</si>
  <si>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</si>
  <si>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</si>
  <si>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</si>
  <si>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</si>
  <si>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</si>
  <si>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</si>
  <si>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</si>
  <si>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</si>
  <si>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</si>
  <si>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</si>
  <si>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</si>
  <si>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</si>
  <si>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</si>
  <si>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</si>
  <si>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</si>
  <si>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</si>
  <si>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</si>
  <si>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</si>
  <si>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</si>
  <si>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</si>
  <si>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</si>
  <si>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</si>
  <si>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</si>
  <si>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</si>
  <si>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</si>
  <si>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</si>
  <si>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</si>
  <si>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</si>
  <si>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</si>
  <si>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</si>
  <si>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</si>
  <si>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</si>
  <si>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</si>
  <si>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</si>
  <si>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</si>
  <si>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</si>
  <si>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</si>
  <si>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</si>
  <si>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</si>
  <si>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</si>
  <si>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</si>
  <si>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</si>
  <si>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</si>
  <si>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</si>
  <si>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</si>
  <si>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</si>
  <si>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</si>
  <si>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</si>
  <si>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</si>
  <si>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</si>
  <si>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</si>
  <si>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</si>
  <si>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</si>
  <si>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</si>
  <si>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</si>
  <si>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</si>
  <si>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</si>
  <si>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</si>
  <si>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</si>
  <si>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</si>
  <si>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</si>
  <si>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</si>
  <si>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</si>
  <si>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</si>
  <si>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</si>
  <si>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</si>
  <si>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</si>
  <si>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</si>
  <si>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</si>
  <si>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</si>
  <si>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</si>
  <si>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</si>
  <si>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</si>
  <si>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</si>
  <si>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</si>
  <si>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</si>
  <si>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</si>
  <si>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</si>
  <si>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</si>
  <si>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</si>
  <si>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</si>
  <si>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</si>
  <si>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</si>
  <si>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</si>
  <si>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</si>
  <si>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</si>
  <si>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</si>
  <si>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</si>
  <si>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</si>
  <si>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</si>
  <si>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</si>
  <si>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</si>
  <si>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</si>
  <si>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</si>
  <si>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</si>
  <si>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</si>
  <si>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</si>
  <si>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</si>
  <si>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Cas 4</t>
  </si>
  <si>
    <t>AP 219</t>
  </si>
  <si>
    <t>midplane Lotnr.: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</si>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</sst>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69.61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36.31568476340832</v>
      </c>
      <c r="C41" s="77">
        <f aca="true" t="shared" si="0" ref="C41:C55">($B$41*H41+$B$42*J41+$B$43*L41+$B$44*N41+$B$45*P41+$B$46*R41+$B$47*T41+$B$48*V41)/100</f>
        <v>-6.45611677549331E-08</v>
      </c>
      <c r="D41" s="77">
        <f aca="true" t="shared" si="1" ref="D41:D55">($B$41*I41+$B$42*K41+$B$43*M41+$B$44*O41+$B$45*Q41+$B$46*S41+$B$47*U41+$B$48*W41)/100</f>
        <v>-8.409440780535963E-08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-11.435092953988288</v>
      </c>
      <c r="C42" s="77">
        <f t="shared" si="0"/>
        <v>-2.5369537536750506E-10</v>
      </c>
      <c r="D42" s="77">
        <f t="shared" si="1"/>
        <v>-9.455904005768463E-08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9.94795236166442</v>
      </c>
      <c r="C43" s="77">
        <f t="shared" si="0"/>
        <v>0.7724239088835051</v>
      </c>
      <c r="D43" s="77">
        <f t="shared" si="1"/>
        <v>-1.017174724442432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8.750345082496239</v>
      </c>
      <c r="C44" s="77">
        <f t="shared" si="0"/>
        <v>-0.00520574975492882</v>
      </c>
      <c r="D44" s="77">
        <f t="shared" si="1"/>
        <v>-0.9571789257311865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36.31568476340832</v>
      </c>
      <c r="C45" s="77">
        <f t="shared" si="0"/>
        <v>-0.1855855811828757</v>
      </c>
      <c r="D45" s="77">
        <f t="shared" si="1"/>
        <v>-0.23870775214970652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-11.435092953988288</v>
      </c>
      <c r="C46" s="77">
        <f t="shared" si="0"/>
        <v>-0.0017603090100865879</v>
      </c>
      <c r="D46" s="77">
        <f t="shared" si="1"/>
        <v>-0.17028697947907845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9.94795236166442</v>
      </c>
      <c r="C47" s="77">
        <f t="shared" si="0"/>
        <v>0.03057966267593328</v>
      </c>
      <c r="D47" s="77">
        <f t="shared" si="1"/>
        <v>-0.04118410829659766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8.750345082496239</v>
      </c>
      <c r="C48" s="77">
        <f t="shared" si="0"/>
        <v>-0.0005958675685519534</v>
      </c>
      <c r="D48" s="77">
        <f t="shared" si="1"/>
        <v>-0.02745265902861458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-0.0039603496003240025</v>
      </c>
      <c r="D49" s="77">
        <f t="shared" si="1"/>
        <v>-0.004827202924180836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-0.00014152441645673845</v>
      </c>
      <c r="D50" s="77">
        <f t="shared" si="1"/>
        <v>-0.0026175932453217725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0.00036380061139809557</v>
      </c>
      <c r="D51" s="77">
        <f t="shared" si="1"/>
        <v>-0.0005662432843186429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-4.2454929100911655E-05</v>
      </c>
      <c r="D52" s="77">
        <f t="shared" si="1"/>
        <v>-0.00040181591605855944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-9.470786272830184E-05</v>
      </c>
      <c r="D53" s="77">
        <f t="shared" si="1"/>
        <v>-9.838930692121664E-05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-1.1162613958514419E-05</v>
      </c>
      <c r="D54" s="77">
        <f t="shared" si="1"/>
        <v>-9.665481570609925E-05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2.1493403693469294E-05</v>
      </c>
      <c r="D55" s="77">
        <f t="shared" si="1"/>
        <v>-3.604032957636676E-05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979</v>
      </c>
      <c r="B3" s="11">
        <v>146.01666666666665</v>
      </c>
      <c r="C3" s="11">
        <v>145.03333333333333</v>
      </c>
      <c r="D3" s="11">
        <v>8.805035234952912</v>
      </c>
      <c r="E3" s="11">
        <v>9.197681780256335</v>
      </c>
      <c r="F3" s="12" t="s">
        <v>69</v>
      </c>
      <c r="H3" s="102">
        <v>0.0625</v>
      </c>
    </row>
    <row r="4" spans="1:9" ht="16.5" customHeight="1">
      <c r="A4" s="13">
        <v>977</v>
      </c>
      <c r="B4" s="14">
        <v>69.61666666666666</v>
      </c>
      <c r="C4" s="14">
        <v>101.15</v>
      </c>
      <c r="D4" s="14">
        <v>9.833035485381659</v>
      </c>
      <c r="E4" s="14">
        <v>9.919256367817631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980</v>
      </c>
      <c r="B5" s="26">
        <v>127.82</v>
      </c>
      <c r="C5" s="26">
        <v>156.42</v>
      </c>
      <c r="D5" s="26">
        <v>9.158494937832124</v>
      </c>
      <c r="E5" s="26">
        <v>9.206181564481861</v>
      </c>
      <c r="F5" s="15" t="s">
        <v>71</v>
      </c>
      <c r="I5" s="75">
        <v>541</v>
      </c>
    </row>
    <row r="6" spans="1:6" s="2" customFormat="1" ht="13.5" thickBot="1">
      <c r="A6" s="16">
        <v>978</v>
      </c>
      <c r="B6" s="17">
        <v>137.89</v>
      </c>
      <c r="C6" s="17">
        <v>161.39</v>
      </c>
      <c r="D6" s="17">
        <v>9.042622566219368</v>
      </c>
      <c r="E6" s="17">
        <v>9.030867528361256</v>
      </c>
      <c r="F6" s="18" t="s">
        <v>72</v>
      </c>
    </row>
    <row r="7" spans="1:6" s="2" customFormat="1" ht="12.75">
      <c r="A7" s="19" t="s">
        <v>141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143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599</v>
      </c>
      <c r="K15" s="75">
        <v>520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36.31568476340832</v>
      </c>
      <c r="C19" s="34">
        <v>38.43235143007498</v>
      </c>
      <c r="D19" s="35">
        <v>15.913456946146283</v>
      </c>
      <c r="K19" s="97" t="s">
        <v>131</v>
      </c>
    </row>
    <row r="20" spans="1:11" ht="12.75">
      <c r="A20" s="33" t="s">
        <v>57</v>
      </c>
      <c r="B20" s="34">
        <v>-11.435092953988288</v>
      </c>
      <c r="C20" s="34">
        <v>48.88490704601171</v>
      </c>
      <c r="D20" s="35">
        <v>18.80683688767252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9.94795236166442</v>
      </c>
      <c r="C21" s="34">
        <v>80.3379523616644</v>
      </c>
      <c r="D21" s="35">
        <v>30.503406798966704</v>
      </c>
      <c r="F21" s="24" t="s">
        <v>134</v>
      </c>
    </row>
    <row r="22" spans="1:11" ht="16.5" thickBot="1">
      <c r="A22" s="36" t="s">
        <v>59</v>
      </c>
      <c r="B22" s="37">
        <v>8.750345082496239</v>
      </c>
      <c r="C22" s="37">
        <v>87.26701174916289</v>
      </c>
      <c r="D22" s="38">
        <v>32.25271053371615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13.274064064025879</v>
      </c>
      <c r="I23" s="75">
        <v>710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0.7724239088835051</v>
      </c>
      <c r="C27" s="44">
        <v>-0.00520574975492882</v>
      </c>
      <c r="D27" s="44">
        <v>-0.1855855811828757</v>
      </c>
      <c r="E27" s="44">
        <v>-0.0017603090100865879</v>
      </c>
      <c r="F27" s="44">
        <v>0.03057966267593328</v>
      </c>
      <c r="G27" s="44">
        <v>-0.0005958675685519534</v>
      </c>
      <c r="H27" s="44">
        <v>-0.0039603496003240025</v>
      </c>
      <c r="I27" s="45">
        <v>-0.00014152441645673845</v>
      </c>
    </row>
    <row r="28" spans="1:9" ht="13.5" thickBot="1">
      <c r="A28" s="46" t="s">
        <v>61</v>
      </c>
      <c r="B28" s="47">
        <v>-1.017174724442432</v>
      </c>
      <c r="C28" s="47">
        <v>-0.9571789257311865</v>
      </c>
      <c r="D28" s="47">
        <v>-0.23870775214970652</v>
      </c>
      <c r="E28" s="47">
        <v>-0.17028697947907845</v>
      </c>
      <c r="F28" s="47">
        <v>-0.04118410829659766</v>
      </c>
      <c r="G28" s="47">
        <v>-0.02745265902861458</v>
      </c>
      <c r="H28" s="47">
        <v>-0.004827202924180836</v>
      </c>
      <c r="I28" s="48">
        <v>-0.0026175932453217725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979</v>
      </c>
      <c r="B39" s="50">
        <v>146.01666666666665</v>
      </c>
      <c r="C39" s="50">
        <v>145.03333333333333</v>
      </c>
      <c r="D39" s="50">
        <v>8.805035234952912</v>
      </c>
      <c r="E39" s="50">
        <v>9.197681780256335</v>
      </c>
      <c r="F39" s="54">
        <f>I39*D39/(23678+B39)*1000</f>
        <v>32.25271053371615</v>
      </c>
      <c r="G39" s="59" t="s">
        <v>59</v>
      </c>
      <c r="H39" s="58">
        <f>I39-B39+X39</f>
        <v>8.750345082496239</v>
      </c>
      <c r="I39" s="58">
        <f>(B39+C42-2*X39)*(23678+B39)*E42/((23678+C42)*D39+E42*(23678+B39))</f>
        <v>87.26701174916289</v>
      </c>
      <c r="J39" s="24" t="s">
        <v>73</v>
      </c>
      <c r="K39" s="24">
        <f>(K40*K40+L40*L40+M40*M40+N40*N40+O40*O40+P40*P40+Q40*Q40+R40*R40+S40*S40+T40*T40+U40*U40+V40*V40+W40*W40)</f>
        <v>2.6713576179916045</v>
      </c>
      <c r="M39" s="24" t="s">
        <v>68</v>
      </c>
      <c r="N39" s="24">
        <f>(K44*K44+L44*L44+M44*M44+N44*N44+O44*O44+P44*P44+Q44*Q44+R44*R44+S44*S44+T44*T44+U44*U44+V44*V44+W44*W44)</f>
        <v>1.8078453146914935</v>
      </c>
      <c r="X39" s="55">
        <f>(1-$H$2)*1000</f>
        <v>67.5</v>
      </c>
    </row>
    <row r="40" spans="1:24" ht="12.75">
      <c r="A40" s="49">
        <v>977</v>
      </c>
      <c r="B40" s="50">
        <v>69.61666666666666</v>
      </c>
      <c r="C40" s="50">
        <v>101.15</v>
      </c>
      <c r="D40" s="50">
        <v>9.833035485381659</v>
      </c>
      <c r="E40" s="50">
        <v>9.919256367817631</v>
      </c>
      <c r="F40" s="54">
        <f>I40*D40/(23678+B40)*1000</f>
        <v>15.913456946146283</v>
      </c>
      <c r="G40" s="59" t="s">
        <v>56</v>
      </c>
      <c r="H40" s="58">
        <f>I40-B40+X40</f>
        <v>36.31568476340832</v>
      </c>
      <c r="I40" s="58">
        <f>(B40+C39-2*X40)*(23678+B40)*E39/((23678+C39)*D40+E39*(23678+B40))</f>
        <v>38.43235143007498</v>
      </c>
      <c r="J40" s="24" t="s">
        <v>62</v>
      </c>
      <c r="K40" s="52">
        <f aca="true" t="shared" si="0" ref="K40:W40">SQRT(K41*K41+K42*K42)</f>
        <v>1.277216941266992</v>
      </c>
      <c r="L40" s="52">
        <f t="shared" si="0"/>
        <v>0.9571930817209342</v>
      </c>
      <c r="M40" s="52">
        <f t="shared" si="0"/>
        <v>0.302363024987103</v>
      </c>
      <c r="N40" s="52">
        <f t="shared" si="0"/>
        <v>0.17029607766451663</v>
      </c>
      <c r="O40" s="52">
        <f t="shared" si="0"/>
        <v>0.05129567764987369</v>
      </c>
      <c r="P40" s="52">
        <f t="shared" si="0"/>
        <v>0.02745912500245821</v>
      </c>
      <c r="Q40" s="52">
        <f t="shared" si="0"/>
        <v>0.00624389758308114</v>
      </c>
      <c r="R40" s="52">
        <f t="shared" si="0"/>
        <v>0.002621416326798853</v>
      </c>
      <c r="S40" s="52">
        <f t="shared" si="0"/>
        <v>0.0006730396287660865</v>
      </c>
      <c r="T40" s="52">
        <f t="shared" si="0"/>
        <v>0.00040405253544921943</v>
      </c>
      <c r="U40" s="52">
        <f t="shared" si="0"/>
        <v>0.0001365651309046355</v>
      </c>
      <c r="V40" s="52">
        <f t="shared" si="0"/>
        <v>9.729726280613875E-05</v>
      </c>
      <c r="W40" s="52">
        <f t="shared" si="0"/>
        <v>4.196274250217181E-05</v>
      </c>
      <c r="X40" s="55">
        <f>(1-$H$2)*1000</f>
        <v>67.5</v>
      </c>
    </row>
    <row r="41" spans="1:24" ht="12.75">
      <c r="A41" s="49">
        <v>980</v>
      </c>
      <c r="B41" s="50">
        <v>127.82</v>
      </c>
      <c r="C41" s="50">
        <v>156.42</v>
      </c>
      <c r="D41" s="50">
        <v>9.158494937832124</v>
      </c>
      <c r="E41" s="50">
        <v>9.206181564481861</v>
      </c>
      <c r="F41" s="54">
        <f>I41*D41/(23678+B41)*1000</f>
        <v>18.80683688767252</v>
      </c>
      <c r="G41" s="59" t="s">
        <v>57</v>
      </c>
      <c r="H41" s="58">
        <f>I41-B41+X41</f>
        <v>-11.435092953988288</v>
      </c>
      <c r="I41" s="58">
        <f>(B41+C40-2*X41)*(23678+B41)*E40/((23678+C40)*D41+E40*(23678+B41))</f>
        <v>48.88490704601171</v>
      </c>
      <c r="J41" s="24" t="s">
        <v>60</v>
      </c>
      <c r="K41" s="52">
        <f>'calcul config'!C43</f>
        <v>0.7724239088835051</v>
      </c>
      <c r="L41" s="52">
        <f>'calcul config'!C44</f>
        <v>-0.00520574975492882</v>
      </c>
      <c r="M41" s="52">
        <f>'calcul config'!C45</f>
        <v>-0.1855855811828757</v>
      </c>
      <c r="N41" s="52">
        <f>'calcul config'!C46</f>
        <v>-0.0017603090100865879</v>
      </c>
      <c r="O41" s="52">
        <f>'calcul config'!C47</f>
        <v>0.03057966267593328</v>
      </c>
      <c r="P41" s="52">
        <f>'calcul config'!C48</f>
        <v>-0.0005958675685519534</v>
      </c>
      <c r="Q41" s="52">
        <f>'calcul config'!C49</f>
        <v>-0.0039603496003240025</v>
      </c>
      <c r="R41" s="52">
        <f>'calcul config'!C50</f>
        <v>-0.00014152441645673845</v>
      </c>
      <c r="S41" s="52">
        <f>'calcul config'!C51</f>
        <v>0.00036380061139809557</v>
      </c>
      <c r="T41" s="52">
        <f>'calcul config'!C52</f>
        <v>-4.2454929100911655E-05</v>
      </c>
      <c r="U41" s="52">
        <f>'calcul config'!C53</f>
        <v>-9.470786272830184E-05</v>
      </c>
      <c r="V41" s="52">
        <f>'calcul config'!C54</f>
        <v>-1.1162613958514419E-05</v>
      </c>
      <c r="W41" s="52">
        <f>'calcul config'!C55</f>
        <v>2.1493403693469294E-05</v>
      </c>
      <c r="X41" s="55">
        <f>(1-$H$2)*1000</f>
        <v>67.5</v>
      </c>
    </row>
    <row r="42" spans="1:24" ht="12.75">
      <c r="A42" s="49">
        <v>978</v>
      </c>
      <c r="B42" s="50">
        <v>137.89</v>
      </c>
      <c r="C42" s="50">
        <v>161.39</v>
      </c>
      <c r="D42" s="50">
        <v>9.042622566219368</v>
      </c>
      <c r="E42" s="50">
        <v>9.030867528361256</v>
      </c>
      <c r="F42" s="54">
        <f>I42*D42/(23678+B42)*1000</f>
        <v>30.503406798966704</v>
      </c>
      <c r="G42" s="59" t="s">
        <v>58</v>
      </c>
      <c r="H42" s="58">
        <f>I42-B42+X42</f>
        <v>9.94795236166442</v>
      </c>
      <c r="I42" s="58">
        <f>(B42+C41-2*X42)*(23678+B42)*E41/((23678+C41)*D42+E41*(23678+B42))</f>
        <v>80.3379523616644</v>
      </c>
      <c r="J42" s="24" t="s">
        <v>61</v>
      </c>
      <c r="K42" s="52">
        <f>'calcul config'!D43</f>
        <v>-1.017174724442432</v>
      </c>
      <c r="L42" s="52">
        <f>'calcul config'!D44</f>
        <v>-0.9571789257311865</v>
      </c>
      <c r="M42" s="52">
        <f>'calcul config'!D45</f>
        <v>-0.23870775214970652</v>
      </c>
      <c r="N42" s="52">
        <f>'calcul config'!D46</f>
        <v>-0.17028697947907845</v>
      </c>
      <c r="O42" s="52">
        <f>'calcul config'!D47</f>
        <v>-0.04118410829659766</v>
      </c>
      <c r="P42" s="52">
        <f>'calcul config'!D48</f>
        <v>-0.02745265902861458</v>
      </c>
      <c r="Q42" s="52">
        <f>'calcul config'!D49</f>
        <v>-0.004827202924180836</v>
      </c>
      <c r="R42" s="52">
        <f>'calcul config'!D50</f>
        <v>-0.0026175932453217725</v>
      </c>
      <c r="S42" s="52">
        <f>'calcul config'!D51</f>
        <v>-0.0005662432843186429</v>
      </c>
      <c r="T42" s="52">
        <f>'calcul config'!D52</f>
        <v>-0.00040181591605855944</v>
      </c>
      <c r="U42" s="52">
        <f>'calcul config'!D53</f>
        <v>-9.838930692121664E-05</v>
      </c>
      <c r="V42" s="52">
        <f>'calcul config'!D54</f>
        <v>-9.665481570609925E-05</v>
      </c>
      <c r="W42" s="52">
        <f>'calcul config'!D55</f>
        <v>-3.604032957636676E-05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0.8514779608446613</v>
      </c>
      <c r="L44" s="52">
        <f>L40/(L43*1.5)</f>
        <v>0.9116124587818423</v>
      </c>
      <c r="M44" s="52">
        <f aca="true" t="shared" si="1" ref="M44:W44">M40/(M43*1.5)</f>
        <v>0.3359589166523367</v>
      </c>
      <c r="N44" s="52">
        <f t="shared" si="1"/>
        <v>0.22706143688602218</v>
      </c>
      <c r="O44" s="52">
        <f t="shared" si="1"/>
        <v>0.22798078955499418</v>
      </c>
      <c r="P44" s="52">
        <f t="shared" si="1"/>
        <v>0.1830608333497214</v>
      </c>
      <c r="Q44" s="52">
        <f t="shared" si="1"/>
        <v>0.04162598388720759</v>
      </c>
      <c r="R44" s="52">
        <f t="shared" si="1"/>
        <v>0.0058253696151085626</v>
      </c>
      <c r="S44" s="52">
        <f t="shared" si="1"/>
        <v>0.008973861716881151</v>
      </c>
      <c r="T44" s="52">
        <f t="shared" si="1"/>
        <v>0.005387367139322925</v>
      </c>
      <c r="U44" s="52">
        <f t="shared" si="1"/>
        <v>0.0018208684120618063</v>
      </c>
      <c r="V44" s="52">
        <f t="shared" si="1"/>
        <v>0.001297296837415183</v>
      </c>
      <c r="W44" s="52">
        <f t="shared" si="1"/>
        <v>0.0005595032333622907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979</v>
      </c>
      <c r="B51" s="24">
        <v>159.74</v>
      </c>
      <c r="C51" s="24">
        <v>160.24</v>
      </c>
      <c r="D51" s="24">
        <v>8.825432056743795</v>
      </c>
      <c r="E51" s="24">
        <v>9.262232733162838</v>
      </c>
      <c r="F51" s="24">
        <v>36.41536958076477</v>
      </c>
      <c r="G51" s="24" t="s">
        <v>59</v>
      </c>
      <c r="H51" s="24">
        <v>6.118936592443319</v>
      </c>
      <c r="I51" s="24">
        <v>98.35893659244333</v>
      </c>
      <c r="J51" s="24" t="s">
        <v>73</v>
      </c>
      <c r="K51" s="24">
        <v>5.309253660995681</v>
      </c>
      <c r="M51" s="24" t="s">
        <v>68</v>
      </c>
      <c r="N51" s="24">
        <v>3.3184783196603673</v>
      </c>
      <c r="X51" s="24">
        <v>67.5</v>
      </c>
    </row>
    <row r="52" spans="1:24" ht="12.75" hidden="1">
      <c r="A52" s="24">
        <v>980</v>
      </c>
      <c r="B52" s="24">
        <v>136.97999572753906</v>
      </c>
      <c r="C52" s="24">
        <v>167.5800018310547</v>
      </c>
      <c r="D52" s="24">
        <v>8.905660629272461</v>
      </c>
      <c r="E52" s="24">
        <v>9.137179374694824</v>
      </c>
      <c r="F52" s="24">
        <v>30.911746878469607</v>
      </c>
      <c r="G52" s="24" t="s">
        <v>56</v>
      </c>
      <c r="H52" s="24">
        <v>13.182331548218244</v>
      </c>
      <c r="I52" s="24">
        <v>82.6623272757573</v>
      </c>
      <c r="J52" s="24" t="s">
        <v>62</v>
      </c>
      <c r="K52" s="24">
        <v>1.951538752057266</v>
      </c>
      <c r="L52" s="24">
        <v>1.116033429708567</v>
      </c>
      <c r="M52" s="24">
        <v>0.4620017687194052</v>
      </c>
      <c r="N52" s="24">
        <v>0.18575633886054982</v>
      </c>
      <c r="O52" s="24">
        <v>0.07837716291181539</v>
      </c>
      <c r="P52" s="24">
        <v>0.03201527988749705</v>
      </c>
      <c r="Q52" s="24">
        <v>0.009540502598399232</v>
      </c>
      <c r="R52" s="24">
        <v>0.0028592391195170703</v>
      </c>
      <c r="S52" s="24">
        <v>0.0010282315280022998</v>
      </c>
      <c r="T52" s="24">
        <v>0.000471015291676153</v>
      </c>
      <c r="U52" s="24">
        <v>0.0002086478339971819</v>
      </c>
      <c r="V52" s="24">
        <v>0.0001060777507841307</v>
      </c>
      <c r="W52" s="24">
        <v>6.409530756646748E-05</v>
      </c>
      <c r="X52" s="24">
        <v>67.5</v>
      </c>
    </row>
    <row r="53" spans="1:24" ht="12.75" hidden="1">
      <c r="A53" s="24">
        <v>977</v>
      </c>
      <c r="B53" s="24">
        <v>73.54000091552734</v>
      </c>
      <c r="C53" s="24">
        <v>108.23999786376953</v>
      </c>
      <c r="D53" s="24">
        <v>9.392416954040527</v>
      </c>
      <c r="E53" s="24">
        <v>9.571619987487793</v>
      </c>
      <c r="F53" s="24">
        <v>20.651818997252484</v>
      </c>
      <c r="G53" s="24" t="s">
        <v>57</v>
      </c>
      <c r="H53" s="24">
        <v>46.18431018619561</v>
      </c>
      <c r="I53" s="24">
        <v>52.224311101722954</v>
      </c>
      <c r="J53" s="24" t="s">
        <v>60</v>
      </c>
      <c r="K53" s="24">
        <v>-1.5456452626912707</v>
      </c>
      <c r="L53" s="24">
        <v>0.006074388732400487</v>
      </c>
      <c r="M53" s="24">
        <v>0.3626819049584582</v>
      </c>
      <c r="N53" s="24">
        <v>-0.0019218152902951472</v>
      </c>
      <c r="O53" s="24">
        <v>-0.06258854390963306</v>
      </c>
      <c r="P53" s="24">
        <v>0.0006951403034285308</v>
      </c>
      <c r="Q53" s="24">
        <v>0.007331721160169648</v>
      </c>
      <c r="R53" s="24">
        <v>-0.00015447994959627174</v>
      </c>
      <c r="S53" s="24">
        <v>-0.0008609998153662331</v>
      </c>
      <c r="T53" s="24">
        <v>4.9505349296804806E-05</v>
      </c>
      <c r="U53" s="24">
        <v>0.00014921098351821933</v>
      </c>
      <c r="V53" s="24">
        <v>-1.2202418369937307E-05</v>
      </c>
      <c r="W53" s="24">
        <v>-5.480569573520661E-05</v>
      </c>
      <c r="X53" s="24">
        <v>67.5</v>
      </c>
    </row>
    <row r="54" spans="1:24" ht="12.75" hidden="1">
      <c r="A54" s="24">
        <v>978</v>
      </c>
      <c r="B54" s="24">
        <v>149.27999877929688</v>
      </c>
      <c r="C54" s="24">
        <v>171.8800048828125</v>
      </c>
      <c r="D54" s="24">
        <v>8.816099166870117</v>
      </c>
      <c r="E54" s="24">
        <v>8.83872127532959</v>
      </c>
      <c r="F54" s="24">
        <v>23.61703398706195</v>
      </c>
      <c r="G54" s="24" t="s">
        <v>58</v>
      </c>
      <c r="H54" s="24">
        <v>-17.950217500850584</v>
      </c>
      <c r="I54" s="24">
        <v>63.82978127844629</v>
      </c>
      <c r="J54" s="24" t="s">
        <v>61</v>
      </c>
      <c r="K54" s="24">
        <v>-1.1914210937788805</v>
      </c>
      <c r="L54" s="24">
        <v>1.1160168986303902</v>
      </c>
      <c r="M54" s="24">
        <v>-0.2861948114756147</v>
      </c>
      <c r="N54" s="24">
        <v>-0.18574639714639257</v>
      </c>
      <c r="O54" s="24">
        <v>-0.04717683581353442</v>
      </c>
      <c r="P54" s="24">
        <v>0.03200773228820377</v>
      </c>
      <c r="Q54" s="24">
        <v>-0.0061046748201344135</v>
      </c>
      <c r="R54" s="24">
        <v>-0.002855062921854698</v>
      </c>
      <c r="S54" s="24">
        <v>-0.0005620848629141835</v>
      </c>
      <c r="T54" s="24">
        <v>0.00046840647453229425</v>
      </c>
      <c r="U54" s="24">
        <v>-0.00014584238420034575</v>
      </c>
      <c r="V54" s="24">
        <v>-0.0001053735744736087</v>
      </c>
      <c r="W54" s="24">
        <v>-3.3234683194217745E-05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979</v>
      </c>
      <c r="B56" s="24">
        <v>159.74</v>
      </c>
      <c r="C56" s="24">
        <v>160.24</v>
      </c>
      <c r="D56" s="24">
        <v>8.825432056743795</v>
      </c>
      <c r="E56" s="24">
        <v>9.262232733162838</v>
      </c>
      <c r="F56" s="24">
        <v>25.64157919453948</v>
      </c>
      <c r="G56" s="24" t="s">
        <v>59</v>
      </c>
      <c r="H56" s="24">
        <v>-22.981374008791377</v>
      </c>
      <c r="I56" s="24">
        <v>69.25862599120863</v>
      </c>
      <c r="J56" s="24" t="s">
        <v>73</v>
      </c>
      <c r="K56" s="24">
        <v>5.673240354001776</v>
      </c>
      <c r="M56" s="24" t="s">
        <v>68</v>
      </c>
      <c r="N56" s="24">
        <v>3.841164376674501</v>
      </c>
      <c r="X56" s="24">
        <v>67.5</v>
      </c>
    </row>
    <row r="57" spans="1:24" ht="12.75" hidden="1">
      <c r="A57" s="24">
        <v>980</v>
      </c>
      <c r="B57" s="24">
        <v>136.97999572753906</v>
      </c>
      <c r="C57" s="24">
        <v>167.5800018310547</v>
      </c>
      <c r="D57" s="24">
        <v>8.905660629272461</v>
      </c>
      <c r="E57" s="24">
        <v>9.137179374694824</v>
      </c>
      <c r="F57" s="24">
        <v>30.911746878469607</v>
      </c>
      <c r="G57" s="24" t="s">
        <v>56</v>
      </c>
      <c r="H57" s="24">
        <v>13.182331548218244</v>
      </c>
      <c r="I57" s="24">
        <v>82.6623272757573</v>
      </c>
      <c r="J57" s="24" t="s">
        <v>62</v>
      </c>
      <c r="K57" s="24">
        <v>1.8472461229439383</v>
      </c>
      <c r="L57" s="24">
        <v>1.4236440697988444</v>
      </c>
      <c r="M57" s="24">
        <v>0.4373097753086988</v>
      </c>
      <c r="N57" s="24">
        <v>0.18882961878736865</v>
      </c>
      <c r="O57" s="24">
        <v>0.07418870418041748</v>
      </c>
      <c r="P57" s="24">
        <v>0.040839818845674114</v>
      </c>
      <c r="Q57" s="24">
        <v>0.009030374884753068</v>
      </c>
      <c r="R57" s="24">
        <v>0.002906571693955831</v>
      </c>
      <c r="S57" s="24">
        <v>0.0009733001449153824</v>
      </c>
      <c r="T57" s="24">
        <v>0.0006009801286075432</v>
      </c>
      <c r="U57" s="24">
        <v>0.00019752034613332352</v>
      </c>
      <c r="V57" s="24">
        <v>0.00010786872594354404</v>
      </c>
      <c r="W57" s="24">
        <v>6.069510435342243E-05</v>
      </c>
      <c r="X57" s="24">
        <v>67.5</v>
      </c>
    </row>
    <row r="58" spans="1:24" ht="12.75" hidden="1">
      <c r="A58" s="24">
        <v>978</v>
      </c>
      <c r="B58" s="24">
        <v>149.27999877929688</v>
      </c>
      <c r="C58" s="24">
        <v>171.8800048828125</v>
      </c>
      <c r="D58" s="24">
        <v>8.816099166870117</v>
      </c>
      <c r="E58" s="24">
        <v>8.83872127532959</v>
      </c>
      <c r="F58" s="24">
        <v>34.23290909719209</v>
      </c>
      <c r="G58" s="24" t="s">
        <v>57</v>
      </c>
      <c r="H58" s="24">
        <v>10.741318732281869</v>
      </c>
      <c r="I58" s="24">
        <v>92.52131751157874</v>
      </c>
      <c r="J58" s="24" t="s">
        <v>60</v>
      </c>
      <c r="K58" s="24">
        <v>-1.2919177698892554</v>
      </c>
      <c r="L58" s="24">
        <v>-0.007744663836508898</v>
      </c>
      <c r="M58" s="24">
        <v>0.3093770482925009</v>
      </c>
      <c r="N58" s="24">
        <v>-0.001953055879926917</v>
      </c>
      <c r="O58" s="24">
        <v>-0.05131037014708765</v>
      </c>
      <c r="P58" s="24">
        <v>-0.0008860642630035956</v>
      </c>
      <c r="Q58" s="24">
        <v>0.006553916341392954</v>
      </c>
      <c r="R58" s="24">
        <v>-0.00015706800479139252</v>
      </c>
      <c r="S58" s="24">
        <v>-0.0006241689687604067</v>
      </c>
      <c r="T58" s="24">
        <v>-6.309375299301194E-05</v>
      </c>
      <c r="U58" s="24">
        <v>0.00015367165352044357</v>
      </c>
      <c r="V58" s="24">
        <v>-1.2405373898018114E-05</v>
      </c>
      <c r="W58" s="24">
        <v>-3.735241381698393E-05</v>
      </c>
      <c r="X58" s="24">
        <v>67.5</v>
      </c>
    </row>
    <row r="59" spans="1:24" ht="12.75" hidden="1">
      <c r="A59" s="24">
        <v>977</v>
      </c>
      <c r="B59" s="24">
        <v>73.54000091552734</v>
      </c>
      <c r="C59" s="24">
        <v>108.23999786376953</v>
      </c>
      <c r="D59" s="24">
        <v>9.392416954040527</v>
      </c>
      <c r="E59" s="24">
        <v>9.571619987487793</v>
      </c>
      <c r="F59" s="24">
        <v>21.124363076764315</v>
      </c>
      <c r="G59" s="24" t="s">
        <v>58</v>
      </c>
      <c r="H59" s="24">
        <v>47.37927945359942</v>
      </c>
      <c r="I59" s="24">
        <v>53.41928036912677</v>
      </c>
      <c r="J59" s="24" t="s">
        <v>61</v>
      </c>
      <c r="K59" s="24">
        <v>1.3203282601594895</v>
      </c>
      <c r="L59" s="24">
        <v>-1.4236230040482898</v>
      </c>
      <c r="M59" s="24">
        <v>0.3090722918191862</v>
      </c>
      <c r="N59" s="24">
        <v>-0.1888195183346066</v>
      </c>
      <c r="O59" s="24">
        <v>0.05358367049146924</v>
      </c>
      <c r="P59" s="24">
        <v>-0.040830205650587974</v>
      </c>
      <c r="Q59" s="24">
        <v>0.0062123949608183645</v>
      </c>
      <c r="R59" s="24">
        <v>-0.00290232469823349</v>
      </c>
      <c r="S59" s="24">
        <v>0.0007468107327354601</v>
      </c>
      <c r="T59" s="24">
        <v>-0.0005976590109037058</v>
      </c>
      <c r="U59" s="24">
        <v>0.00012409395650441913</v>
      </c>
      <c r="V59" s="24">
        <v>-0.00010715301552048725</v>
      </c>
      <c r="W59" s="24">
        <v>4.784028505890852E-05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979</v>
      </c>
      <c r="B61" s="100">
        <v>159.74</v>
      </c>
      <c r="C61" s="100">
        <v>160.24</v>
      </c>
      <c r="D61" s="100">
        <v>8.825432056743795</v>
      </c>
      <c r="E61" s="100">
        <v>9.262232733162838</v>
      </c>
      <c r="F61" s="100">
        <v>36.41536958076477</v>
      </c>
      <c r="G61" s="100" t="s">
        <v>59</v>
      </c>
      <c r="H61" s="100">
        <v>6.118936592443319</v>
      </c>
      <c r="I61" s="100">
        <v>98.35893659244333</v>
      </c>
      <c r="J61" s="100" t="s">
        <v>73</v>
      </c>
      <c r="K61" s="100">
        <v>3.5604499932836404</v>
      </c>
      <c r="M61" s="100" t="s">
        <v>68</v>
      </c>
      <c r="N61" s="100">
        <v>2.4682237795659123</v>
      </c>
      <c r="X61" s="100">
        <v>67.5</v>
      </c>
    </row>
    <row r="62" spans="1:24" s="100" customFormat="1" ht="12.75">
      <c r="A62" s="100">
        <v>977</v>
      </c>
      <c r="B62" s="100">
        <v>73.54000091552734</v>
      </c>
      <c r="C62" s="100">
        <v>108.23999786376953</v>
      </c>
      <c r="D62" s="100">
        <v>9.392416954040527</v>
      </c>
      <c r="E62" s="100">
        <v>9.571619987487793</v>
      </c>
      <c r="F62" s="100">
        <v>19.3591265196105</v>
      </c>
      <c r="G62" s="100" t="s">
        <v>56</v>
      </c>
      <c r="H62" s="100">
        <v>42.91534999822312</v>
      </c>
      <c r="I62" s="100">
        <v>48.955350913750465</v>
      </c>
      <c r="J62" s="100" t="s">
        <v>62</v>
      </c>
      <c r="K62" s="100">
        <v>1.4268846384935256</v>
      </c>
      <c r="L62" s="100">
        <v>1.1711227898847236</v>
      </c>
      <c r="M62" s="100">
        <v>0.33779488491056736</v>
      </c>
      <c r="N62" s="100">
        <v>0.18532632659024004</v>
      </c>
      <c r="O62" s="100">
        <v>0.05730669546627858</v>
      </c>
      <c r="P62" s="100">
        <v>0.03359612964323659</v>
      </c>
      <c r="Q62" s="100">
        <v>0.006975598893961803</v>
      </c>
      <c r="R62" s="100">
        <v>0.002852790970776866</v>
      </c>
      <c r="S62" s="100">
        <v>0.0007519175587819165</v>
      </c>
      <c r="T62" s="100">
        <v>0.0004943614450815572</v>
      </c>
      <c r="U62" s="100">
        <v>0.00015256847566300717</v>
      </c>
      <c r="V62" s="100">
        <v>0.00010588426049776442</v>
      </c>
      <c r="W62" s="100">
        <v>4.688170005260154E-05</v>
      </c>
      <c r="X62" s="100">
        <v>67.5</v>
      </c>
    </row>
    <row r="63" spans="1:24" s="100" customFormat="1" ht="12.75">
      <c r="A63" s="100">
        <v>980</v>
      </c>
      <c r="B63" s="100">
        <v>136.97999572753906</v>
      </c>
      <c r="C63" s="100">
        <v>167.5800018310547</v>
      </c>
      <c r="D63" s="100">
        <v>8.905660629272461</v>
      </c>
      <c r="E63" s="100">
        <v>9.137179374694824</v>
      </c>
      <c r="F63" s="100">
        <v>21.363695419167406</v>
      </c>
      <c r="G63" s="100" t="s">
        <v>57</v>
      </c>
      <c r="H63" s="100">
        <v>-12.35049122228466</v>
      </c>
      <c r="I63" s="100">
        <v>57.12950450525441</v>
      </c>
      <c r="J63" s="100" t="s">
        <v>60</v>
      </c>
      <c r="K63" s="100">
        <v>0.7055543846639393</v>
      </c>
      <c r="L63" s="100">
        <v>-0.006369506965866702</v>
      </c>
      <c r="M63" s="100">
        <v>-0.17035633720403723</v>
      </c>
      <c r="N63" s="100">
        <v>-0.0019156591869299074</v>
      </c>
      <c r="O63" s="100">
        <v>0.02779765006173012</v>
      </c>
      <c r="P63" s="100">
        <v>-0.0007290158432225718</v>
      </c>
      <c r="Q63" s="100">
        <v>-0.003674687922663125</v>
      </c>
      <c r="R63" s="100">
        <v>-0.00015401957616720165</v>
      </c>
      <c r="S63" s="100">
        <v>0.0003194716264429441</v>
      </c>
      <c r="T63" s="100">
        <v>-5.193768737908864E-05</v>
      </c>
      <c r="U63" s="100">
        <v>-9.038787300161947E-05</v>
      </c>
      <c r="V63" s="100">
        <v>-1.214974558756287E-05</v>
      </c>
      <c r="W63" s="100">
        <v>1.8492424719915692E-05</v>
      </c>
      <c r="X63" s="100">
        <v>67.5</v>
      </c>
    </row>
    <row r="64" spans="1:24" s="100" customFormat="1" ht="12.75">
      <c r="A64" s="100">
        <v>978</v>
      </c>
      <c r="B64" s="100">
        <v>149.27999877929688</v>
      </c>
      <c r="C64" s="100">
        <v>171.8800048828125</v>
      </c>
      <c r="D64" s="100">
        <v>8.816099166870117</v>
      </c>
      <c r="E64" s="100">
        <v>8.83872127532959</v>
      </c>
      <c r="F64" s="100">
        <v>34.23290909719209</v>
      </c>
      <c r="G64" s="100" t="s">
        <v>58</v>
      </c>
      <c r="H64" s="100">
        <v>10.741318732281869</v>
      </c>
      <c r="I64" s="100">
        <v>92.52131751157874</v>
      </c>
      <c r="J64" s="100" t="s">
        <v>61</v>
      </c>
      <c r="K64" s="100">
        <v>-1.240239001906604</v>
      </c>
      <c r="L64" s="100">
        <v>-1.1711054685075935</v>
      </c>
      <c r="M64" s="100">
        <v>-0.2916917939301135</v>
      </c>
      <c r="N64" s="100">
        <v>-0.185316425546447</v>
      </c>
      <c r="O64" s="100">
        <v>-0.050113351477529315</v>
      </c>
      <c r="P64" s="100">
        <v>-0.033588219108870464</v>
      </c>
      <c r="Q64" s="100">
        <v>-0.005929219898137942</v>
      </c>
      <c r="R64" s="100">
        <v>-0.0028486302485761974</v>
      </c>
      <c r="S64" s="100">
        <v>-0.0006806745882596594</v>
      </c>
      <c r="T64" s="100">
        <v>-0.0004916255841723838</v>
      </c>
      <c r="U64" s="100">
        <v>-0.00012291123699799267</v>
      </c>
      <c r="V64" s="100">
        <v>-0.00010518488628750773</v>
      </c>
      <c r="W64" s="100">
        <v>-4.308043671784619E-05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979</v>
      </c>
      <c r="B66" s="24">
        <v>159.74</v>
      </c>
      <c r="C66" s="24">
        <v>160.24</v>
      </c>
      <c r="D66" s="24">
        <v>8.825432056743795</v>
      </c>
      <c r="E66" s="24">
        <v>9.262232733162838</v>
      </c>
      <c r="F66" s="24">
        <v>36.21327934049224</v>
      </c>
      <c r="G66" s="24" t="s">
        <v>59</v>
      </c>
      <c r="H66" s="24">
        <v>5.573085174271341</v>
      </c>
      <c r="I66" s="24">
        <v>97.81308517427135</v>
      </c>
      <c r="J66" s="24" t="s">
        <v>73</v>
      </c>
      <c r="K66" s="24">
        <v>3.9499131551989195</v>
      </c>
      <c r="M66" s="24" t="s">
        <v>68</v>
      </c>
      <c r="N66" s="24">
        <v>2.938545718463656</v>
      </c>
      <c r="X66" s="24">
        <v>67.5</v>
      </c>
    </row>
    <row r="67" spans="1:24" ht="12.75" hidden="1">
      <c r="A67" s="24">
        <v>977</v>
      </c>
      <c r="B67" s="24">
        <v>73.54000091552734</v>
      </c>
      <c r="C67" s="24">
        <v>108.23999786376953</v>
      </c>
      <c r="D67" s="24">
        <v>9.392416954040527</v>
      </c>
      <c r="E67" s="24">
        <v>9.571619987487793</v>
      </c>
      <c r="F67" s="24">
        <v>19.3591265196105</v>
      </c>
      <c r="G67" s="24" t="s">
        <v>56</v>
      </c>
      <c r="H67" s="24">
        <v>42.91534999822312</v>
      </c>
      <c r="I67" s="24">
        <v>48.955350913750465</v>
      </c>
      <c r="J67" s="24" t="s">
        <v>62</v>
      </c>
      <c r="K67" s="24">
        <v>1.3444871272636867</v>
      </c>
      <c r="L67" s="24">
        <v>1.4148321347696367</v>
      </c>
      <c r="M67" s="24">
        <v>0.31828829106134887</v>
      </c>
      <c r="N67" s="24">
        <v>0.18599666292648873</v>
      </c>
      <c r="O67" s="24">
        <v>0.05399750192604301</v>
      </c>
      <c r="P67" s="24">
        <v>0.04058736525146807</v>
      </c>
      <c r="Q67" s="24">
        <v>0.006572745735761785</v>
      </c>
      <c r="R67" s="24">
        <v>0.00286311546434433</v>
      </c>
      <c r="S67" s="24">
        <v>0.0007084925842589544</v>
      </c>
      <c r="T67" s="24">
        <v>0.0005972260651868471</v>
      </c>
      <c r="U67" s="24">
        <v>0.00014374658593124042</v>
      </c>
      <c r="V67" s="24">
        <v>0.0001062726262873947</v>
      </c>
      <c r="W67" s="24">
        <v>4.4171956118052164E-05</v>
      </c>
      <c r="X67" s="24">
        <v>67.5</v>
      </c>
    </row>
    <row r="68" spans="1:24" ht="12.75" hidden="1">
      <c r="A68" s="24">
        <v>978</v>
      </c>
      <c r="B68" s="24">
        <v>149.27999877929688</v>
      </c>
      <c r="C68" s="24">
        <v>171.8800048828125</v>
      </c>
      <c r="D68" s="24">
        <v>8.816099166870117</v>
      </c>
      <c r="E68" s="24">
        <v>8.83872127532959</v>
      </c>
      <c r="F68" s="24">
        <v>23.61703398706195</v>
      </c>
      <c r="G68" s="24" t="s">
        <v>57</v>
      </c>
      <c r="H68" s="24">
        <v>-17.950217500850584</v>
      </c>
      <c r="I68" s="24">
        <v>63.82978127844629</v>
      </c>
      <c r="J68" s="24" t="s">
        <v>60</v>
      </c>
      <c r="K68" s="24">
        <v>0.9008809083026956</v>
      </c>
      <c r="L68" s="24">
        <v>-0.00769555953408978</v>
      </c>
      <c r="M68" s="24">
        <v>-0.21594258336578812</v>
      </c>
      <c r="N68" s="24">
        <v>-0.0019224707977107429</v>
      </c>
      <c r="O68" s="24">
        <v>0.03574681987139956</v>
      </c>
      <c r="P68" s="24">
        <v>-0.0008807750156523814</v>
      </c>
      <c r="Q68" s="24">
        <v>-0.004584362126702864</v>
      </c>
      <c r="R68" s="24">
        <v>-0.00015457206699626873</v>
      </c>
      <c r="S68" s="24">
        <v>0.00043206050483293024</v>
      </c>
      <c r="T68" s="24">
        <v>-6.27464291418157E-05</v>
      </c>
      <c r="U68" s="24">
        <v>-0.00010810024815886993</v>
      </c>
      <c r="V68" s="24">
        <v>-1.2191686940451153E-05</v>
      </c>
      <c r="W68" s="24">
        <v>2.5753770399774596E-05</v>
      </c>
      <c r="X68" s="24">
        <v>67.5</v>
      </c>
    </row>
    <row r="69" spans="1:24" ht="12.75" hidden="1">
      <c r="A69" s="24">
        <v>980</v>
      </c>
      <c r="B69" s="24">
        <v>136.97999572753906</v>
      </c>
      <c r="C69" s="24">
        <v>167.5800018310547</v>
      </c>
      <c r="D69" s="24">
        <v>8.905660629272461</v>
      </c>
      <c r="E69" s="24">
        <v>9.137179374694824</v>
      </c>
      <c r="F69" s="24">
        <v>32.3612177162338</v>
      </c>
      <c r="G69" s="24" t="s">
        <v>58</v>
      </c>
      <c r="H69" s="24">
        <v>17.05841895405112</v>
      </c>
      <c r="I69" s="24">
        <v>86.53841468159018</v>
      </c>
      <c r="J69" s="24" t="s">
        <v>61</v>
      </c>
      <c r="K69" s="24">
        <v>-0.9980276671683361</v>
      </c>
      <c r="L69" s="24">
        <v>-1.414811205758657</v>
      </c>
      <c r="M69" s="24">
        <v>-0.23382950394692192</v>
      </c>
      <c r="N69" s="24">
        <v>-0.18598672728402374</v>
      </c>
      <c r="O69" s="24">
        <v>-0.04047091651216626</v>
      </c>
      <c r="P69" s="24">
        <v>-0.04057780740044834</v>
      </c>
      <c r="Q69" s="24">
        <v>-0.004710054182090384</v>
      </c>
      <c r="R69" s="24">
        <v>-0.002858939950099014</v>
      </c>
      <c r="S69" s="24">
        <v>-0.0005615028602896383</v>
      </c>
      <c r="T69" s="24">
        <v>-0.00059392075108428</v>
      </c>
      <c r="U69" s="24">
        <v>-9.474923384850254E-05</v>
      </c>
      <c r="V69" s="24">
        <v>-0.0001055709897062933</v>
      </c>
      <c r="W69" s="24">
        <v>-3.5887393573382005E-05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979</v>
      </c>
      <c r="B71" s="24">
        <v>159.74</v>
      </c>
      <c r="C71" s="24">
        <v>160.24</v>
      </c>
      <c r="D71" s="24">
        <v>8.825432056743795</v>
      </c>
      <c r="E71" s="24">
        <v>9.262232733162838</v>
      </c>
      <c r="F71" s="24">
        <v>25.64157919453948</v>
      </c>
      <c r="G71" s="24" t="s">
        <v>59</v>
      </c>
      <c r="H71" s="24">
        <v>-22.981374008791377</v>
      </c>
      <c r="I71" s="24">
        <v>69.25862599120863</v>
      </c>
      <c r="J71" s="24" t="s">
        <v>73</v>
      </c>
      <c r="K71" s="24">
        <v>6.236227525098884</v>
      </c>
      <c r="M71" s="24" t="s">
        <v>68</v>
      </c>
      <c r="N71" s="24">
        <v>3.84861684938298</v>
      </c>
      <c r="X71" s="24">
        <v>67.5</v>
      </c>
    </row>
    <row r="72" spans="1:24" ht="12.75" hidden="1">
      <c r="A72" s="24">
        <v>978</v>
      </c>
      <c r="B72" s="24">
        <v>149.27999877929688</v>
      </c>
      <c r="C72" s="24">
        <v>171.8800048828125</v>
      </c>
      <c r="D72" s="24">
        <v>8.816099166870117</v>
      </c>
      <c r="E72" s="24">
        <v>8.83872127532959</v>
      </c>
      <c r="F72" s="24">
        <v>33.07555396501764</v>
      </c>
      <c r="G72" s="24" t="s">
        <v>56</v>
      </c>
      <c r="H72" s="24">
        <v>7.613333863874928</v>
      </c>
      <c r="I72" s="24">
        <v>89.3933326431718</v>
      </c>
      <c r="J72" s="24" t="s">
        <v>62</v>
      </c>
      <c r="K72" s="24">
        <v>2.1383392615857812</v>
      </c>
      <c r="L72" s="24">
        <v>1.167842033317875</v>
      </c>
      <c r="M72" s="24">
        <v>0.506222032646034</v>
      </c>
      <c r="N72" s="24">
        <v>0.18708326492768024</v>
      </c>
      <c r="O72" s="24">
        <v>0.08587963339889268</v>
      </c>
      <c r="P72" s="24">
        <v>0.03350163350629331</v>
      </c>
      <c r="Q72" s="24">
        <v>0.010453413930180485</v>
      </c>
      <c r="R72" s="24">
        <v>0.002879664550913096</v>
      </c>
      <c r="S72" s="24">
        <v>0.0011266873447144871</v>
      </c>
      <c r="T72" s="24">
        <v>0.0004930071898836052</v>
      </c>
      <c r="U72" s="24">
        <v>0.0002286378792611448</v>
      </c>
      <c r="V72" s="24">
        <v>0.00010686570705847647</v>
      </c>
      <c r="W72" s="24">
        <v>7.025871812396319E-05</v>
      </c>
      <c r="X72" s="24">
        <v>67.5</v>
      </c>
    </row>
    <row r="73" spans="1:24" ht="12.75" hidden="1">
      <c r="A73" s="24">
        <v>980</v>
      </c>
      <c r="B73" s="24">
        <v>136.97999572753906</v>
      </c>
      <c r="C73" s="24">
        <v>167.5800018310547</v>
      </c>
      <c r="D73" s="24">
        <v>8.905660629272461</v>
      </c>
      <c r="E73" s="24">
        <v>9.137179374694824</v>
      </c>
      <c r="F73" s="24">
        <v>32.3612177162338</v>
      </c>
      <c r="G73" s="24" t="s">
        <v>57</v>
      </c>
      <c r="H73" s="24">
        <v>17.05841895405112</v>
      </c>
      <c r="I73" s="24">
        <v>86.53841468159018</v>
      </c>
      <c r="J73" s="24" t="s">
        <v>60</v>
      </c>
      <c r="K73" s="24">
        <v>-1.5342305134556449</v>
      </c>
      <c r="L73" s="24">
        <v>-0.006352976985089822</v>
      </c>
      <c r="M73" s="24">
        <v>0.36719283259722374</v>
      </c>
      <c r="N73" s="24">
        <v>-0.0019352118887045093</v>
      </c>
      <c r="O73" s="24">
        <v>-0.06096827893898768</v>
      </c>
      <c r="P73" s="24">
        <v>-0.0007267942369235755</v>
      </c>
      <c r="Q73" s="24">
        <v>0.007768748144982368</v>
      </c>
      <c r="R73" s="24">
        <v>-0.00015562993811531523</v>
      </c>
      <c r="S73" s="24">
        <v>-0.0007444700828928453</v>
      </c>
      <c r="T73" s="24">
        <v>-5.17484487874891E-05</v>
      </c>
      <c r="U73" s="24">
        <v>0.00018150709026716283</v>
      </c>
      <c r="V73" s="24">
        <v>-1.2293445646151201E-05</v>
      </c>
      <c r="W73" s="24">
        <v>-4.4642040184577986E-05</v>
      </c>
      <c r="X73" s="24">
        <v>67.5</v>
      </c>
    </row>
    <row r="74" spans="1:24" ht="12.75" hidden="1">
      <c r="A74" s="24">
        <v>977</v>
      </c>
      <c r="B74" s="24">
        <v>73.54000091552734</v>
      </c>
      <c r="C74" s="24">
        <v>108.23999786376953</v>
      </c>
      <c r="D74" s="24">
        <v>9.392416954040527</v>
      </c>
      <c r="E74" s="24">
        <v>9.571619987487793</v>
      </c>
      <c r="F74" s="24">
        <v>20.651818997252484</v>
      </c>
      <c r="G74" s="24" t="s">
        <v>58</v>
      </c>
      <c r="H74" s="24">
        <v>46.18431018619561</v>
      </c>
      <c r="I74" s="24">
        <v>52.224311101722954</v>
      </c>
      <c r="J74" s="24" t="s">
        <v>61</v>
      </c>
      <c r="K74" s="24">
        <v>1.4895071430580158</v>
      </c>
      <c r="L74" s="24">
        <v>-1.1678247533202297</v>
      </c>
      <c r="M74" s="24">
        <v>0.34846831997401084</v>
      </c>
      <c r="N74" s="24">
        <v>-0.18707325562716443</v>
      </c>
      <c r="O74" s="24">
        <v>0.06048289341579149</v>
      </c>
      <c r="P74" s="24">
        <v>-0.03349374893509488</v>
      </c>
      <c r="Q74" s="24">
        <v>0.0069943130510096855</v>
      </c>
      <c r="R74" s="24">
        <v>-0.002875456006992238</v>
      </c>
      <c r="S74" s="24">
        <v>0.0008456882808797233</v>
      </c>
      <c r="T74" s="24">
        <v>-0.0004902837824413711</v>
      </c>
      <c r="U74" s="24">
        <v>0.00013903401028446903</v>
      </c>
      <c r="V74" s="24">
        <v>-0.00010615625529969128</v>
      </c>
      <c r="W74" s="24">
        <v>5.425288674882689E-05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979</v>
      </c>
      <c r="B76" s="24">
        <v>159.74</v>
      </c>
      <c r="C76" s="24">
        <v>160.24</v>
      </c>
      <c r="D76" s="24">
        <v>8.825432056743795</v>
      </c>
      <c r="E76" s="24">
        <v>9.262232733162838</v>
      </c>
      <c r="F76" s="24">
        <v>36.21327934049224</v>
      </c>
      <c r="G76" s="24" t="s">
        <v>59</v>
      </c>
      <c r="H76" s="24">
        <v>5.573085174271341</v>
      </c>
      <c r="I76" s="24">
        <v>97.81308517427135</v>
      </c>
      <c r="J76" s="24" t="s">
        <v>73</v>
      </c>
      <c r="K76" s="24">
        <v>4.667482089581557</v>
      </c>
      <c r="M76" s="24" t="s">
        <v>68</v>
      </c>
      <c r="N76" s="24">
        <v>2.999637370701033</v>
      </c>
      <c r="X76" s="24">
        <v>67.5</v>
      </c>
    </row>
    <row r="77" spans="1:24" ht="12.75" hidden="1">
      <c r="A77" s="24">
        <v>978</v>
      </c>
      <c r="B77" s="24">
        <v>149.27999877929688</v>
      </c>
      <c r="C77" s="24">
        <v>171.8800048828125</v>
      </c>
      <c r="D77" s="24">
        <v>8.816099166870117</v>
      </c>
      <c r="E77" s="24">
        <v>8.83872127532959</v>
      </c>
      <c r="F77" s="24">
        <v>33.07555396501764</v>
      </c>
      <c r="G77" s="24" t="s">
        <v>56</v>
      </c>
      <c r="H77" s="24">
        <v>7.613333863874928</v>
      </c>
      <c r="I77" s="24">
        <v>89.3933326431718</v>
      </c>
      <c r="J77" s="24" t="s">
        <v>62</v>
      </c>
      <c r="K77" s="24">
        <v>1.7818845229185485</v>
      </c>
      <c r="L77" s="24">
        <v>1.1281261214667604</v>
      </c>
      <c r="M77" s="24">
        <v>0.42183826988956574</v>
      </c>
      <c r="N77" s="24">
        <v>0.18841297340462737</v>
      </c>
      <c r="O77" s="24">
        <v>0.07156360363087264</v>
      </c>
      <c r="P77" s="24">
        <v>0.03236222964064211</v>
      </c>
      <c r="Q77" s="24">
        <v>0.008711075874796564</v>
      </c>
      <c r="R77" s="24">
        <v>0.00290011057862185</v>
      </c>
      <c r="S77" s="24">
        <v>0.0009388293216281847</v>
      </c>
      <c r="T77" s="24">
        <v>0.00047612292987573717</v>
      </c>
      <c r="U77" s="24">
        <v>0.00019049299621371594</v>
      </c>
      <c r="V77" s="24">
        <v>0.00010759513285672668</v>
      </c>
      <c r="W77" s="24">
        <v>5.852020874188107E-05</v>
      </c>
      <c r="X77" s="24">
        <v>67.5</v>
      </c>
    </row>
    <row r="78" spans="1:24" ht="12.75" hidden="1">
      <c r="A78" s="24">
        <v>977</v>
      </c>
      <c r="B78" s="24">
        <v>73.54000091552734</v>
      </c>
      <c r="C78" s="24">
        <v>108.23999786376953</v>
      </c>
      <c r="D78" s="24">
        <v>9.392416954040527</v>
      </c>
      <c r="E78" s="24">
        <v>9.571619987487793</v>
      </c>
      <c r="F78" s="24">
        <v>21.124363076764315</v>
      </c>
      <c r="G78" s="24" t="s">
        <v>57</v>
      </c>
      <c r="H78" s="24">
        <v>47.37927945359942</v>
      </c>
      <c r="I78" s="24">
        <v>53.41928036912677</v>
      </c>
      <c r="J78" s="24" t="s">
        <v>60</v>
      </c>
      <c r="K78" s="24">
        <v>-1.6109291914770012</v>
      </c>
      <c r="L78" s="24">
        <v>0.0061400529608233115</v>
      </c>
      <c r="M78" s="24">
        <v>0.3792925255584649</v>
      </c>
      <c r="N78" s="24">
        <v>-0.001949395049477305</v>
      </c>
      <c r="O78" s="24">
        <v>-0.06502412019586899</v>
      </c>
      <c r="P78" s="24">
        <v>0.0007026543698624874</v>
      </c>
      <c r="Q78" s="24">
        <v>0.007729656125558265</v>
      </c>
      <c r="R78" s="24">
        <v>-0.00015669868146021073</v>
      </c>
      <c r="S78" s="24">
        <v>-0.0008775623538709633</v>
      </c>
      <c r="T78" s="24">
        <v>5.004216153628301E-05</v>
      </c>
      <c r="U78" s="24">
        <v>0.000161506742082998</v>
      </c>
      <c r="V78" s="24">
        <v>-1.2377511271033331E-05</v>
      </c>
      <c r="W78" s="24">
        <v>-5.53637274174812E-05</v>
      </c>
      <c r="X78" s="24">
        <v>67.5</v>
      </c>
    </row>
    <row r="79" spans="1:24" ht="12.75" hidden="1">
      <c r="A79" s="24">
        <v>980</v>
      </c>
      <c r="B79" s="24">
        <v>136.97999572753906</v>
      </c>
      <c r="C79" s="24">
        <v>167.5800018310547</v>
      </c>
      <c r="D79" s="24">
        <v>8.905660629272461</v>
      </c>
      <c r="E79" s="24">
        <v>9.137179374694824</v>
      </c>
      <c r="F79" s="24">
        <v>21.363695419167406</v>
      </c>
      <c r="G79" s="24" t="s">
        <v>58</v>
      </c>
      <c r="H79" s="24">
        <v>-12.35049122228466</v>
      </c>
      <c r="I79" s="24">
        <v>57.12950450525441</v>
      </c>
      <c r="J79" s="24" t="s">
        <v>61</v>
      </c>
      <c r="K79" s="24">
        <v>-0.7615901739544164</v>
      </c>
      <c r="L79" s="24">
        <v>1.128109412107387</v>
      </c>
      <c r="M79" s="24">
        <v>-0.18462043765223654</v>
      </c>
      <c r="N79" s="24">
        <v>-0.18840288852911438</v>
      </c>
      <c r="O79" s="24">
        <v>-0.029886671902201324</v>
      </c>
      <c r="P79" s="24">
        <v>0.03235460066435943</v>
      </c>
      <c r="Q79" s="24">
        <v>-0.004016871802420672</v>
      </c>
      <c r="R79" s="24">
        <v>-0.002895874115265198</v>
      </c>
      <c r="S79" s="24">
        <v>-0.00033359378024371445</v>
      </c>
      <c r="T79" s="24">
        <v>0.0004734858249432951</v>
      </c>
      <c r="U79" s="24">
        <v>-0.00010101066215115492</v>
      </c>
      <c r="V79" s="24">
        <v>-0.00010688082067982127</v>
      </c>
      <c r="W79" s="24">
        <v>-1.895976048467316E-05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979</v>
      </c>
      <c r="B81" s="24">
        <v>150.2</v>
      </c>
      <c r="C81" s="24">
        <v>148.6</v>
      </c>
      <c r="D81" s="24">
        <v>8.768116670926233</v>
      </c>
      <c r="E81" s="24">
        <v>9.140883629410565</v>
      </c>
      <c r="F81" s="24">
        <v>34.141496098928684</v>
      </c>
      <c r="G81" s="24" t="s">
        <v>59</v>
      </c>
      <c r="H81" s="24">
        <v>10.082797934479828</v>
      </c>
      <c r="I81" s="24">
        <v>92.78279793447982</v>
      </c>
      <c r="J81" s="24" t="s">
        <v>73</v>
      </c>
      <c r="K81" s="24">
        <v>5.385265521078369</v>
      </c>
      <c r="M81" s="24" t="s">
        <v>68</v>
      </c>
      <c r="N81" s="24">
        <v>3.7213486368842266</v>
      </c>
      <c r="X81" s="24">
        <v>67.5</v>
      </c>
    </row>
    <row r="82" spans="1:24" ht="12.75" hidden="1">
      <c r="A82" s="24">
        <v>980</v>
      </c>
      <c r="B82" s="24">
        <v>140.10000610351562</v>
      </c>
      <c r="C82" s="24">
        <v>161.3000030517578</v>
      </c>
      <c r="D82" s="24">
        <v>9.094463348388672</v>
      </c>
      <c r="E82" s="24">
        <v>9.294760704040527</v>
      </c>
      <c r="F82" s="24">
        <v>29.413093710377723</v>
      </c>
      <c r="G82" s="24" t="s">
        <v>56</v>
      </c>
      <c r="H82" s="24">
        <v>4.431917677538991</v>
      </c>
      <c r="I82" s="24">
        <v>77.03192378105462</v>
      </c>
      <c r="J82" s="24" t="s">
        <v>62</v>
      </c>
      <c r="K82" s="24">
        <v>1.7480060878845292</v>
      </c>
      <c r="L82" s="24">
        <v>1.4584035658545602</v>
      </c>
      <c r="M82" s="24">
        <v>0.41381804356150326</v>
      </c>
      <c r="N82" s="24">
        <v>0.15746412335667112</v>
      </c>
      <c r="O82" s="24">
        <v>0.07020298515174835</v>
      </c>
      <c r="P82" s="24">
        <v>0.04183684203141322</v>
      </c>
      <c r="Q82" s="24">
        <v>0.008545482856726017</v>
      </c>
      <c r="R82" s="24">
        <v>0.0024237233128521136</v>
      </c>
      <c r="S82" s="24">
        <v>0.0009209743360513355</v>
      </c>
      <c r="T82" s="24">
        <v>0.0006155429193832832</v>
      </c>
      <c r="U82" s="24">
        <v>0.00018687978740053202</v>
      </c>
      <c r="V82" s="24">
        <v>8.991407590924713E-05</v>
      </c>
      <c r="W82" s="24">
        <v>5.740559318696861E-05</v>
      </c>
      <c r="X82" s="24">
        <v>67.5</v>
      </c>
    </row>
    <row r="83" spans="1:24" ht="12.75" hidden="1">
      <c r="A83" s="24">
        <v>977</v>
      </c>
      <c r="B83" s="24">
        <v>64.86000061035156</v>
      </c>
      <c r="C83" s="24">
        <v>98.16000366210938</v>
      </c>
      <c r="D83" s="24">
        <v>9.615547180175781</v>
      </c>
      <c r="E83" s="24">
        <v>9.830618858337402</v>
      </c>
      <c r="F83" s="24">
        <v>18.108766195109922</v>
      </c>
      <c r="G83" s="24" t="s">
        <v>57</v>
      </c>
      <c r="H83" s="24">
        <v>47.35444907179542</v>
      </c>
      <c r="I83" s="24">
        <v>44.714449682146984</v>
      </c>
      <c r="J83" s="24" t="s">
        <v>60</v>
      </c>
      <c r="K83" s="24">
        <v>-1.4374267311800124</v>
      </c>
      <c r="L83" s="24">
        <v>0.007936860117783568</v>
      </c>
      <c r="M83" s="24">
        <v>0.3375937152752961</v>
      </c>
      <c r="N83" s="24">
        <v>-0.001629338651340396</v>
      </c>
      <c r="O83" s="24">
        <v>-0.058157399924175596</v>
      </c>
      <c r="P83" s="24">
        <v>0.0009082363100159616</v>
      </c>
      <c r="Q83" s="24">
        <v>0.006839229711702591</v>
      </c>
      <c r="R83" s="24">
        <v>-0.00013095688529024825</v>
      </c>
      <c r="S83" s="24">
        <v>-0.0007960347039935564</v>
      </c>
      <c r="T83" s="24">
        <v>6.468174887224664E-05</v>
      </c>
      <c r="U83" s="24">
        <v>0.00014017066977374402</v>
      </c>
      <c r="V83" s="24">
        <v>-1.034460517124753E-05</v>
      </c>
      <c r="W83" s="24">
        <v>-5.055030517906715E-05</v>
      </c>
      <c r="X83" s="24">
        <v>67.5</v>
      </c>
    </row>
    <row r="84" spans="1:24" ht="12.75" hidden="1">
      <c r="A84" s="24">
        <v>978</v>
      </c>
      <c r="B84" s="24">
        <v>146.82000732421875</v>
      </c>
      <c r="C84" s="24">
        <v>168.4199981689453</v>
      </c>
      <c r="D84" s="24">
        <v>8.910384178161621</v>
      </c>
      <c r="E84" s="24">
        <v>8.962764739990234</v>
      </c>
      <c r="F84" s="24">
        <v>21.596855283738993</v>
      </c>
      <c r="G84" s="24" t="s">
        <v>58</v>
      </c>
      <c r="H84" s="24">
        <v>-21.573766581827996</v>
      </c>
      <c r="I84" s="24">
        <v>57.746240742390754</v>
      </c>
      <c r="J84" s="24" t="s">
        <v>61</v>
      </c>
      <c r="K84" s="24">
        <v>-0.9946505294677724</v>
      </c>
      <c r="L84" s="24">
        <v>1.4583819688781012</v>
      </c>
      <c r="M84" s="24">
        <v>-0.23932374847409638</v>
      </c>
      <c r="N84" s="24">
        <v>-0.15745569345071073</v>
      </c>
      <c r="O84" s="24">
        <v>-0.03932144400039373</v>
      </c>
      <c r="P84" s="24">
        <v>0.04182698241526147</v>
      </c>
      <c r="Q84" s="24">
        <v>-0.005123496287220549</v>
      </c>
      <c r="R84" s="24">
        <v>-0.002420182842567458</v>
      </c>
      <c r="S84" s="24">
        <v>-0.000463165713004632</v>
      </c>
      <c r="T84" s="24">
        <v>0.0006121350806527287</v>
      </c>
      <c r="U84" s="24">
        <v>-0.00012359708036215118</v>
      </c>
      <c r="V84" s="24">
        <v>-8.931702072094017E-05</v>
      </c>
      <c r="W84" s="24">
        <v>-2.720420510602935E-05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979</v>
      </c>
      <c r="B86" s="24">
        <v>150.2</v>
      </c>
      <c r="C86" s="24">
        <v>148.6</v>
      </c>
      <c r="D86" s="24">
        <v>8.768116670926233</v>
      </c>
      <c r="E86" s="24">
        <v>9.140883629410565</v>
      </c>
      <c r="F86" s="24">
        <v>22.070885339075264</v>
      </c>
      <c r="G86" s="24" t="s">
        <v>59</v>
      </c>
      <c r="H86" s="24">
        <v>-22.720247246436543</v>
      </c>
      <c r="I86" s="24">
        <v>59.979752753563446</v>
      </c>
      <c r="J86" s="24" t="s">
        <v>73</v>
      </c>
      <c r="K86" s="24">
        <v>6.6177546409003725</v>
      </c>
      <c r="M86" s="24" t="s">
        <v>68</v>
      </c>
      <c r="N86" s="24">
        <v>4.20724444449171</v>
      </c>
      <c r="X86" s="24">
        <v>67.5</v>
      </c>
    </row>
    <row r="87" spans="1:24" ht="12.75" hidden="1">
      <c r="A87" s="24">
        <v>980</v>
      </c>
      <c r="B87" s="24">
        <v>140.10000610351562</v>
      </c>
      <c r="C87" s="24">
        <v>161.3000030517578</v>
      </c>
      <c r="D87" s="24">
        <v>9.094463348388672</v>
      </c>
      <c r="E87" s="24">
        <v>9.294760704040527</v>
      </c>
      <c r="F87" s="24">
        <v>29.413093710377723</v>
      </c>
      <c r="G87" s="24" t="s">
        <v>56</v>
      </c>
      <c r="H87" s="24">
        <v>4.431917677538991</v>
      </c>
      <c r="I87" s="24">
        <v>77.03192378105462</v>
      </c>
      <c r="J87" s="24" t="s">
        <v>62</v>
      </c>
      <c r="K87" s="24">
        <v>2.134696993757125</v>
      </c>
      <c r="L87" s="24">
        <v>1.3308701567231238</v>
      </c>
      <c r="M87" s="24">
        <v>0.5053597452817823</v>
      </c>
      <c r="N87" s="24">
        <v>0.15904462616496648</v>
      </c>
      <c r="O87" s="24">
        <v>0.08573341114809474</v>
      </c>
      <c r="P87" s="24">
        <v>0.03817835940120744</v>
      </c>
      <c r="Q87" s="24">
        <v>0.010435631037719169</v>
      </c>
      <c r="R87" s="24">
        <v>0.002448079904529472</v>
      </c>
      <c r="S87" s="24">
        <v>0.00112477361343738</v>
      </c>
      <c r="T87" s="24">
        <v>0.0005618083459022546</v>
      </c>
      <c r="U87" s="24">
        <v>0.00022825986555033933</v>
      </c>
      <c r="V87" s="24">
        <v>9.085511869766672E-05</v>
      </c>
      <c r="W87" s="24">
        <v>7.01403110671941E-05</v>
      </c>
      <c r="X87" s="24">
        <v>67.5</v>
      </c>
    </row>
    <row r="88" spans="1:24" ht="12.75" hidden="1">
      <c r="A88" s="24">
        <v>978</v>
      </c>
      <c r="B88" s="24">
        <v>146.82000732421875</v>
      </c>
      <c r="C88" s="24">
        <v>168.4199981689453</v>
      </c>
      <c r="D88" s="24">
        <v>8.910384178161621</v>
      </c>
      <c r="E88" s="24">
        <v>8.962764739990234</v>
      </c>
      <c r="F88" s="24">
        <v>33.046766701458</v>
      </c>
      <c r="G88" s="24" t="s">
        <v>57</v>
      </c>
      <c r="H88" s="24">
        <v>9.041308276060306</v>
      </c>
      <c r="I88" s="24">
        <v>88.36131560027906</v>
      </c>
      <c r="J88" s="24" t="s">
        <v>60</v>
      </c>
      <c r="K88" s="24">
        <v>-1.214795517603112</v>
      </c>
      <c r="L88" s="24">
        <v>-0.007240337109210966</v>
      </c>
      <c r="M88" s="24">
        <v>0.2922909672354357</v>
      </c>
      <c r="N88" s="24">
        <v>-0.0016451093744264255</v>
      </c>
      <c r="O88" s="24">
        <v>-0.04802477498174766</v>
      </c>
      <c r="P88" s="24">
        <v>-0.000828358816595217</v>
      </c>
      <c r="Q88" s="24">
        <v>0.006257124243166101</v>
      </c>
      <c r="R88" s="24">
        <v>-0.00013230964347737387</v>
      </c>
      <c r="S88" s="24">
        <v>-0.0005657173674752001</v>
      </c>
      <c r="T88" s="24">
        <v>-5.898218987945064E-05</v>
      </c>
      <c r="U88" s="24">
        <v>0.00015091210469616516</v>
      </c>
      <c r="V88" s="24">
        <v>-1.045048159691961E-05</v>
      </c>
      <c r="W88" s="24">
        <v>-3.3242700688784214E-05</v>
      </c>
      <c r="X88" s="24">
        <v>67.5</v>
      </c>
    </row>
    <row r="89" spans="1:24" ht="12.75" hidden="1">
      <c r="A89" s="24">
        <v>977</v>
      </c>
      <c r="B89" s="24">
        <v>64.86000061035156</v>
      </c>
      <c r="C89" s="24">
        <v>98.16000366210938</v>
      </c>
      <c r="D89" s="24">
        <v>9.615547180175781</v>
      </c>
      <c r="E89" s="24">
        <v>9.830618858337402</v>
      </c>
      <c r="F89" s="24">
        <v>19.158546088549205</v>
      </c>
      <c r="G89" s="24" t="s">
        <v>58</v>
      </c>
      <c r="H89" s="24">
        <v>49.9465820595854</v>
      </c>
      <c r="I89" s="24">
        <v>47.306582669936965</v>
      </c>
      <c r="J89" s="24" t="s">
        <v>61</v>
      </c>
      <c r="K89" s="24">
        <v>1.7553356105221285</v>
      </c>
      <c r="L89" s="24">
        <v>-1.330850461762995</v>
      </c>
      <c r="M89" s="24">
        <v>0.4122553366832762</v>
      </c>
      <c r="N89" s="24">
        <v>-0.15903611768117365</v>
      </c>
      <c r="O89" s="24">
        <v>0.07101998855984673</v>
      </c>
      <c r="P89" s="24">
        <v>-0.03816937186067821</v>
      </c>
      <c r="Q89" s="24">
        <v>0.0083516939216539</v>
      </c>
      <c r="R89" s="24">
        <v>-0.0024445018668849323</v>
      </c>
      <c r="S89" s="24">
        <v>0.0009721520156960588</v>
      </c>
      <c r="T89" s="24">
        <v>-0.0005587036055033579</v>
      </c>
      <c r="U89" s="24">
        <v>0.00017125449739271864</v>
      </c>
      <c r="V89" s="24">
        <v>-9.02520915434072E-05</v>
      </c>
      <c r="W89" s="24">
        <v>6.176233550893827E-05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979</v>
      </c>
      <c r="B91" s="100">
        <v>150.2</v>
      </c>
      <c r="C91" s="100">
        <v>148.6</v>
      </c>
      <c r="D91" s="100">
        <v>8.768116670926233</v>
      </c>
      <c r="E91" s="100">
        <v>9.140883629410565</v>
      </c>
      <c r="F91" s="100">
        <v>34.141496098928684</v>
      </c>
      <c r="G91" s="100" t="s">
        <v>59</v>
      </c>
      <c r="H91" s="100">
        <v>10.082797934479828</v>
      </c>
      <c r="I91" s="100">
        <v>92.78279793447982</v>
      </c>
      <c r="J91" s="100" t="s">
        <v>73</v>
      </c>
      <c r="K91" s="100">
        <v>4.238426886832893</v>
      </c>
      <c r="M91" s="100" t="s">
        <v>68</v>
      </c>
      <c r="N91" s="100">
        <v>2.7843754424052953</v>
      </c>
      <c r="X91" s="100">
        <v>67.5</v>
      </c>
    </row>
    <row r="92" spans="1:24" s="100" customFormat="1" ht="12.75">
      <c r="A92" s="100">
        <v>977</v>
      </c>
      <c r="B92" s="100">
        <v>64.86000061035156</v>
      </c>
      <c r="C92" s="100">
        <v>98.16000366210938</v>
      </c>
      <c r="D92" s="100">
        <v>9.615547180175781</v>
      </c>
      <c r="E92" s="100">
        <v>9.830618858337402</v>
      </c>
      <c r="F92" s="100">
        <v>15.45762325848542</v>
      </c>
      <c r="G92" s="100" t="s">
        <v>56</v>
      </c>
      <c r="H92" s="100">
        <v>40.80820532649336</v>
      </c>
      <c r="I92" s="100">
        <v>38.16820593684492</v>
      </c>
      <c r="J92" s="100" t="s">
        <v>62</v>
      </c>
      <c r="K92" s="100">
        <v>1.654357498967762</v>
      </c>
      <c r="L92" s="100">
        <v>1.1475542753587904</v>
      </c>
      <c r="M92" s="100">
        <v>0.39164576413786983</v>
      </c>
      <c r="N92" s="100">
        <v>0.160281235272671</v>
      </c>
      <c r="O92" s="100">
        <v>0.06644243780915818</v>
      </c>
      <c r="P92" s="100">
        <v>0.03292001748636182</v>
      </c>
      <c r="Q92" s="100">
        <v>0.00808756809417554</v>
      </c>
      <c r="R92" s="100">
        <v>0.0024672881910113627</v>
      </c>
      <c r="S92" s="100">
        <v>0.0008717611227542779</v>
      </c>
      <c r="T92" s="100">
        <v>0.00048439852203939336</v>
      </c>
      <c r="U92" s="100">
        <v>0.00017688165826416566</v>
      </c>
      <c r="V92" s="100">
        <v>9.158222536640268E-05</v>
      </c>
      <c r="W92" s="100">
        <v>5.435334077883474E-05</v>
      </c>
      <c r="X92" s="100">
        <v>67.5</v>
      </c>
    </row>
    <row r="93" spans="1:24" s="100" customFormat="1" ht="12.75">
      <c r="A93" s="100">
        <v>980</v>
      </c>
      <c r="B93" s="100">
        <v>140.10000610351562</v>
      </c>
      <c r="C93" s="100">
        <v>161.3000030517578</v>
      </c>
      <c r="D93" s="100">
        <v>9.094463348388672</v>
      </c>
      <c r="E93" s="100">
        <v>9.294760704040527</v>
      </c>
      <c r="F93" s="100">
        <v>20.49806440152544</v>
      </c>
      <c r="G93" s="100" t="s">
        <v>57</v>
      </c>
      <c r="H93" s="100">
        <v>-18.916250488228485</v>
      </c>
      <c r="I93" s="100">
        <v>53.68375561528713</v>
      </c>
      <c r="J93" s="100" t="s">
        <v>60</v>
      </c>
      <c r="K93" s="100">
        <v>1.1106035016268831</v>
      </c>
      <c r="L93" s="100">
        <v>-0.006241469930333572</v>
      </c>
      <c r="M93" s="100">
        <v>-0.2662021893792824</v>
      </c>
      <c r="N93" s="100">
        <v>-0.001656500686146718</v>
      </c>
      <c r="O93" s="100">
        <v>0.04407026916649077</v>
      </c>
      <c r="P93" s="100">
        <v>-0.0007144157109460064</v>
      </c>
      <c r="Q93" s="100">
        <v>-0.005650821716761075</v>
      </c>
      <c r="R93" s="100">
        <v>-0.000133179562364442</v>
      </c>
      <c r="S93" s="100">
        <v>0.0005328172725435766</v>
      </c>
      <c r="T93" s="100">
        <v>-5.090070459780608E-05</v>
      </c>
      <c r="U93" s="100">
        <v>-0.0001332198528962878</v>
      </c>
      <c r="V93" s="100">
        <v>-1.050172545434776E-05</v>
      </c>
      <c r="W93" s="100">
        <v>3.176739440523604E-05</v>
      </c>
      <c r="X93" s="100">
        <v>67.5</v>
      </c>
    </row>
    <row r="94" spans="1:24" s="100" customFormat="1" ht="12.75">
      <c r="A94" s="100">
        <v>978</v>
      </c>
      <c r="B94" s="100">
        <v>146.82000732421875</v>
      </c>
      <c r="C94" s="100">
        <v>168.4199981689453</v>
      </c>
      <c r="D94" s="100">
        <v>8.910384178161621</v>
      </c>
      <c r="E94" s="100">
        <v>8.962764739990234</v>
      </c>
      <c r="F94" s="100">
        <v>33.046766701458</v>
      </c>
      <c r="G94" s="100" t="s">
        <v>58</v>
      </c>
      <c r="H94" s="100">
        <v>9.041308276060306</v>
      </c>
      <c r="I94" s="100">
        <v>88.36131560027906</v>
      </c>
      <c r="J94" s="100" t="s">
        <v>61</v>
      </c>
      <c r="K94" s="100">
        <v>-1.226156024560078</v>
      </c>
      <c r="L94" s="100">
        <v>-1.1475373017672879</v>
      </c>
      <c r="M94" s="100">
        <v>-0.28726781744012436</v>
      </c>
      <c r="N94" s="100">
        <v>-0.1602726751071751</v>
      </c>
      <c r="O94" s="100">
        <v>-0.049723323678299146</v>
      </c>
      <c r="P94" s="100">
        <v>-0.03291226460598422</v>
      </c>
      <c r="Q94" s="100">
        <v>-0.005785928758920871</v>
      </c>
      <c r="R94" s="100">
        <v>-0.002463691178226796</v>
      </c>
      <c r="S94" s="100">
        <v>-0.0006899805861218293</v>
      </c>
      <c r="T94" s="100">
        <v>-0.0004817167699233602</v>
      </c>
      <c r="U94" s="100">
        <v>-0.00011635975173818704</v>
      </c>
      <c r="V94" s="100">
        <v>-9.097811695976168E-05</v>
      </c>
      <c r="W94" s="100">
        <v>-4.410349540027772E-05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979</v>
      </c>
      <c r="B96" s="24">
        <v>150.2</v>
      </c>
      <c r="C96" s="24">
        <v>148.6</v>
      </c>
      <c r="D96" s="24">
        <v>8.768116670926233</v>
      </c>
      <c r="E96" s="24">
        <v>9.140883629410565</v>
      </c>
      <c r="F96" s="24">
        <v>33.41280113434537</v>
      </c>
      <c r="G96" s="24" t="s">
        <v>59</v>
      </c>
      <c r="H96" s="24">
        <v>8.102499313151156</v>
      </c>
      <c r="I96" s="24">
        <v>90.80249931315115</v>
      </c>
      <c r="J96" s="24" t="s">
        <v>73</v>
      </c>
      <c r="K96" s="24">
        <v>4.329298685263781</v>
      </c>
      <c r="M96" s="24" t="s">
        <v>68</v>
      </c>
      <c r="N96" s="24">
        <v>3.0180593512617095</v>
      </c>
      <c r="X96" s="24">
        <v>67.5</v>
      </c>
    </row>
    <row r="97" spans="1:24" ht="12.75" hidden="1">
      <c r="A97" s="24">
        <v>977</v>
      </c>
      <c r="B97" s="24">
        <v>64.86000061035156</v>
      </c>
      <c r="C97" s="24">
        <v>98.16000366210938</v>
      </c>
      <c r="D97" s="24">
        <v>9.615547180175781</v>
      </c>
      <c r="E97" s="24">
        <v>9.830618858337402</v>
      </c>
      <c r="F97" s="24">
        <v>15.45762325848542</v>
      </c>
      <c r="G97" s="24" t="s">
        <v>56</v>
      </c>
      <c r="H97" s="24">
        <v>40.80820532649336</v>
      </c>
      <c r="I97" s="24">
        <v>38.16820593684492</v>
      </c>
      <c r="J97" s="24" t="s">
        <v>62</v>
      </c>
      <c r="K97" s="24">
        <v>1.5517707221709125</v>
      </c>
      <c r="L97" s="24">
        <v>1.324961827718905</v>
      </c>
      <c r="M97" s="24">
        <v>0.3673597873144442</v>
      </c>
      <c r="N97" s="24">
        <v>0.15948628017093305</v>
      </c>
      <c r="O97" s="24">
        <v>0.06232238665774823</v>
      </c>
      <c r="P97" s="24">
        <v>0.03800926410003626</v>
      </c>
      <c r="Q97" s="24">
        <v>0.007586044952600836</v>
      </c>
      <c r="R97" s="24">
        <v>0.0024550540271924</v>
      </c>
      <c r="S97" s="24">
        <v>0.0008177023159366074</v>
      </c>
      <c r="T97" s="24">
        <v>0.0005592817790790066</v>
      </c>
      <c r="U97" s="24">
        <v>0.00016590573184345646</v>
      </c>
      <c r="V97" s="24">
        <v>9.113069130995289E-05</v>
      </c>
      <c r="W97" s="24">
        <v>5.098141959879276E-05</v>
      </c>
      <c r="X97" s="24">
        <v>67.5</v>
      </c>
    </row>
    <row r="98" spans="1:24" ht="12.75" hidden="1">
      <c r="A98" s="24">
        <v>978</v>
      </c>
      <c r="B98" s="24">
        <v>146.82000732421875</v>
      </c>
      <c r="C98" s="24">
        <v>168.4199981689453</v>
      </c>
      <c r="D98" s="24">
        <v>8.910384178161621</v>
      </c>
      <c r="E98" s="24">
        <v>8.962764739990234</v>
      </c>
      <c r="F98" s="24">
        <v>21.596855283738993</v>
      </c>
      <c r="G98" s="24" t="s">
        <v>57</v>
      </c>
      <c r="H98" s="24">
        <v>-21.573766581827996</v>
      </c>
      <c r="I98" s="24">
        <v>57.746240742390754</v>
      </c>
      <c r="J98" s="24" t="s">
        <v>60</v>
      </c>
      <c r="K98" s="24">
        <v>1.1373141107810836</v>
      </c>
      <c r="L98" s="24">
        <v>-0.007206798411511863</v>
      </c>
      <c r="M98" s="24">
        <v>-0.2720665590022926</v>
      </c>
      <c r="N98" s="24">
        <v>-0.0016482372318698468</v>
      </c>
      <c r="O98" s="24">
        <v>0.04521682927428373</v>
      </c>
      <c r="P98" s="24">
        <v>-0.0008248712224118644</v>
      </c>
      <c r="Q98" s="24">
        <v>-0.005749975691141687</v>
      </c>
      <c r="R98" s="24">
        <v>-0.00013252048283634226</v>
      </c>
      <c r="S98" s="24">
        <v>0.0005538749651187385</v>
      </c>
      <c r="T98" s="24">
        <v>-5.8766396467592134E-05</v>
      </c>
      <c r="U98" s="24">
        <v>-0.00013392483830974847</v>
      </c>
      <c r="V98" s="24">
        <v>-1.0449560648001217E-05</v>
      </c>
      <c r="W98" s="24">
        <v>3.3261628201431404E-05</v>
      </c>
      <c r="X98" s="24">
        <v>67.5</v>
      </c>
    </row>
    <row r="99" spans="1:24" ht="12.75" hidden="1">
      <c r="A99" s="24">
        <v>980</v>
      </c>
      <c r="B99" s="24">
        <v>140.10000610351562</v>
      </c>
      <c r="C99" s="24">
        <v>161.3000030517578</v>
      </c>
      <c r="D99" s="24">
        <v>9.094463348388672</v>
      </c>
      <c r="E99" s="24">
        <v>9.294760704040527</v>
      </c>
      <c r="F99" s="24">
        <v>32.86627082851997</v>
      </c>
      <c r="G99" s="24" t="s">
        <v>58</v>
      </c>
      <c r="H99" s="24">
        <v>13.475674828231433</v>
      </c>
      <c r="I99" s="24">
        <v>86.07568093174706</v>
      </c>
      <c r="J99" s="24" t="s">
        <v>61</v>
      </c>
      <c r="K99" s="24">
        <v>-1.055703077387325</v>
      </c>
      <c r="L99" s="24">
        <v>-1.3249422277853768</v>
      </c>
      <c r="M99" s="24">
        <v>-0.24684610754145125</v>
      </c>
      <c r="N99" s="24">
        <v>-0.15947776295392668</v>
      </c>
      <c r="O99" s="24">
        <v>-0.04288960514038516</v>
      </c>
      <c r="P99" s="24">
        <v>-0.038000312431514846</v>
      </c>
      <c r="Q99" s="24">
        <v>-0.004948318661339456</v>
      </c>
      <c r="R99" s="24">
        <v>-0.0024514747802215804</v>
      </c>
      <c r="S99" s="24">
        <v>-0.0006015476710143656</v>
      </c>
      <c r="T99" s="24">
        <v>-0.0005561857774664797</v>
      </c>
      <c r="U99" s="24">
        <v>-9.79226712371584E-05</v>
      </c>
      <c r="V99" s="24">
        <v>-9.052960610150509E-05</v>
      </c>
      <c r="W99" s="24">
        <v>-3.8636371901330404E-05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979</v>
      </c>
      <c r="B101" s="24">
        <v>150.2</v>
      </c>
      <c r="C101" s="24">
        <v>148.6</v>
      </c>
      <c r="D101" s="24">
        <v>8.768116670926233</v>
      </c>
      <c r="E101" s="24">
        <v>9.140883629410565</v>
      </c>
      <c r="F101" s="24">
        <v>22.070885339075264</v>
      </c>
      <c r="G101" s="24" t="s">
        <v>59</v>
      </c>
      <c r="H101" s="24">
        <v>-22.720247246436543</v>
      </c>
      <c r="I101" s="24">
        <v>59.979752753563446</v>
      </c>
      <c r="J101" s="24" t="s">
        <v>73</v>
      </c>
      <c r="K101" s="24">
        <v>6.615798100125817</v>
      </c>
      <c r="M101" s="24" t="s">
        <v>68</v>
      </c>
      <c r="N101" s="24">
        <v>4.0081407757653675</v>
      </c>
      <c r="X101" s="24">
        <v>67.5</v>
      </c>
    </row>
    <row r="102" spans="1:24" ht="12.75" hidden="1">
      <c r="A102" s="24">
        <v>978</v>
      </c>
      <c r="B102" s="24">
        <v>146.82000732421875</v>
      </c>
      <c r="C102" s="24">
        <v>168.4199981689453</v>
      </c>
      <c r="D102" s="24">
        <v>8.910384178161621</v>
      </c>
      <c r="E102" s="24">
        <v>8.962764739990234</v>
      </c>
      <c r="F102" s="24">
        <v>30.38014116821714</v>
      </c>
      <c r="G102" s="24" t="s">
        <v>56</v>
      </c>
      <c r="H102" s="24">
        <v>1.9112146587606276</v>
      </c>
      <c r="I102" s="24">
        <v>81.23122198297938</v>
      </c>
      <c r="J102" s="24" t="s">
        <v>62</v>
      </c>
      <c r="K102" s="24">
        <v>2.23452788626585</v>
      </c>
      <c r="L102" s="24">
        <v>1.1441733047844995</v>
      </c>
      <c r="M102" s="24">
        <v>0.5289932985071294</v>
      </c>
      <c r="N102" s="24">
        <v>0.1563932665763491</v>
      </c>
      <c r="O102" s="24">
        <v>0.08974283185036155</v>
      </c>
      <c r="P102" s="24">
        <v>0.032822605685503374</v>
      </c>
      <c r="Q102" s="24">
        <v>0.010923661592451976</v>
      </c>
      <c r="R102" s="24">
        <v>0.0024072551212305847</v>
      </c>
      <c r="S102" s="24">
        <v>0.0011773799087424048</v>
      </c>
      <c r="T102" s="24">
        <v>0.0004830056298545475</v>
      </c>
      <c r="U102" s="24">
        <v>0.00023892891203703648</v>
      </c>
      <c r="V102" s="24">
        <v>8.933645911319466E-05</v>
      </c>
      <c r="W102" s="24">
        <v>7.342004023341545E-05</v>
      </c>
      <c r="X102" s="24">
        <v>67.5</v>
      </c>
    </row>
    <row r="103" spans="1:24" ht="12.75" hidden="1">
      <c r="A103" s="24">
        <v>980</v>
      </c>
      <c r="B103" s="24">
        <v>140.10000610351562</v>
      </c>
      <c r="C103" s="24">
        <v>161.3000030517578</v>
      </c>
      <c r="D103" s="24">
        <v>9.094463348388672</v>
      </c>
      <c r="E103" s="24">
        <v>9.294760704040527</v>
      </c>
      <c r="F103" s="24">
        <v>32.86627082851997</v>
      </c>
      <c r="G103" s="24" t="s">
        <v>57</v>
      </c>
      <c r="H103" s="24">
        <v>13.475674828231433</v>
      </c>
      <c r="I103" s="24">
        <v>86.07568093174706</v>
      </c>
      <c r="J103" s="24" t="s">
        <v>60</v>
      </c>
      <c r="K103" s="24">
        <v>-1.385360063602663</v>
      </c>
      <c r="L103" s="24">
        <v>-0.0062245861180040005</v>
      </c>
      <c r="M103" s="24">
        <v>0.3326616151045678</v>
      </c>
      <c r="N103" s="24">
        <v>-0.0016178232478799741</v>
      </c>
      <c r="O103" s="24">
        <v>-0.0548754891248132</v>
      </c>
      <c r="P103" s="24">
        <v>-0.0007121099940493987</v>
      </c>
      <c r="Q103" s="24">
        <v>0.007089973234670323</v>
      </c>
      <c r="R103" s="24">
        <v>-0.00013011311129159715</v>
      </c>
      <c r="S103" s="24">
        <v>-0.0006553957530594373</v>
      </c>
      <c r="T103" s="24">
        <v>-5.0701749678133964E-05</v>
      </c>
      <c r="U103" s="24">
        <v>0.0001689933624866468</v>
      </c>
      <c r="V103" s="24">
        <v>-1.0278392638650409E-05</v>
      </c>
      <c r="W103" s="24">
        <v>-3.881735602312859E-05</v>
      </c>
      <c r="X103" s="24">
        <v>67.5</v>
      </c>
    </row>
    <row r="104" spans="1:24" ht="12.75" hidden="1">
      <c r="A104" s="24">
        <v>977</v>
      </c>
      <c r="B104" s="24">
        <v>64.86000061035156</v>
      </c>
      <c r="C104" s="24">
        <v>98.16000366210938</v>
      </c>
      <c r="D104" s="24">
        <v>9.615547180175781</v>
      </c>
      <c r="E104" s="24">
        <v>9.830618858337402</v>
      </c>
      <c r="F104" s="24">
        <v>18.108766195109922</v>
      </c>
      <c r="G104" s="24" t="s">
        <v>58</v>
      </c>
      <c r="H104" s="24">
        <v>47.35444907179542</v>
      </c>
      <c r="I104" s="24">
        <v>44.714449682146984</v>
      </c>
      <c r="J104" s="24" t="s">
        <v>61</v>
      </c>
      <c r="K104" s="24">
        <v>1.7532519410154817</v>
      </c>
      <c r="L104" s="24">
        <v>-1.1441563730142583</v>
      </c>
      <c r="M104" s="24">
        <v>0.4113030023005828</v>
      </c>
      <c r="N104" s="24">
        <v>-0.15638489849841516</v>
      </c>
      <c r="O104" s="24">
        <v>0.07101025673686003</v>
      </c>
      <c r="P104" s="24">
        <v>-0.0328148799074812</v>
      </c>
      <c r="Q104" s="24">
        <v>0.0083101541572987</v>
      </c>
      <c r="R104" s="24">
        <v>-0.0024037362161769948</v>
      </c>
      <c r="S104" s="24">
        <v>0.0009781001259492438</v>
      </c>
      <c r="T104" s="24">
        <v>-0.00048033714310967456</v>
      </c>
      <c r="U104" s="24">
        <v>0.00016890313331214052</v>
      </c>
      <c r="V104" s="24">
        <v>-8.87432114116299E-05</v>
      </c>
      <c r="W104" s="24">
        <v>6.231946067842712E-05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979</v>
      </c>
      <c r="B106" s="24">
        <v>150.2</v>
      </c>
      <c r="C106" s="24">
        <v>148.6</v>
      </c>
      <c r="D106" s="24">
        <v>8.768116670926233</v>
      </c>
      <c r="E106" s="24">
        <v>9.140883629410565</v>
      </c>
      <c r="F106" s="24">
        <v>33.41280113434537</v>
      </c>
      <c r="G106" s="24" t="s">
        <v>59</v>
      </c>
      <c r="H106" s="24">
        <v>8.102499313151156</v>
      </c>
      <c r="I106" s="24">
        <v>90.80249931315115</v>
      </c>
      <c r="J106" s="24" t="s">
        <v>73</v>
      </c>
      <c r="K106" s="24">
        <v>5.599966284401645</v>
      </c>
      <c r="M106" s="24" t="s">
        <v>68</v>
      </c>
      <c r="N106" s="24">
        <v>3.8450702002932164</v>
      </c>
      <c r="X106" s="24">
        <v>67.5</v>
      </c>
    </row>
    <row r="107" spans="1:24" ht="12.75" hidden="1">
      <c r="A107" s="24">
        <v>978</v>
      </c>
      <c r="B107" s="24">
        <v>146.82000732421875</v>
      </c>
      <c r="C107" s="24">
        <v>168.4199981689453</v>
      </c>
      <c r="D107" s="24">
        <v>8.910384178161621</v>
      </c>
      <c r="E107" s="24">
        <v>8.962764739990234</v>
      </c>
      <c r="F107" s="24">
        <v>30.38014116821714</v>
      </c>
      <c r="G107" s="24" t="s">
        <v>56</v>
      </c>
      <c r="H107" s="24">
        <v>1.9112146587606276</v>
      </c>
      <c r="I107" s="24">
        <v>81.23122198297938</v>
      </c>
      <c r="J107" s="24" t="s">
        <v>62</v>
      </c>
      <c r="K107" s="24">
        <v>1.7977534949366976</v>
      </c>
      <c r="L107" s="24">
        <v>1.4676928657106967</v>
      </c>
      <c r="M107" s="24">
        <v>0.42559502740375654</v>
      </c>
      <c r="N107" s="24">
        <v>0.16038965919448203</v>
      </c>
      <c r="O107" s="24">
        <v>0.07220097601132143</v>
      </c>
      <c r="P107" s="24">
        <v>0.042103349171239854</v>
      </c>
      <c r="Q107" s="24">
        <v>0.008788647607241946</v>
      </c>
      <c r="R107" s="24">
        <v>0.002468741815164431</v>
      </c>
      <c r="S107" s="24">
        <v>0.0009471834337786853</v>
      </c>
      <c r="T107" s="24">
        <v>0.0006194612163748499</v>
      </c>
      <c r="U107" s="24">
        <v>0.00019218735585403433</v>
      </c>
      <c r="V107" s="24">
        <v>9.158338946066576E-05</v>
      </c>
      <c r="W107" s="24">
        <v>5.90393150529236E-05</v>
      </c>
      <c r="X107" s="24">
        <v>67.5</v>
      </c>
    </row>
    <row r="108" spans="1:24" ht="12.75" hidden="1">
      <c r="A108" s="24">
        <v>977</v>
      </c>
      <c r="B108" s="24">
        <v>64.86000061035156</v>
      </c>
      <c r="C108" s="24">
        <v>98.16000366210938</v>
      </c>
      <c r="D108" s="24">
        <v>9.615547180175781</v>
      </c>
      <c r="E108" s="24">
        <v>9.830618858337402</v>
      </c>
      <c r="F108" s="24">
        <v>19.158546088549205</v>
      </c>
      <c r="G108" s="24" t="s">
        <v>57</v>
      </c>
      <c r="H108" s="24">
        <v>49.9465820595854</v>
      </c>
      <c r="I108" s="24">
        <v>47.306582669936965</v>
      </c>
      <c r="J108" s="24" t="s">
        <v>60</v>
      </c>
      <c r="K108" s="24">
        <v>-1.6125159033822074</v>
      </c>
      <c r="L108" s="24">
        <v>0.007987333746026826</v>
      </c>
      <c r="M108" s="24">
        <v>0.379578751803369</v>
      </c>
      <c r="N108" s="24">
        <v>-0.0016597022008511394</v>
      </c>
      <c r="O108" s="24">
        <v>-0.06510230680084533</v>
      </c>
      <c r="P108" s="24">
        <v>0.0009140351055014959</v>
      </c>
      <c r="Q108" s="24">
        <v>0.007731300997693602</v>
      </c>
      <c r="R108" s="24">
        <v>-0.0001334005043556754</v>
      </c>
      <c r="S108" s="24">
        <v>-0.0008797633699134999</v>
      </c>
      <c r="T108" s="24">
        <v>6.509692362099853E-05</v>
      </c>
      <c r="U108" s="24">
        <v>0.00016125586013110963</v>
      </c>
      <c r="V108" s="24">
        <v>-1.0538716640001024E-05</v>
      </c>
      <c r="W108" s="24">
        <v>-5.553504195817265E-05</v>
      </c>
      <c r="X108" s="24">
        <v>67.5</v>
      </c>
    </row>
    <row r="109" spans="1:24" ht="12.75" hidden="1">
      <c r="A109" s="24">
        <v>980</v>
      </c>
      <c r="B109" s="24">
        <v>140.10000610351562</v>
      </c>
      <c r="C109" s="24">
        <v>161.3000030517578</v>
      </c>
      <c r="D109" s="24">
        <v>9.094463348388672</v>
      </c>
      <c r="E109" s="24">
        <v>9.294760704040527</v>
      </c>
      <c r="F109" s="24">
        <v>20.49806440152544</v>
      </c>
      <c r="G109" s="24" t="s">
        <v>58</v>
      </c>
      <c r="H109" s="24">
        <v>-18.916250488228485</v>
      </c>
      <c r="I109" s="24">
        <v>53.68375561528713</v>
      </c>
      <c r="J109" s="24" t="s">
        <v>61</v>
      </c>
      <c r="K109" s="24">
        <v>-0.7948019186543113</v>
      </c>
      <c r="L109" s="24">
        <v>1.4676711316087492</v>
      </c>
      <c r="M109" s="24">
        <v>-0.19248661909390147</v>
      </c>
      <c r="N109" s="24">
        <v>-0.16038107171710314</v>
      </c>
      <c r="O109" s="24">
        <v>-0.031219714703949818</v>
      </c>
      <c r="P109" s="24">
        <v>0.04209342646139958</v>
      </c>
      <c r="Q109" s="24">
        <v>-0.004179391301055872</v>
      </c>
      <c r="R109" s="24">
        <v>-0.0024651349771116025</v>
      </c>
      <c r="S109" s="24">
        <v>-0.00035095992674837306</v>
      </c>
      <c r="T109" s="24">
        <v>0.0006160313215476064</v>
      </c>
      <c r="U109" s="24">
        <v>-0.000104558726673297</v>
      </c>
      <c r="V109" s="24">
        <v>-9.097501127609575E-05</v>
      </c>
      <c r="W109" s="24">
        <v>-2.003746083270966E-05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979</v>
      </c>
      <c r="B111" s="24">
        <v>143.14</v>
      </c>
      <c r="C111" s="24">
        <v>134.44</v>
      </c>
      <c r="D111" s="24">
        <v>8.652309015966656</v>
      </c>
      <c r="E111" s="24">
        <v>9.037743208018455</v>
      </c>
      <c r="F111" s="24">
        <v>31.28816639418819</v>
      </c>
      <c r="G111" s="24" t="s">
        <v>59</v>
      </c>
      <c r="H111" s="24">
        <v>10.50114343857416</v>
      </c>
      <c r="I111" s="24">
        <v>86.14114343857415</v>
      </c>
      <c r="J111" s="24" t="s">
        <v>73</v>
      </c>
      <c r="K111" s="24">
        <v>3.9333819828569028</v>
      </c>
      <c r="M111" s="24" t="s">
        <v>68</v>
      </c>
      <c r="N111" s="24">
        <v>2.8719093549438086</v>
      </c>
      <c r="X111" s="24">
        <v>67.5</v>
      </c>
    </row>
    <row r="112" spans="1:24" ht="12.75" hidden="1">
      <c r="A112" s="24">
        <v>980</v>
      </c>
      <c r="B112" s="24">
        <v>134.39999389648438</v>
      </c>
      <c r="C112" s="24">
        <v>159.3000030517578</v>
      </c>
      <c r="D112" s="24">
        <v>9.121156692504883</v>
      </c>
      <c r="E112" s="24">
        <v>9.07851791381836</v>
      </c>
      <c r="F112" s="24">
        <v>25.515421787458745</v>
      </c>
      <c r="G112" s="24" t="s">
        <v>56</v>
      </c>
      <c r="H112" s="24">
        <v>-0.2874522968846662</v>
      </c>
      <c r="I112" s="24">
        <v>66.61254159959971</v>
      </c>
      <c r="J112" s="24" t="s">
        <v>62</v>
      </c>
      <c r="K112" s="24">
        <v>1.3725093942653355</v>
      </c>
      <c r="L112" s="24">
        <v>1.387364756095278</v>
      </c>
      <c r="M112" s="24">
        <v>0.3249240274204497</v>
      </c>
      <c r="N112" s="24">
        <v>0.1207126623059292</v>
      </c>
      <c r="O112" s="24">
        <v>0.055122410113619735</v>
      </c>
      <c r="P112" s="24">
        <v>0.03979900635994839</v>
      </c>
      <c r="Q112" s="24">
        <v>0.006709788175391106</v>
      </c>
      <c r="R112" s="24">
        <v>0.001858020506969762</v>
      </c>
      <c r="S112" s="24">
        <v>0.0007231260944988682</v>
      </c>
      <c r="T112" s="24">
        <v>0.0005855714326884732</v>
      </c>
      <c r="U112" s="24">
        <v>0.00014673111098013498</v>
      </c>
      <c r="V112" s="24">
        <v>6.892494600081802E-05</v>
      </c>
      <c r="W112" s="24">
        <v>4.5071376481817004E-05</v>
      </c>
      <c r="X112" s="24">
        <v>67.5</v>
      </c>
    </row>
    <row r="113" spans="1:24" ht="12.75" hidden="1">
      <c r="A113" s="24">
        <v>977</v>
      </c>
      <c r="B113" s="24">
        <v>74</v>
      </c>
      <c r="C113" s="24">
        <v>98.0999984741211</v>
      </c>
      <c r="D113" s="24">
        <v>9.906970977783203</v>
      </c>
      <c r="E113" s="24">
        <v>10.106807708740234</v>
      </c>
      <c r="F113" s="24">
        <v>19.56925552615396</v>
      </c>
      <c r="G113" s="24" t="s">
        <v>57</v>
      </c>
      <c r="H113" s="24">
        <v>40.41736336964773</v>
      </c>
      <c r="I113" s="24">
        <v>46.91736336964773</v>
      </c>
      <c r="J113" s="24" t="s">
        <v>60</v>
      </c>
      <c r="K113" s="24">
        <v>-1.1535430952453818</v>
      </c>
      <c r="L113" s="24">
        <v>0.007549915970274896</v>
      </c>
      <c r="M113" s="24">
        <v>0.27106751138763835</v>
      </c>
      <c r="N113" s="24">
        <v>-0.0012491753844799027</v>
      </c>
      <c r="O113" s="24">
        <v>-0.04664809123409374</v>
      </c>
      <c r="P113" s="24">
        <v>0.0008639403553783474</v>
      </c>
      <c r="Q113" s="24">
        <v>0.005498539490322072</v>
      </c>
      <c r="R113" s="24">
        <v>-0.0001003944574095651</v>
      </c>
      <c r="S113" s="24">
        <v>-0.0006365709017664097</v>
      </c>
      <c r="T113" s="24">
        <v>6.152716208354827E-05</v>
      </c>
      <c r="U113" s="24">
        <v>0.00011316350979775121</v>
      </c>
      <c r="V113" s="24">
        <v>-7.930401801545842E-06</v>
      </c>
      <c r="W113" s="24">
        <v>-4.036567880840285E-05</v>
      </c>
      <c r="X113" s="24">
        <v>67.5</v>
      </c>
    </row>
    <row r="114" spans="1:24" ht="12.75" hidden="1">
      <c r="A114" s="24">
        <v>978</v>
      </c>
      <c r="B114" s="24">
        <v>141.89999389648438</v>
      </c>
      <c r="C114" s="24">
        <v>159.3000030517578</v>
      </c>
      <c r="D114" s="24">
        <v>9.325315475463867</v>
      </c>
      <c r="E114" s="24">
        <v>9.173872947692871</v>
      </c>
      <c r="F114" s="24">
        <v>21.398829372086897</v>
      </c>
      <c r="G114" s="24" t="s">
        <v>58</v>
      </c>
      <c r="H114" s="24">
        <v>-19.740397985686542</v>
      </c>
      <c r="I114" s="24">
        <v>54.65959591079784</v>
      </c>
      <c r="J114" s="24" t="s">
        <v>61</v>
      </c>
      <c r="K114" s="24">
        <v>-0.7437206227867439</v>
      </c>
      <c r="L114" s="24">
        <v>1.3873442129565943</v>
      </c>
      <c r="M114" s="24">
        <v>-0.17915922489572697</v>
      </c>
      <c r="N114" s="24">
        <v>-0.12070619868856823</v>
      </c>
      <c r="O114" s="24">
        <v>-0.029367255250529523</v>
      </c>
      <c r="P114" s="24">
        <v>0.039789628225224236</v>
      </c>
      <c r="Q114" s="24">
        <v>-0.0038454285628505684</v>
      </c>
      <c r="R114" s="24">
        <v>-0.0018553062165695478</v>
      </c>
      <c r="S114" s="24">
        <v>-0.00034305806442858327</v>
      </c>
      <c r="T114" s="24">
        <v>0.0005823300705843516</v>
      </c>
      <c r="U114" s="24">
        <v>-9.340256409606193E-05</v>
      </c>
      <c r="V114" s="24">
        <v>-6.846719585671462E-05</v>
      </c>
      <c r="W114" s="24">
        <v>-2.0050958887358577E-05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979</v>
      </c>
      <c r="B116" s="24">
        <v>143.14</v>
      </c>
      <c r="C116" s="24">
        <v>134.44</v>
      </c>
      <c r="D116" s="24">
        <v>8.652309015966656</v>
      </c>
      <c r="E116" s="24">
        <v>9.037743208018455</v>
      </c>
      <c r="F116" s="24">
        <v>20.808369796345303</v>
      </c>
      <c r="G116" s="24" t="s">
        <v>59</v>
      </c>
      <c r="H116" s="24">
        <v>-18.351351481343897</v>
      </c>
      <c r="I116" s="24">
        <v>57.28864851865609</v>
      </c>
      <c r="J116" s="24" t="s">
        <v>73</v>
      </c>
      <c r="K116" s="24">
        <v>4.691307850443224</v>
      </c>
      <c r="M116" s="24" t="s">
        <v>68</v>
      </c>
      <c r="N116" s="24">
        <v>2.868499051486569</v>
      </c>
      <c r="X116" s="24">
        <v>67.5</v>
      </c>
    </row>
    <row r="117" spans="1:24" ht="12.75" hidden="1">
      <c r="A117" s="24">
        <v>980</v>
      </c>
      <c r="B117" s="24">
        <v>134.39999389648438</v>
      </c>
      <c r="C117" s="24">
        <v>159.3000030517578</v>
      </c>
      <c r="D117" s="24">
        <v>9.121156692504883</v>
      </c>
      <c r="E117" s="24">
        <v>9.07851791381836</v>
      </c>
      <c r="F117" s="24">
        <v>25.515421787458745</v>
      </c>
      <c r="G117" s="24" t="s">
        <v>56</v>
      </c>
      <c r="H117" s="24">
        <v>-0.2874522968846662</v>
      </c>
      <c r="I117" s="24">
        <v>66.61254159959971</v>
      </c>
      <c r="J117" s="24" t="s">
        <v>62</v>
      </c>
      <c r="K117" s="24">
        <v>1.8641143204996398</v>
      </c>
      <c r="L117" s="24">
        <v>1.000874533584534</v>
      </c>
      <c r="M117" s="24">
        <v>0.4413030832567162</v>
      </c>
      <c r="N117" s="24">
        <v>0.1156315865812766</v>
      </c>
      <c r="O117" s="24">
        <v>0.07486635722199682</v>
      </c>
      <c r="P117" s="24">
        <v>0.028711818019660405</v>
      </c>
      <c r="Q117" s="24">
        <v>0.009112882237630317</v>
      </c>
      <c r="R117" s="24">
        <v>0.0017798345966969825</v>
      </c>
      <c r="S117" s="24">
        <v>0.0009822113292171468</v>
      </c>
      <c r="T117" s="24">
        <v>0.0004225038725555273</v>
      </c>
      <c r="U117" s="24">
        <v>0.0001993268874925535</v>
      </c>
      <c r="V117" s="24">
        <v>6.605478469657452E-05</v>
      </c>
      <c r="W117" s="24">
        <v>6.124974120986595E-05</v>
      </c>
      <c r="X117" s="24">
        <v>67.5</v>
      </c>
    </row>
    <row r="118" spans="1:24" ht="12.75" hidden="1">
      <c r="A118" s="24">
        <v>978</v>
      </c>
      <c r="B118" s="24">
        <v>141.89999389648438</v>
      </c>
      <c r="C118" s="24">
        <v>159.3000030517578</v>
      </c>
      <c r="D118" s="24">
        <v>9.325315475463867</v>
      </c>
      <c r="E118" s="24">
        <v>9.173872947692871</v>
      </c>
      <c r="F118" s="24">
        <v>32.08488987303512</v>
      </c>
      <c r="G118" s="24" t="s">
        <v>57</v>
      </c>
      <c r="H118" s="24">
        <v>7.555289021476327</v>
      </c>
      <c r="I118" s="24">
        <v>81.9552829179607</v>
      </c>
      <c r="J118" s="24" t="s">
        <v>60</v>
      </c>
      <c r="K118" s="24">
        <v>-0.9902864967208457</v>
      </c>
      <c r="L118" s="24">
        <v>-0.005445205978801072</v>
      </c>
      <c r="M118" s="24">
        <v>0.23867128114645755</v>
      </c>
      <c r="N118" s="24">
        <v>-0.001196142894137858</v>
      </c>
      <c r="O118" s="24">
        <v>-0.039084950400382706</v>
      </c>
      <c r="P118" s="24">
        <v>-0.0006229683960673501</v>
      </c>
      <c r="Q118" s="24">
        <v>0.005128007872223056</v>
      </c>
      <c r="R118" s="24">
        <v>-9.620427630152391E-05</v>
      </c>
      <c r="S118" s="24">
        <v>-0.00045504564167968444</v>
      </c>
      <c r="T118" s="24">
        <v>-4.435587967081134E-05</v>
      </c>
      <c r="U118" s="24">
        <v>0.00012487308470811206</v>
      </c>
      <c r="V118" s="24">
        <v>-7.59933197371132E-06</v>
      </c>
      <c r="W118" s="24">
        <v>-2.65557057397678E-05</v>
      </c>
      <c r="X118" s="24">
        <v>67.5</v>
      </c>
    </row>
    <row r="119" spans="1:24" ht="12.75" hidden="1">
      <c r="A119" s="24">
        <v>977</v>
      </c>
      <c r="B119" s="24">
        <v>74</v>
      </c>
      <c r="C119" s="24">
        <v>98.0999984741211</v>
      </c>
      <c r="D119" s="24">
        <v>9.906970977783203</v>
      </c>
      <c r="E119" s="24">
        <v>10.106807708740234</v>
      </c>
      <c r="F119" s="24">
        <v>19.676159566602383</v>
      </c>
      <c r="G119" s="24" t="s">
        <v>58</v>
      </c>
      <c r="H119" s="24">
        <v>40.67366620675356</v>
      </c>
      <c r="I119" s="24">
        <v>47.17366620675356</v>
      </c>
      <c r="J119" s="24" t="s">
        <v>61</v>
      </c>
      <c r="K119" s="24">
        <v>1.5793210105308508</v>
      </c>
      <c r="L119" s="24">
        <v>-1.000859721294601</v>
      </c>
      <c r="M119" s="24">
        <v>0.37119325269701875</v>
      </c>
      <c r="N119" s="24">
        <v>-0.11562539970733104</v>
      </c>
      <c r="O119" s="24">
        <v>0.06385403742827277</v>
      </c>
      <c r="P119" s="24">
        <v>-0.028705058863754265</v>
      </c>
      <c r="Q119" s="24">
        <v>0.0075331373238071596</v>
      </c>
      <c r="R119" s="24">
        <v>-0.001777232660295441</v>
      </c>
      <c r="S119" s="24">
        <v>0.0008704438863194104</v>
      </c>
      <c r="T119" s="24">
        <v>-0.00042016910674518395</v>
      </c>
      <c r="U119" s="24">
        <v>0.00015536383360663367</v>
      </c>
      <c r="V119" s="24">
        <v>-6.561619262700438E-05</v>
      </c>
      <c r="W119" s="24">
        <v>5.519352580636986E-05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979</v>
      </c>
      <c r="B121" s="100">
        <v>143.14</v>
      </c>
      <c r="C121" s="100">
        <v>134.44</v>
      </c>
      <c r="D121" s="100">
        <v>8.652309015966656</v>
      </c>
      <c r="E121" s="100">
        <v>9.037743208018455</v>
      </c>
      <c r="F121" s="100">
        <v>31.28816639418819</v>
      </c>
      <c r="G121" s="100" t="s">
        <v>59</v>
      </c>
      <c r="H121" s="100">
        <v>10.50114343857416</v>
      </c>
      <c r="I121" s="100">
        <v>86.14114343857415</v>
      </c>
      <c r="J121" s="100" t="s">
        <v>73</v>
      </c>
      <c r="K121" s="100">
        <v>2.415636949052772</v>
      </c>
      <c r="M121" s="100" t="s">
        <v>68</v>
      </c>
      <c r="N121" s="100">
        <v>1.5430461038564307</v>
      </c>
      <c r="X121" s="100">
        <v>67.5</v>
      </c>
    </row>
    <row r="122" spans="1:24" s="100" customFormat="1" ht="12.75">
      <c r="A122" s="100">
        <v>977</v>
      </c>
      <c r="B122" s="100">
        <v>74</v>
      </c>
      <c r="C122" s="100">
        <v>98.0999984741211</v>
      </c>
      <c r="D122" s="100">
        <v>9.906970977783203</v>
      </c>
      <c r="E122" s="100">
        <v>10.106807708740234</v>
      </c>
      <c r="F122" s="100">
        <v>14.593779723327645</v>
      </c>
      <c r="G122" s="100" t="s">
        <v>56</v>
      </c>
      <c r="H122" s="100">
        <v>28.48864150968179</v>
      </c>
      <c r="I122" s="100">
        <v>34.98864150968179</v>
      </c>
      <c r="J122" s="100" t="s">
        <v>62</v>
      </c>
      <c r="K122" s="100">
        <v>1.2873067862955454</v>
      </c>
      <c r="L122" s="100">
        <v>0.8048260328588053</v>
      </c>
      <c r="M122" s="100">
        <v>0.3047516574086015</v>
      </c>
      <c r="N122" s="100">
        <v>0.12087168518620056</v>
      </c>
      <c r="O122" s="100">
        <v>0.05170084792155506</v>
      </c>
      <c r="P122" s="100">
        <v>0.023088142247492494</v>
      </c>
      <c r="Q122" s="100">
        <v>0.0062931612051866405</v>
      </c>
      <c r="R122" s="100">
        <v>0.0018606328225725733</v>
      </c>
      <c r="S122" s="100">
        <v>0.0006783332178678817</v>
      </c>
      <c r="T122" s="100">
        <v>0.00033972208939848616</v>
      </c>
      <c r="U122" s="100">
        <v>0.00013763515403991656</v>
      </c>
      <c r="V122" s="100">
        <v>6.906570341585245E-05</v>
      </c>
      <c r="W122" s="100">
        <v>4.2292543875710955E-05</v>
      </c>
      <c r="X122" s="100">
        <v>67.5</v>
      </c>
    </row>
    <row r="123" spans="1:24" s="100" customFormat="1" ht="12.75">
      <c r="A123" s="100">
        <v>980</v>
      </c>
      <c r="B123" s="100">
        <v>134.39999389648438</v>
      </c>
      <c r="C123" s="100">
        <v>159.3000030517578</v>
      </c>
      <c r="D123" s="100">
        <v>9.121156692504883</v>
      </c>
      <c r="E123" s="100">
        <v>9.07851791381836</v>
      </c>
      <c r="F123" s="100">
        <v>19.64473570426403</v>
      </c>
      <c r="G123" s="100" t="s">
        <v>57</v>
      </c>
      <c r="H123" s="100">
        <v>-15.613921292479006</v>
      </c>
      <c r="I123" s="100">
        <v>51.28607260400536</v>
      </c>
      <c r="J123" s="100" t="s">
        <v>60</v>
      </c>
      <c r="K123" s="100">
        <v>1.0013010467522976</v>
      </c>
      <c r="L123" s="100">
        <v>-0.004377282540680545</v>
      </c>
      <c r="M123" s="100">
        <v>-0.2392057450162148</v>
      </c>
      <c r="N123" s="100">
        <v>-0.0012491797090315652</v>
      </c>
      <c r="O123" s="100">
        <v>0.03986135172516798</v>
      </c>
      <c r="P123" s="100">
        <v>-0.0005010814038176715</v>
      </c>
      <c r="Q123" s="100">
        <v>-0.005040193398815742</v>
      </c>
      <c r="R123" s="100">
        <v>-0.0001004278799595256</v>
      </c>
      <c r="S123" s="100">
        <v>0.0004926071381111756</v>
      </c>
      <c r="T123" s="100">
        <v>-3.5703770284752704E-05</v>
      </c>
      <c r="U123" s="100">
        <v>-0.0001164121446409848</v>
      </c>
      <c r="V123" s="100">
        <v>-7.91741868708547E-06</v>
      </c>
      <c r="W123" s="100">
        <v>2.9727078777793786E-05</v>
      </c>
      <c r="X123" s="100">
        <v>67.5</v>
      </c>
    </row>
    <row r="124" spans="1:24" s="100" customFormat="1" ht="12.75">
      <c r="A124" s="100">
        <v>978</v>
      </c>
      <c r="B124" s="100">
        <v>141.89999389648438</v>
      </c>
      <c r="C124" s="100">
        <v>159.3000030517578</v>
      </c>
      <c r="D124" s="100">
        <v>9.325315475463867</v>
      </c>
      <c r="E124" s="100">
        <v>9.173872947692871</v>
      </c>
      <c r="F124" s="100">
        <v>32.08488987303512</v>
      </c>
      <c r="G124" s="100" t="s">
        <v>58</v>
      </c>
      <c r="H124" s="100">
        <v>7.555289021476327</v>
      </c>
      <c r="I124" s="100">
        <v>81.9552829179607</v>
      </c>
      <c r="J124" s="100" t="s">
        <v>61</v>
      </c>
      <c r="K124" s="100">
        <v>-0.809045719236755</v>
      </c>
      <c r="L124" s="100">
        <v>-0.8048141292030115</v>
      </c>
      <c r="M124" s="100">
        <v>-0.1888231560072208</v>
      </c>
      <c r="N124" s="100">
        <v>-0.12086523002835231</v>
      </c>
      <c r="O124" s="100">
        <v>-0.03292491935373894</v>
      </c>
      <c r="P124" s="100">
        <v>-0.023082704128138797</v>
      </c>
      <c r="Q124" s="100">
        <v>-0.0037683323177501726</v>
      </c>
      <c r="R124" s="100">
        <v>-0.001857920542262563</v>
      </c>
      <c r="S124" s="100">
        <v>-0.0004663412505289577</v>
      </c>
      <c r="T124" s="100">
        <v>-0.00033784070034962725</v>
      </c>
      <c r="U124" s="100">
        <v>-7.342784354506128E-05</v>
      </c>
      <c r="V124" s="100">
        <v>-6.861039184890204E-05</v>
      </c>
      <c r="W124" s="100">
        <v>-3.0082553994263493E-05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979</v>
      </c>
      <c r="B126" s="24">
        <v>143.14</v>
      </c>
      <c r="C126" s="24">
        <v>134.44</v>
      </c>
      <c r="D126" s="24">
        <v>8.652309015966656</v>
      </c>
      <c r="E126" s="24">
        <v>9.037743208018455</v>
      </c>
      <c r="F126" s="24">
        <v>31.129412340855854</v>
      </c>
      <c r="G126" s="24" t="s">
        <v>59</v>
      </c>
      <c r="H126" s="24">
        <v>10.06406906651712</v>
      </c>
      <c r="I126" s="24">
        <v>85.7040690665171</v>
      </c>
      <c r="J126" s="24" t="s">
        <v>73</v>
      </c>
      <c r="K126" s="24">
        <v>2.785907090217686</v>
      </c>
      <c r="M126" s="24" t="s">
        <v>68</v>
      </c>
      <c r="N126" s="24">
        <v>1.879657530288493</v>
      </c>
      <c r="X126" s="24">
        <v>67.5</v>
      </c>
    </row>
    <row r="127" spans="1:24" ht="12.75" hidden="1">
      <c r="A127" s="24">
        <v>977</v>
      </c>
      <c r="B127" s="24">
        <v>74</v>
      </c>
      <c r="C127" s="24">
        <v>98.0999984741211</v>
      </c>
      <c r="D127" s="24">
        <v>9.906970977783203</v>
      </c>
      <c r="E127" s="24">
        <v>10.106807708740234</v>
      </c>
      <c r="F127" s="24">
        <v>14.593779723327645</v>
      </c>
      <c r="G127" s="24" t="s">
        <v>56</v>
      </c>
      <c r="H127" s="24">
        <v>28.48864150968179</v>
      </c>
      <c r="I127" s="24">
        <v>34.98864150968179</v>
      </c>
      <c r="J127" s="24" t="s">
        <v>62</v>
      </c>
      <c r="K127" s="24">
        <v>1.2983900439227076</v>
      </c>
      <c r="L127" s="24">
        <v>0.9934440011329835</v>
      </c>
      <c r="M127" s="24">
        <v>0.3073755428184141</v>
      </c>
      <c r="N127" s="24">
        <v>0.12289729445359533</v>
      </c>
      <c r="O127" s="24">
        <v>0.05214596751756293</v>
      </c>
      <c r="P127" s="24">
        <v>0.028498983778772302</v>
      </c>
      <c r="Q127" s="24">
        <v>0.006347318378458255</v>
      </c>
      <c r="R127" s="24">
        <v>0.0018918165985030927</v>
      </c>
      <c r="S127" s="24">
        <v>0.0006841634904055394</v>
      </c>
      <c r="T127" s="24">
        <v>0.00041933409800144674</v>
      </c>
      <c r="U127" s="24">
        <v>0.00013881156684942314</v>
      </c>
      <c r="V127" s="24">
        <v>7.022692922365026E-05</v>
      </c>
      <c r="W127" s="24">
        <v>4.2654309752007445E-05</v>
      </c>
      <c r="X127" s="24">
        <v>67.5</v>
      </c>
    </row>
    <row r="128" spans="1:24" ht="12.75" hidden="1">
      <c r="A128" s="24">
        <v>978</v>
      </c>
      <c r="B128" s="24">
        <v>141.89999389648438</v>
      </c>
      <c r="C128" s="24">
        <v>159.3000030517578</v>
      </c>
      <c r="D128" s="24">
        <v>9.325315475463867</v>
      </c>
      <c r="E128" s="24">
        <v>9.173872947692871</v>
      </c>
      <c r="F128" s="24">
        <v>21.398829372086897</v>
      </c>
      <c r="G128" s="24" t="s">
        <v>57</v>
      </c>
      <c r="H128" s="24">
        <v>-19.740397985686542</v>
      </c>
      <c r="I128" s="24">
        <v>54.65959591079784</v>
      </c>
      <c r="J128" s="24" t="s">
        <v>60</v>
      </c>
      <c r="K128" s="24">
        <v>1.1439626391589468</v>
      </c>
      <c r="L128" s="24">
        <v>-0.005403564255685374</v>
      </c>
      <c r="M128" s="24">
        <v>-0.27245235558569125</v>
      </c>
      <c r="N128" s="24">
        <v>-0.0012700390147378322</v>
      </c>
      <c r="O128" s="24">
        <v>0.04567502620035866</v>
      </c>
      <c r="P128" s="24">
        <v>-0.0006185334022741836</v>
      </c>
      <c r="Q128" s="24">
        <v>-0.005701287197330177</v>
      </c>
      <c r="R128" s="24">
        <v>-0.00010210868434004514</v>
      </c>
      <c r="S128" s="24">
        <v>0.0005755818292357366</v>
      </c>
      <c r="T128" s="24">
        <v>-4.406903224889449E-05</v>
      </c>
      <c r="U128" s="24">
        <v>-0.00012912406743161288</v>
      </c>
      <c r="V128" s="24">
        <v>-8.048827584909749E-06</v>
      </c>
      <c r="W128" s="24">
        <v>3.509643251844052E-05</v>
      </c>
      <c r="X128" s="24">
        <v>67.5</v>
      </c>
    </row>
    <row r="129" spans="1:24" ht="12.75" hidden="1">
      <c r="A129" s="24">
        <v>980</v>
      </c>
      <c r="B129" s="24">
        <v>134.39999389648438</v>
      </c>
      <c r="C129" s="24">
        <v>159.3000030517578</v>
      </c>
      <c r="D129" s="24">
        <v>9.121156692504883</v>
      </c>
      <c r="E129" s="24">
        <v>9.07851791381836</v>
      </c>
      <c r="F129" s="24">
        <v>30.46610381176134</v>
      </c>
      <c r="G129" s="24" t="s">
        <v>58</v>
      </c>
      <c r="H129" s="24">
        <v>12.637182656723596</v>
      </c>
      <c r="I129" s="24">
        <v>79.53717655320797</v>
      </c>
      <c r="J129" s="24" t="s">
        <v>61</v>
      </c>
      <c r="K129" s="24">
        <v>-0.6141385726089088</v>
      </c>
      <c r="L129" s="24">
        <v>-0.9934293054266348</v>
      </c>
      <c r="M129" s="24">
        <v>-0.14230052093623125</v>
      </c>
      <c r="N129" s="24">
        <v>-0.1228907318918508</v>
      </c>
      <c r="O129" s="24">
        <v>-0.025159370221435953</v>
      </c>
      <c r="P129" s="24">
        <v>-0.028492270756347204</v>
      </c>
      <c r="Q129" s="24">
        <v>-0.00278994173614306</v>
      </c>
      <c r="R129" s="24">
        <v>-0.00188905898768518</v>
      </c>
      <c r="S129" s="24">
        <v>-0.0003698448856717286</v>
      </c>
      <c r="T129" s="24">
        <v>-0.00041701199760118754</v>
      </c>
      <c r="U129" s="24">
        <v>-5.0947289438282795E-05</v>
      </c>
      <c r="V129" s="24">
        <v>-6.976415958564955E-05</v>
      </c>
      <c r="W129" s="24">
        <v>-2.4241092485668792E-05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979</v>
      </c>
      <c r="B131" s="24">
        <v>143.14</v>
      </c>
      <c r="C131" s="24">
        <v>134.44</v>
      </c>
      <c r="D131" s="24">
        <v>8.652309015966656</v>
      </c>
      <c r="E131" s="24">
        <v>9.037743208018455</v>
      </c>
      <c r="F131" s="24">
        <v>20.808369796345303</v>
      </c>
      <c r="G131" s="24" t="s">
        <v>59</v>
      </c>
      <c r="H131" s="24">
        <v>-18.351351481343897</v>
      </c>
      <c r="I131" s="24">
        <v>57.28864851865609</v>
      </c>
      <c r="J131" s="24" t="s">
        <v>73</v>
      </c>
      <c r="K131" s="24">
        <v>5.37192274639259</v>
      </c>
      <c r="M131" s="24" t="s">
        <v>68</v>
      </c>
      <c r="N131" s="24">
        <v>3.07162278902587</v>
      </c>
      <c r="X131" s="24">
        <v>67.5</v>
      </c>
    </row>
    <row r="132" spans="1:24" ht="12.75" hidden="1">
      <c r="A132" s="24">
        <v>978</v>
      </c>
      <c r="B132" s="24">
        <v>141.89999389648438</v>
      </c>
      <c r="C132" s="24">
        <v>159.3000030517578</v>
      </c>
      <c r="D132" s="24">
        <v>9.325315475463867</v>
      </c>
      <c r="E132" s="24">
        <v>9.173872947692871</v>
      </c>
      <c r="F132" s="24">
        <v>27.237843488713853</v>
      </c>
      <c r="G132" s="24" t="s">
        <v>56</v>
      </c>
      <c r="H132" s="24">
        <v>-4.825649772936615</v>
      </c>
      <c r="I132" s="24">
        <v>69.57434412354776</v>
      </c>
      <c r="J132" s="24" t="s">
        <v>62</v>
      </c>
      <c r="K132" s="24">
        <v>2.109194246052432</v>
      </c>
      <c r="L132" s="24">
        <v>0.8077403184080671</v>
      </c>
      <c r="M132" s="24">
        <v>0.4993223335037693</v>
      </c>
      <c r="N132" s="24">
        <v>0.11675456566498688</v>
      </c>
      <c r="O132" s="24">
        <v>0.08470929878325804</v>
      </c>
      <c r="P132" s="24">
        <v>0.023171379711501426</v>
      </c>
      <c r="Q132" s="24">
        <v>0.010310979550995128</v>
      </c>
      <c r="R132" s="24">
        <v>0.0017970985078795947</v>
      </c>
      <c r="S132" s="24">
        <v>0.0011113541385288854</v>
      </c>
      <c r="T132" s="24">
        <v>0.00034098287879542216</v>
      </c>
      <c r="U132" s="24">
        <v>0.00022552657980151041</v>
      </c>
      <c r="V132" s="24">
        <v>6.66920857100876E-05</v>
      </c>
      <c r="W132" s="24">
        <v>6.930234643692486E-05</v>
      </c>
      <c r="X132" s="24">
        <v>67.5</v>
      </c>
    </row>
    <row r="133" spans="1:24" ht="12.75" hidden="1">
      <c r="A133" s="24">
        <v>980</v>
      </c>
      <c r="B133" s="24">
        <v>134.39999389648438</v>
      </c>
      <c r="C133" s="24">
        <v>159.3000030517578</v>
      </c>
      <c r="D133" s="24">
        <v>9.121156692504883</v>
      </c>
      <c r="E133" s="24">
        <v>9.07851791381836</v>
      </c>
      <c r="F133" s="24">
        <v>30.46610381176134</v>
      </c>
      <c r="G133" s="24" t="s">
        <v>57</v>
      </c>
      <c r="H133" s="24">
        <v>12.637182656723596</v>
      </c>
      <c r="I133" s="24">
        <v>79.53717655320797</v>
      </c>
      <c r="J133" s="24" t="s">
        <v>60</v>
      </c>
      <c r="K133" s="24">
        <v>-1.1851047090584002</v>
      </c>
      <c r="L133" s="24">
        <v>-0.004394451631453832</v>
      </c>
      <c r="M133" s="24">
        <v>0.2852340723683302</v>
      </c>
      <c r="N133" s="24">
        <v>-0.0012079308150383654</v>
      </c>
      <c r="O133" s="24">
        <v>-0.04683710849147855</v>
      </c>
      <c r="P133" s="24">
        <v>-0.0005027166352629276</v>
      </c>
      <c r="Q133" s="24">
        <v>0.006110137069270113</v>
      </c>
      <c r="R133" s="24">
        <v>-9.714944012071394E-05</v>
      </c>
      <c r="S133" s="24">
        <v>-0.0005505529471626317</v>
      </c>
      <c r="T133" s="24">
        <v>-3.578988604478881E-05</v>
      </c>
      <c r="U133" s="24">
        <v>0.00014761996945874785</v>
      </c>
      <c r="V133" s="24">
        <v>-7.675129672843171E-06</v>
      </c>
      <c r="W133" s="24">
        <v>-3.230882682042901E-05</v>
      </c>
      <c r="X133" s="24">
        <v>67.5</v>
      </c>
    </row>
    <row r="134" spans="1:24" ht="12.75" hidden="1">
      <c r="A134" s="24">
        <v>977</v>
      </c>
      <c r="B134" s="24">
        <v>74</v>
      </c>
      <c r="C134" s="24">
        <v>98.0999984741211</v>
      </c>
      <c r="D134" s="24">
        <v>9.906970977783203</v>
      </c>
      <c r="E134" s="24">
        <v>10.106807708740234</v>
      </c>
      <c r="F134" s="24">
        <v>19.56925552615396</v>
      </c>
      <c r="G134" s="24" t="s">
        <v>58</v>
      </c>
      <c r="H134" s="24">
        <v>40.41736336964773</v>
      </c>
      <c r="I134" s="24">
        <v>46.91736336964773</v>
      </c>
      <c r="J134" s="24" t="s">
        <v>61</v>
      </c>
      <c r="K134" s="24">
        <v>1.7447713879326117</v>
      </c>
      <c r="L134" s="24">
        <v>-0.8077283644746075</v>
      </c>
      <c r="M134" s="24">
        <v>0.40983449915280146</v>
      </c>
      <c r="N134" s="24">
        <v>-0.11674831693333233</v>
      </c>
      <c r="O134" s="24">
        <v>0.07058293397492592</v>
      </c>
      <c r="P134" s="24">
        <v>-0.023165925703912845</v>
      </c>
      <c r="Q134" s="24">
        <v>0.008305571882523859</v>
      </c>
      <c r="R134" s="24">
        <v>-0.001794470683323441</v>
      </c>
      <c r="S134" s="24">
        <v>0.0009654011982568807</v>
      </c>
      <c r="T134" s="24">
        <v>-0.0003390994067946958</v>
      </c>
      <c r="U134" s="24">
        <v>0.00017050097599124</v>
      </c>
      <c r="V134" s="24">
        <v>-6.624897494200731E-05</v>
      </c>
      <c r="W134" s="24">
        <v>6.131031667795462E-05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979</v>
      </c>
      <c r="B136" s="24">
        <v>143.14</v>
      </c>
      <c r="C136" s="24">
        <v>134.44</v>
      </c>
      <c r="D136" s="24">
        <v>8.652309015966656</v>
      </c>
      <c r="E136" s="24">
        <v>9.037743208018455</v>
      </c>
      <c r="F136" s="24">
        <v>31.129412340855854</v>
      </c>
      <c r="G136" s="24" t="s">
        <v>59</v>
      </c>
      <c r="H136" s="24">
        <v>10.06406906651712</v>
      </c>
      <c r="I136" s="24">
        <v>85.7040690665171</v>
      </c>
      <c r="J136" s="24" t="s">
        <v>73</v>
      </c>
      <c r="K136" s="24">
        <v>3.60106386218224</v>
      </c>
      <c r="M136" s="24" t="s">
        <v>68</v>
      </c>
      <c r="N136" s="24">
        <v>2.7048210714355245</v>
      </c>
      <c r="X136" s="24">
        <v>67.5</v>
      </c>
    </row>
    <row r="137" spans="1:24" ht="12.75" hidden="1">
      <c r="A137" s="24">
        <v>978</v>
      </c>
      <c r="B137" s="24">
        <v>141.89999389648438</v>
      </c>
      <c r="C137" s="24">
        <v>159.3000030517578</v>
      </c>
      <c r="D137" s="24">
        <v>9.325315475463867</v>
      </c>
      <c r="E137" s="24">
        <v>9.173872947692871</v>
      </c>
      <c r="F137" s="24">
        <v>27.237843488713853</v>
      </c>
      <c r="G137" s="24" t="s">
        <v>56</v>
      </c>
      <c r="H137" s="24">
        <v>-4.825649772936615</v>
      </c>
      <c r="I137" s="24">
        <v>69.57434412354776</v>
      </c>
      <c r="J137" s="24" t="s">
        <v>62</v>
      </c>
      <c r="K137" s="24">
        <v>1.248292342328455</v>
      </c>
      <c r="L137" s="24">
        <v>1.3918810027585264</v>
      </c>
      <c r="M137" s="24">
        <v>0.2955171601026381</v>
      </c>
      <c r="N137" s="24">
        <v>0.11839731586182027</v>
      </c>
      <c r="O137" s="24">
        <v>0.05013373682443024</v>
      </c>
      <c r="P137" s="24">
        <v>0.039928603104751326</v>
      </c>
      <c r="Q137" s="24">
        <v>0.006102495460550992</v>
      </c>
      <c r="R137" s="24">
        <v>0.0018223656575794992</v>
      </c>
      <c r="S137" s="24">
        <v>0.0006576751862364087</v>
      </c>
      <c r="T137" s="24">
        <v>0.0005874814150772681</v>
      </c>
      <c r="U137" s="24">
        <v>0.00013343603629181278</v>
      </c>
      <c r="V137" s="24">
        <v>6.760255280663434E-05</v>
      </c>
      <c r="W137" s="24">
        <v>4.099058587137927E-05</v>
      </c>
      <c r="X137" s="24">
        <v>67.5</v>
      </c>
    </row>
    <row r="138" spans="1:24" ht="12.75" hidden="1">
      <c r="A138" s="24">
        <v>977</v>
      </c>
      <c r="B138" s="24">
        <v>74</v>
      </c>
      <c r="C138" s="24">
        <v>98.0999984741211</v>
      </c>
      <c r="D138" s="24">
        <v>9.906970977783203</v>
      </c>
      <c r="E138" s="24">
        <v>10.106807708740234</v>
      </c>
      <c r="F138" s="24">
        <v>19.676159566602383</v>
      </c>
      <c r="G138" s="24" t="s">
        <v>57</v>
      </c>
      <c r="H138" s="24">
        <v>40.67366620675356</v>
      </c>
      <c r="I138" s="24">
        <v>47.17366620675356</v>
      </c>
      <c r="J138" s="24" t="s">
        <v>60</v>
      </c>
      <c r="K138" s="24">
        <v>-1.178915143170511</v>
      </c>
      <c r="L138" s="24">
        <v>0.007574344768162926</v>
      </c>
      <c r="M138" s="24">
        <v>0.2779705711709833</v>
      </c>
      <c r="N138" s="24">
        <v>-0.0012253013470273678</v>
      </c>
      <c r="O138" s="24">
        <v>-0.04752261508013948</v>
      </c>
      <c r="P138" s="24">
        <v>0.0008667354147856736</v>
      </c>
      <c r="Q138" s="24">
        <v>0.005683765424670347</v>
      </c>
      <c r="R138" s="24">
        <v>-9.847627453239229E-05</v>
      </c>
      <c r="S138" s="24">
        <v>-0.000636148256346234</v>
      </c>
      <c r="T138" s="24">
        <v>6.172752808777873E-05</v>
      </c>
      <c r="U138" s="24">
        <v>0.00012001803211729723</v>
      </c>
      <c r="V138" s="24">
        <v>-7.778855420018778E-06</v>
      </c>
      <c r="W138" s="24">
        <v>-3.997398547361846E-05</v>
      </c>
      <c r="X138" s="24">
        <v>67.5</v>
      </c>
    </row>
    <row r="139" spans="1:24" ht="12.75" hidden="1">
      <c r="A139" s="24">
        <v>980</v>
      </c>
      <c r="B139" s="24">
        <v>134.39999389648438</v>
      </c>
      <c r="C139" s="24">
        <v>159.3000030517578</v>
      </c>
      <c r="D139" s="24">
        <v>9.121156692504883</v>
      </c>
      <c r="E139" s="24">
        <v>9.07851791381836</v>
      </c>
      <c r="F139" s="24">
        <v>19.64473570426403</v>
      </c>
      <c r="G139" s="24" t="s">
        <v>58</v>
      </c>
      <c r="H139" s="24">
        <v>-15.613921292479006</v>
      </c>
      <c r="I139" s="24">
        <v>51.28607260400536</v>
      </c>
      <c r="J139" s="24" t="s">
        <v>61</v>
      </c>
      <c r="K139" s="24">
        <v>-0.4103569874135382</v>
      </c>
      <c r="L139" s="24">
        <v>1.3918603935529648</v>
      </c>
      <c r="M139" s="24">
        <v>-0.100313276678641</v>
      </c>
      <c r="N139" s="24">
        <v>-0.11839097533128363</v>
      </c>
      <c r="O139" s="24">
        <v>-0.015968488467169716</v>
      </c>
      <c r="P139" s="24">
        <v>0.03991919482676866</v>
      </c>
      <c r="Q139" s="24">
        <v>-0.00222154483262602</v>
      </c>
      <c r="R139" s="24">
        <v>-0.0018197030013931894</v>
      </c>
      <c r="S139" s="24">
        <v>-0.00016688932422039796</v>
      </c>
      <c r="T139" s="24">
        <v>0.0005842295142641818</v>
      </c>
      <c r="U139" s="24">
        <v>-5.8316787874173795E-05</v>
      </c>
      <c r="V139" s="24">
        <v>-6.71535148322724E-05</v>
      </c>
      <c r="W139" s="24">
        <v>-9.07240957154482E-06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979</v>
      </c>
      <c r="B141" s="24">
        <v>141.64</v>
      </c>
      <c r="C141" s="24">
        <v>138.44</v>
      </c>
      <c r="D141" s="24">
        <v>8.879055804352513</v>
      </c>
      <c r="E141" s="24">
        <v>9.271366976697125</v>
      </c>
      <c r="F141" s="24">
        <v>30.84878075682967</v>
      </c>
      <c r="G141" s="24" t="s">
        <v>59</v>
      </c>
      <c r="H141" s="24">
        <v>8.617318825094898</v>
      </c>
      <c r="I141" s="24">
        <v>82.75731882509488</v>
      </c>
      <c r="J141" s="24" t="s">
        <v>73</v>
      </c>
      <c r="K141" s="24">
        <v>3.070847700441876</v>
      </c>
      <c r="M141" s="24" t="s">
        <v>68</v>
      </c>
      <c r="N141" s="24">
        <v>1.965545340327506</v>
      </c>
      <c r="X141" s="24">
        <v>67.5</v>
      </c>
    </row>
    <row r="142" spans="1:24" ht="12.75" hidden="1">
      <c r="A142" s="24">
        <v>980</v>
      </c>
      <c r="B142" s="24">
        <v>114.77999877929688</v>
      </c>
      <c r="C142" s="24">
        <v>161.77999877929688</v>
      </c>
      <c r="D142" s="24">
        <v>9.001789093017578</v>
      </c>
      <c r="E142" s="24">
        <v>8.86403751373291</v>
      </c>
      <c r="F142" s="24">
        <v>22.68256193527772</v>
      </c>
      <c r="G142" s="24" t="s">
        <v>56</v>
      </c>
      <c r="H142" s="24">
        <v>12.672661781631298</v>
      </c>
      <c r="I142" s="24">
        <v>59.95266056092817</v>
      </c>
      <c r="J142" s="24" t="s">
        <v>62</v>
      </c>
      <c r="K142" s="24">
        <v>1.4590962505719784</v>
      </c>
      <c r="L142" s="24">
        <v>0.8849166186863998</v>
      </c>
      <c r="M142" s="24">
        <v>0.34542243001337164</v>
      </c>
      <c r="N142" s="24">
        <v>0.18802494633315855</v>
      </c>
      <c r="O142" s="24">
        <v>0.05859979101846676</v>
      </c>
      <c r="P142" s="24">
        <v>0.025385279740020635</v>
      </c>
      <c r="Q142" s="24">
        <v>0.007133133704571887</v>
      </c>
      <c r="R142" s="24">
        <v>0.0028941677347111444</v>
      </c>
      <c r="S142" s="24">
        <v>0.0007687642643312938</v>
      </c>
      <c r="T142" s="24">
        <v>0.0003734725197822375</v>
      </c>
      <c r="U142" s="24">
        <v>0.0001559998279155682</v>
      </c>
      <c r="V142" s="24">
        <v>0.00010738158411008751</v>
      </c>
      <c r="W142" s="24">
        <v>4.791858588716491E-05</v>
      </c>
      <c r="X142" s="24">
        <v>67.5</v>
      </c>
    </row>
    <row r="143" spans="1:24" ht="12.75" hidden="1">
      <c r="A143" s="24">
        <v>977</v>
      </c>
      <c r="B143" s="24">
        <v>79.44000244140625</v>
      </c>
      <c r="C143" s="24">
        <v>100.33999633789062</v>
      </c>
      <c r="D143" s="24">
        <v>9.929732322692871</v>
      </c>
      <c r="E143" s="24">
        <v>10.070923805236816</v>
      </c>
      <c r="F143" s="24">
        <v>20.9010128712494</v>
      </c>
      <c r="G143" s="24" t="s">
        <v>57</v>
      </c>
      <c r="H143" s="24">
        <v>38.066839952941514</v>
      </c>
      <c r="I143" s="24">
        <v>50.006842394347764</v>
      </c>
      <c r="J143" s="24" t="s">
        <v>60</v>
      </c>
      <c r="K143" s="24">
        <v>-1.1362600690294544</v>
      </c>
      <c r="L143" s="24">
        <v>0.004816894929611785</v>
      </c>
      <c r="M143" s="24">
        <v>0.26651455189238954</v>
      </c>
      <c r="N143" s="24">
        <v>-0.0019450795693618358</v>
      </c>
      <c r="O143" s="24">
        <v>-0.04602824978343129</v>
      </c>
      <c r="P143" s="24">
        <v>0.00055118687880194</v>
      </c>
      <c r="Q143" s="24">
        <v>0.005382566486402795</v>
      </c>
      <c r="R143" s="24">
        <v>-0.00015635170748895657</v>
      </c>
      <c r="S143" s="24">
        <v>-0.0006345707700029215</v>
      </c>
      <c r="T143" s="24">
        <v>3.925021924858689E-05</v>
      </c>
      <c r="U143" s="24">
        <v>0.00010919113921118982</v>
      </c>
      <c r="V143" s="24">
        <v>-1.2346474939204247E-05</v>
      </c>
      <c r="W143" s="24">
        <v>-4.043159570554012E-05</v>
      </c>
      <c r="X143" s="24">
        <v>67.5</v>
      </c>
    </row>
    <row r="144" spans="1:24" ht="12.75" hidden="1">
      <c r="A144" s="24">
        <v>978</v>
      </c>
      <c r="B144" s="24">
        <v>127.76000213623047</v>
      </c>
      <c r="C144" s="24">
        <v>157.86000061035156</v>
      </c>
      <c r="D144" s="24">
        <v>9.066827774047852</v>
      </c>
      <c r="E144" s="24">
        <v>8.995388984680176</v>
      </c>
      <c r="F144" s="24">
        <v>18.6697474662131</v>
      </c>
      <c r="G144" s="24" t="s">
        <v>58</v>
      </c>
      <c r="H144" s="24">
        <v>-11.240925281885623</v>
      </c>
      <c r="I144" s="24">
        <v>49.019076854344846</v>
      </c>
      <c r="J144" s="24" t="s">
        <v>61</v>
      </c>
      <c r="K144" s="24">
        <v>-0.9153550808087455</v>
      </c>
      <c r="L144" s="24">
        <v>0.8849035086101807</v>
      </c>
      <c r="M144" s="24">
        <v>-0.21974223259524195</v>
      </c>
      <c r="N144" s="24">
        <v>-0.1880148853390497</v>
      </c>
      <c r="O144" s="24">
        <v>-0.036267557531243194</v>
      </c>
      <c r="P144" s="24">
        <v>0.025379295114398643</v>
      </c>
      <c r="Q144" s="24">
        <v>-0.004680766440098557</v>
      </c>
      <c r="R144" s="24">
        <v>-0.002889941352382142</v>
      </c>
      <c r="S144" s="24">
        <v>-0.00043395671670194794</v>
      </c>
      <c r="T144" s="24">
        <v>0.0003714042855453228</v>
      </c>
      <c r="U144" s="24">
        <v>-0.0001114147271569134</v>
      </c>
      <c r="V144" s="24">
        <v>-0.00010666943874684726</v>
      </c>
      <c r="W144" s="24">
        <v>-2.5719194041208796E-05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979</v>
      </c>
      <c r="B146" s="24">
        <v>141.64</v>
      </c>
      <c r="C146" s="24">
        <v>138.44</v>
      </c>
      <c r="D146" s="24">
        <v>8.879055804352513</v>
      </c>
      <c r="E146" s="24">
        <v>9.271366976697125</v>
      </c>
      <c r="F146" s="24">
        <v>21.21034343586105</v>
      </c>
      <c r="G146" s="24" t="s">
        <v>59</v>
      </c>
      <c r="H146" s="24">
        <v>-17.239496607408057</v>
      </c>
      <c r="I146" s="24">
        <v>56.900503392591936</v>
      </c>
      <c r="J146" s="24" t="s">
        <v>73</v>
      </c>
      <c r="K146" s="24">
        <v>3.64177061588881</v>
      </c>
      <c r="M146" s="24" t="s">
        <v>68</v>
      </c>
      <c r="N146" s="24">
        <v>2.341406334418282</v>
      </c>
      <c r="X146" s="24">
        <v>67.5</v>
      </c>
    </row>
    <row r="147" spans="1:24" ht="12.75" hidden="1">
      <c r="A147" s="24">
        <v>980</v>
      </c>
      <c r="B147" s="24">
        <v>114.77999877929688</v>
      </c>
      <c r="C147" s="24">
        <v>161.77999877929688</v>
      </c>
      <c r="D147" s="24">
        <v>9.001789093017578</v>
      </c>
      <c r="E147" s="24">
        <v>8.86403751373291</v>
      </c>
      <c r="F147" s="24">
        <v>22.68256193527772</v>
      </c>
      <c r="G147" s="24" t="s">
        <v>56</v>
      </c>
      <c r="H147" s="24">
        <v>12.672661781631298</v>
      </c>
      <c r="I147" s="24">
        <v>59.95266056092817</v>
      </c>
      <c r="J147" s="24" t="s">
        <v>62</v>
      </c>
      <c r="K147" s="24">
        <v>1.5777917505462784</v>
      </c>
      <c r="L147" s="24">
        <v>0.986199694835957</v>
      </c>
      <c r="M147" s="24">
        <v>0.3735203675130041</v>
      </c>
      <c r="N147" s="24">
        <v>0.18802123014271757</v>
      </c>
      <c r="O147" s="24">
        <v>0.06336693206240747</v>
      </c>
      <c r="P147" s="24">
        <v>0.028290958113397935</v>
      </c>
      <c r="Q147" s="24">
        <v>0.007713126216742716</v>
      </c>
      <c r="R147" s="24">
        <v>0.002894123459151869</v>
      </c>
      <c r="S147" s="24">
        <v>0.0008313242235265541</v>
      </c>
      <c r="T147" s="24">
        <v>0.00041633314371106026</v>
      </c>
      <c r="U147" s="24">
        <v>0.00016869673685483466</v>
      </c>
      <c r="V147" s="24">
        <v>0.00010740160032201491</v>
      </c>
      <c r="W147" s="24">
        <v>5.184017191989885E-05</v>
      </c>
      <c r="X147" s="24">
        <v>67.5</v>
      </c>
    </row>
    <row r="148" spans="1:24" ht="12.75" hidden="1">
      <c r="A148" s="24">
        <v>978</v>
      </c>
      <c r="B148" s="24">
        <v>127.76000213623047</v>
      </c>
      <c r="C148" s="24">
        <v>157.86000061035156</v>
      </c>
      <c r="D148" s="24">
        <v>9.066827774047852</v>
      </c>
      <c r="E148" s="24">
        <v>8.995388984680176</v>
      </c>
      <c r="F148" s="24">
        <v>29.075744878969427</v>
      </c>
      <c r="G148" s="24" t="s">
        <v>57</v>
      </c>
      <c r="H148" s="24">
        <v>16.08094331034559</v>
      </c>
      <c r="I148" s="24">
        <v>76.34094544657606</v>
      </c>
      <c r="J148" s="24" t="s">
        <v>60</v>
      </c>
      <c r="K148" s="24">
        <v>-1.2779831618667326</v>
      </c>
      <c r="L148" s="24">
        <v>-0.005364419705352492</v>
      </c>
      <c r="M148" s="24">
        <v>0.3050156335912053</v>
      </c>
      <c r="N148" s="24">
        <v>-0.001944772582723612</v>
      </c>
      <c r="O148" s="24">
        <v>-0.050921985017469924</v>
      </c>
      <c r="P148" s="24">
        <v>-0.0006137221132817585</v>
      </c>
      <c r="Q148" s="24">
        <v>0.006413234530473667</v>
      </c>
      <c r="R148" s="24">
        <v>-0.0001563881800432454</v>
      </c>
      <c r="S148" s="24">
        <v>-0.0006331338679965198</v>
      </c>
      <c r="T148" s="24">
        <v>-4.3700494738810586E-05</v>
      </c>
      <c r="U148" s="24">
        <v>0.00014725252696976945</v>
      </c>
      <c r="V148" s="24">
        <v>-1.2351386149202963E-05</v>
      </c>
      <c r="W148" s="24">
        <v>-3.833922628073982E-05</v>
      </c>
      <c r="X148" s="24">
        <v>67.5</v>
      </c>
    </row>
    <row r="149" spans="1:24" ht="12.75" hidden="1">
      <c r="A149" s="24">
        <v>977</v>
      </c>
      <c r="B149" s="24">
        <v>79.44000244140625</v>
      </c>
      <c r="C149" s="24">
        <v>100.33999633789062</v>
      </c>
      <c r="D149" s="24">
        <v>9.929732322692871</v>
      </c>
      <c r="E149" s="24">
        <v>10.070923805236816</v>
      </c>
      <c r="F149" s="24">
        <v>20.288190465085265</v>
      </c>
      <c r="G149" s="24" t="s">
        <v>58</v>
      </c>
      <c r="H149" s="24">
        <v>36.600628067921846</v>
      </c>
      <c r="I149" s="24">
        <v>48.540630509328096</v>
      </c>
      <c r="J149" s="24" t="s">
        <v>61</v>
      </c>
      <c r="K149" s="24">
        <v>0.9253031103789711</v>
      </c>
      <c r="L149" s="24">
        <v>-0.9861851048843516</v>
      </c>
      <c r="M149" s="24">
        <v>0.21559899863405035</v>
      </c>
      <c r="N149" s="24">
        <v>-0.18801117212544113</v>
      </c>
      <c r="O149" s="24">
        <v>0.037713651651389214</v>
      </c>
      <c r="P149" s="24">
        <v>-0.028284300524172513</v>
      </c>
      <c r="Q149" s="24">
        <v>0.00428517664659743</v>
      </c>
      <c r="R149" s="24">
        <v>-0.0028898950385707685</v>
      </c>
      <c r="S149" s="24">
        <v>0.0005387406331601444</v>
      </c>
      <c r="T149" s="24">
        <v>-0.0004140332756094823</v>
      </c>
      <c r="U149" s="24">
        <v>8.231210315917491E-05</v>
      </c>
      <c r="V149" s="24">
        <v>-0.00010668902010948976</v>
      </c>
      <c r="W149" s="24">
        <v>3.489279514282137E-05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979</v>
      </c>
      <c r="B151" s="100">
        <v>141.64</v>
      </c>
      <c r="C151" s="100">
        <v>138.44</v>
      </c>
      <c r="D151" s="100">
        <v>8.879055804352513</v>
      </c>
      <c r="E151" s="100">
        <v>9.271366976697125</v>
      </c>
      <c r="F151" s="100">
        <v>30.84878075682967</v>
      </c>
      <c r="G151" s="100" t="s">
        <v>59</v>
      </c>
      <c r="H151" s="100">
        <v>8.617318825094898</v>
      </c>
      <c r="I151" s="100">
        <v>82.75731882509488</v>
      </c>
      <c r="J151" s="100" t="s">
        <v>73</v>
      </c>
      <c r="K151" s="100">
        <v>1.173021115228091</v>
      </c>
      <c r="M151" s="100" t="s">
        <v>68</v>
      </c>
      <c r="N151" s="100">
        <v>0.9170360117383691</v>
      </c>
      <c r="X151" s="100">
        <v>67.5</v>
      </c>
    </row>
    <row r="152" spans="1:24" s="100" customFormat="1" ht="12.75">
      <c r="A152" s="100">
        <v>977</v>
      </c>
      <c r="B152" s="100">
        <v>79.44000244140625</v>
      </c>
      <c r="C152" s="100">
        <v>100.33999633789062</v>
      </c>
      <c r="D152" s="100">
        <v>9.929732322692871</v>
      </c>
      <c r="E152" s="100">
        <v>10.070923805236816</v>
      </c>
      <c r="F152" s="100">
        <v>16.705055782007936</v>
      </c>
      <c r="G152" s="100" t="s">
        <v>56</v>
      </c>
      <c r="H152" s="100">
        <v>28.027777915724492</v>
      </c>
      <c r="I152" s="100">
        <v>39.96778035713074</v>
      </c>
      <c r="J152" s="100" t="s">
        <v>62</v>
      </c>
      <c r="K152" s="100">
        <v>0.6956585906027738</v>
      </c>
      <c r="L152" s="100">
        <v>0.7910782025500922</v>
      </c>
      <c r="M152" s="100">
        <v>0.16468709301155302</v>
      </c>
      <c r="N152" s="100">
        <v>0.18664939790221724</v>
      </c>
      <c r="O152" s="100">
        <v>0.02793906597594838</v>
      </c>
      <c r="P152" s="100">
        <v>0.022693751877871354</v>
      </c>
      <c r="Q152" s="100">
        <v>0.003400860408741034</v>
      </c>
      <c r="R152" s="100">
        <v>0.002873098074322777</v>
      </c>
      <c r="S152" s="100">
        <v>0.00036659464855616334</v>
      </c>
      <c r="T152" s="100">
        <v>0.0003339351850086154</v>
      </c>
      <c r="U152" s="100">
        <v>7.43860572321552E-05</v>
      </c>
      <c r="V152" s="100">
        <v>0.00010663495556627968</v>
      </c>
      <c r="W152" s="100">
        <v>2.2853920859225217E-05</v>
      </c>
      <c r="X152" s="100">
        <v>67.5</v>
      </c>
    </row>
    <row r="153" spans="1:24" s="100" customFormat="1" ht="12.75">
      <c r="A153" s="100">
        <v>980</v>
      </c>
      <c r="B153" s="100">
        <v>114.77999877929688</v>
      </c>
      <c r="C153" s="100">
        <v>161.77999877929688</v>
      </c>
      <c r="D153" s="100">
        <v>9.001789093017578</v>
      </c>
      <c r="E153" s="100">
        <v>8.86403751373291</v>
      </c>
      <c r="F153" s="100">
        <v>16.010533955904346</v>
      </c>
      <c r="G153" s="100" t="s">
        <v>57</v>
      </c>
      <c r="H153" s="100">
        <v>-4.96228747329684</v>
      </c>
      <c r="I153" s="100">
        <v>42.31771130600003</v>
      </c>
      <c r="J153" s="100" t="s">
        <v>60</v>
      </c>
      <c r="K153" s="100">
        <v>0.5205094345045463</v>
      </c>
      <c r="L153" s="100">
        <v>-0.004301989518213249</v>
      </c>
      <c r="M153" s="100">
        <v>-0.12445698381586105</v>
      </c>
      <c r="N153" s="100">
        <v>-0.0019296848862582064</v>
      </c>
      <c r="O153" s="100">
        <v>0.02070357770054338</v>
      </c>
      <c r="P153" s="100">
        <v>-0.0004924438828702265</v>
      </c>
      <c r="Q153" s="100">
        <v>-0.0026275674224310957</v>
      </c>
      <c r="R153" s="100">
        <v>-0.00015514050574567094</v>
      </c>
      <c r="S153" s="100">
        <v>0.00025439811572889096</v>
      </c>
      <c r="T153" s="100">
        <v>-3.508655809412321E-05</v>
      </c>
      <c r="U153" s="100">
        <v>-6.1029613284617434E-05</v>
      </c>
      <c r="V153" s="100">
        <v>-1.2238253552943161E-05</v>
      </c>
      <c r="W153" s="100">
        <v>1.5304626262634614E-05</v>
      </c>
      <c r="X153" s="100">
        <v>67.5</v>
      </c>
    </row>
    <row r="154" spans="1:24" s="100" customFormat="1" ht="12.75">
      <c r="A154" s="100">
        <v>978</v>
      </c>
      <c r="B154" s="100">
        <v>127.76000213623047</v>
      </c>
      <c r="C154" s="100">
        <v>157.86000061035156</v>
      </c>
      <c r="D154" s="100">
        <v>9.066827774047852</v>
      </c>
      <c r="E154" s="100">
        <v>8.995388984680176</v>
      </c>
      <c r="F154" s="100">
        <v>29.075744878969427</v>
      </c>
      <c r="G154" s="100" t="s">
        <v>58</v>
      </c>
      <c r="H154" s="100">
        <v>16.08094331034559</v>
      </c>
      <c r="I154" s="100">
        <v>76.34094544657606</v>
      </c>
      <c r="J154" s="100" t="s">
        <v>61</v>
      </c>
      <c r="K154" s="100">
        <v>-0.46153093425164365</v>
      </c>
      <c r="L154" s="100">
        <v>-0.7910665050651998</v>
      </c>
      <c r="M154" s="100">
        <v>-0.10785313061777302</v>
      </c>
      <c r="N154" s="100">
        <v>-0.1866394225599189</v>
      </c>
      <c r="O154" s="100">
        <v>-0.018760417852648145</v>
      </c>
      <c r="P154" s="100">
        <v>-0.02268840834692053</v>
      </c>
      <c r="Q154" s="100">
        <v>-0.0021591065189844245</v>
      </c>
      <c r="R154" s="100">
        <v>-0.0028689064063078507</v>
      </c>
      <c r="S154" s="100">
        <v>-0.00026395688106887214</v>
      </c>
      <c r="T154" s="100">
        <v>-0.00033208679773192717</v>
      </c>
      <c r="U154" s="100">
        <v>-4.2528482372117574E-05</v>
      </c>
      <c r="V154" s="100">
        <v>-0.00010593034928006381</v>
      </c>
      <c r="W154" s="100">
        <v>-1.6972628364540487E-05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979</v>
      </c>
      <c r="B156" s="24">
        <v>141.64</v>
      </c>
      <c r="C156" s="24">
        <v>138.44</v>
      </c>
      <c r="D156" s="24">
        <v>8.879055804352513</v>
      </c>
      <c r="E156" s="24">
        <v>9.271366976697125</v>
      </c>
      <c r="F156" s="24">
        <v>31.350450186306908</v>
      </c>
      <c r="G156" s="24" t="s">
        <v>59</v>
      </c>
      <c r="H156" s="24">
        <v>9.963135933632003</v>
      </c>
      <c r="I156" s="24">
        <v>84.10313593363199</v>
      </c>
      <c r="J156" s="24" t="s">
        <v>73</v>
      </c>
      <c r="K156" s="24">
        <v>1.792675659801217</v>
      </c>
      <c r="M156" s="24" t="s">
        <v>68</v>
      </c>
      <c r="N156" s="24">
        <v>1.3913573899812834</v>
      </c>
      <c r="X156" s="24">
        <v>67.5</v>
      </c>
    </row>
    <row r="157" spans="1:24" ht="12.75" hidden="1">
      <c r="A157" s="24">
        <v>977</v>
      </c>
      <c r="B157" s="24">
        <v>79.44000244140625</v>
      </c>
      <c r="C157" s="24">
        <v>100.33999633789062</v>
      </c>
      <c r="D157" s="24">
        <v>9.929732322692871</v>
      </c>
      <c r="E157" s="24">
        <v>10.070923805236816</v>
      </c>
      <c r="F157" s="24">
        <v>16.705055782007936</v>
      </c>
      <c r="G157" s="24" t="s">
        <v>56</v>
      </c>
      <c r="H157" s="24">
        <v>28.027777915724492</v>
      </c>
      <c r="I157" s="24">
        <v>39.96778035713074</v>
      </c>
      <c r="J157" s="24" t="s">
        <v>62</v>
      </c>
      <c r="K157" s="24">
        <v>0.8538568476081505</v>
      </c>
      <c r="L157" s="24">
        <v>0.9925971369225117</v>
      </c>
      <c r="M157" s="24">
        <v>0.20213841430396706</v>
      </c>
      <c r="N157" s="24">
        <v>0.18836695088131145</v>
      </c>
      <c r="O157" s="24">
        <v>0.03429261250778331</v>
      </c>
      <c r="P157" s="24">
        <v>0.028474685433788564</v>
      </c>
      <c r="Q157" s="24">
        <v>0.004174160309734933</v>
      </c>
      <c r="R157" s="24">
        <v>0.0028995435731969652</v>
      </c>
      <c r="S157" s="24">
        <v>0.00044993442411253625</v>
      </c>
      <c r="T157" s="24">
        <v>0.00041898838548829305</v>
      </c>
      <c r="U157" s="24">
        <v>9.128812116440116E-05</v>
      </c>
      <c r="V157" s="24">
        <v>0.00010762218074314073</v>
      </c>
      <c r="W157" s="24">
        <v>2.804963531627691E-05</v>
      </c>
      <c r="X157" s="24">
        <v>67.5</v>
      </c>
    </row>
    <row r="158" spans="1:24" ht="12.75" hidden="1">
      <c r="A158" s="24">
        <v>978</v>
      </c>
      <c r="B158" s="24">
        <v>127.76000213623047</v>
      </c>
      <c r="C158" s="24">
        <v>157.86000061035156</v>
      </c>
      <c r="D158" s="24">
        <v>9.066827774047852</v>
      </c>
      <c r="E158" s="24">
        <v>8.995388984680176</v>
      </c>
      <c r="F158" s="24">
        <v>18.6697474662131</v>
      </c>
      <c r="G158" s="24" t="s">
        <v>57</v>
      </c>
      <c r="H158" s="24">
        <v>-11.240925281885623</v>
      </c>
      <c r="I158" s="24">
        <v>49.019076854344846</v>
      </c>
      <c r="J158" s="24" t="s">
        <v>60</v>
      </c>
      <c r="K158" s="24">
        <v>0.8145637367411621</v>
      </c>
      <c r="L158" s="24">
        <v>-0.005398444735569325</v>
      </c>
      <c r="M158" s="24">
        <v>-0.19351297509202905</v>
      </c>
      <c r="N158" s="24">
        <v>-0.0019472947571292478</v>
      </c>
      <c r="O158" s="24">
        <v>0.03260167613777919</v>
      </c>
      <c r="P158" s="24">
        <v>-0.0006179505897562769</v>
      </c>
      <c r="Q158" s="24">
        <v>-0.00402628925865607</v>
      </c>
      <c r="R158" s="24">
        <v>-0.00015655832587888695</v>
      </c>
      <c r="S158" s="24">
        <v>0.0004173342232830014</v>
      </c>
      <c r="T158" s="24">
        <v>-4.4026975378995604E-05</v>
      </c>
      <c r="U158" s="24">
        <v>-8.968459217918681E-05</v>
      </c>
      <c r="V158" s="24">
        <v>-1.2347565025632761E-05</v>
      </c>
      <c r="W158" s="24">
        <v>2.5655303687079753E-05</v>
      </c>
      <c r="X158" s="24">
        <v>67.5</v>
      </c>
    </row>
    <row r="159" spans="1:24" ht="12.75" hidden="1">
      <c r="A159" s="24">
        <v>980</v>
      </c>
      <c r="B159" s="24">
        <v>114.77999877929688</v>
      </c>
      <c r="C159" s="24">
        <v>161.77999877929688</v>
      </c>
      <c r="D159" s="24">
        <v>9.001789093017578</v>
      </c>
      <c r="E159" s="24">
        <v>8.86403751373291</v>
      </c>
      <c r="F159" s="24">
        <v>26.00463155795151</v>
      </c>
      <c r="G159" s="24" t="s">
        <v>58</v>
      </c>
      <c r="H159" s="24">
        <v>21.45327981835193</v>
      </c>
      <c r="I159" s="24">
        <v>68.7332785976488</v>
      </c>
      <c r="J159" s="24" t="s">
        <v>61</v>
      </c>
      <c r="K159" s="24">
        <v>-0.2560418617992049</v>
      </c>
      <c r="L159" s="24">
        <v>-0.9925824565350752</v>
      </c>
      <c r="M159" s="24">
        <v>-0.05841803666979902</v>
      </c>
      <c r="N159" s="24">
        <v>-0.1883568852669083</v>
      </c>
      <c r="O159" s="24">
        <v>-0.010635505893766193</v>
      </c>
      <c r="P159" s="24">
        <v>-0.028467979338580224</v>
      </c>
      <c r="Q159" s="24">
        <v>-0.0011011853145575354</v>
      </c>
      <c r="R159" s="24">
        <v>-0.0028953138730482787</v>
      </c>
      <c r="S159" s="24">
        <v>-0.00016814616284130176</v>
      </c>
      <c r="T159" s="24">
        <v>-0.0004166688044635256</v>
      </c>
      <c r="U159" s="24">
        <v>-1.7035110547904546E-05</v>
      </c>
      <c r="V159" s="24">
        <v>-0.00010691151212964404</v>
      </c>
      <c r="W159" s="24">
        <v>-1.1339639945776095E-05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979</v>
      </c>
      <c r="B161" s="24">
        <v>141.64</v>
      </c>
      <c r="C161" s="24">
        <v>138.44</v>
      </c>
      <c r="D161" s="24">
        <v>8.879055804352513</v>
      </c>
      <c r="E161" s="24">
        <v>9.271366976697125</v>
      </c>
      <c r="F161" s="24">
        <v>21.21034343586105</v>
      </c>
      <c r="G161" s="24" t="s">
        <v>59</v>
      </c>
      <c r="H161" s="24">
        <v>-17.239496607408057</v>
      </c>
      <c r="I161" s="24">
        <v>56.900503392591936</v>
      </c>
      <c r="J161" s="24" t="s">
        <v>73</v>
      </c>
      <c r="K161" s="24">
        <v>4.591002854916695</v>
      </c>
      <c r="M161" s="24" t="s">
        <v>68</v>
      </c>
      <c r="N161" s="24">
        <v>2.6773850276836004</v>
      </c>
      <c r="X161" s="24">
        <v>67.5</v>
      </c>
    </row>
    <row r="162" spans="1:24" ht="12.75" hidden="1">
      <c r="A162" s="24">
        <v>978</v>
      </c>
      <c r="B162" s="24">
        <v>127.76000213623047</v>
      </c>
      <c r="C162" s="24">
        <v>157.86000061035156</v>
      </c>
      <c r="D162" s="24">
        <v>9.066827774047852</v>
      </c>
      <c r="E162" s="24">
        <v>8.995388984680176</v>
      </c>
      <c r="F162" s="24">
        <v>25.257945785784496</v>
      </c>
      <c r="G162" s="24" t="s">
        <v>56</v>
      </c>
      <c r="H162" s="24">
        <v>6.056973382420267</v>
      </c>
      <c r="I162" s="24">
        <v>66.31697551865074</v>
      </c>
      <c r="J162" s="24" t="s">
        <v>62</v>
      </c>
      <c r="K162" s="24">
        <v>1.931460039494209</v>
      </c>
      <c r="L162" s="24">
        <v>0.7804442407373843</v>
      </c>
      <c r="M162" s="24">
        <v>0.45724637724760725</v>
      </c>
      <c r="N162" s="24">
        <v>0.18889200923428487</v>
      </c>
      <c r="O162" s="24">
        <v>0.07757104032845444</v>
      </c>
      <c r="P162" s="24">
        <v>0.02238843921657081</v>
      </c>
      <c r="Q162" s="24">
        <v>0.009442065072915331</v>
      </c>
      <c r="R162" s="24">
        <v>0.002907497972067358</v>
      </c>
      <c r="S162" s="24">
        <v>0.0010176821207004089</v>
      </c>
      <c r="T162" s="24">
        <v>0.00032948302930261534</v>
      </c>
      <c r="U162" s="24">
        <v>0.00020650664939315795</v>
      </c>
      <c r="V162" s="24">
        <v>0.00010789481843204331</v>
      </c>
      <c r="W162" s="24">
        <v>6.346022864827866E-05</v>
      </c>
      <c r="X162" s="24">
        <v>67.5</v>
      </c>
    </row>
    <row r="163" spans="1:24" ht="12.75" hidden="1">
      <c r="A163" s="24">
        <v>980</v>
      </c>
      <c r="B163" s="24">
        <v>114.77999877929688</v>
      </c>
      <c r="C163" s="24">
        <v>161.77999877929688</v>
      </c>
      <c r="D163" s="24">
        <v>9.001789093017578</v>
      </c>
      <c r="E163" s="24">
        <v>8.86403751373291</v>
      </c>
      <c r="F163" s="24">
        <v>26.00463155795151</v>
      </c>
      <c r="G163" s="24" t="s">
        <v>57</v>
      </c>
      <c r="H163" s="24">
        <v>21.45327981835193</v>
      </c>
      <c r="I163" s="24">
        <v>68.7332785976488</v>
      </c>
      <c r="J163" s="24" t="s">
        <v>60</v>
      </c>
      <c r="K163" s="24">
        <v>-1.483403741439054</v>
      </c>
      <c r="L163" s="24">
        <v>-0.00424504871569964</v>
      </c>
      <c r="M163" s="24">
        <v>0.35448160129266937</v>
      </c>
      <c r="N163" s="24">
        <v>-0.001953986668325899</v>
      </c>
      <c r="O163" s="24">
        <v>-0.05903660192940555</v>
      </c>
      <c r="P163" s="24">
        <v>-0.000485620241229299</v>
      </c>
      <c r="Q163" s="24">
        <v>0.007474032834819859</v>
      </c>
      <c r="R163" s="24">
        <v>-0.00015712656979854282</v>
      </c>
      <c r="S163" s="24">
        <v>-0.0007281798168989964</v>
      </c>
      <c r="T163" s="24">
        <v>-3.457493933377999E-05</v>
      </c>
      <c r="U163" s="24">
        <v>0.00017294948284340205</v>
      </c>
      <c r="V163" s="24">
        <v>-1.241076066063928E-05</v>
      </c>
      <c r="W163" s="24">
        <v>-4.390330764756274E-05</v>
      </c>
      <c r="X163" s="24">
        <v>67.5</v>
      </c>
    </row>
    <row r="164" spans="1:24" ht="12.75" hidden="1">
      <c r="A164" s="24">
        <v>977</v>
      </c>
      <c r="B164" s="24">
        <v>79.44000244140625</v>
      </c>
      <c r="C164" s="24">
        <v>100.33999633789062</v>
      </c>
      <c r="D164" s="24">
        <v>9.929732322692871</v>
      </c>
      <c r="E164" s="24">
        <v>10.070923805236816</v>
      </c>
      <c r="F164" s="24">
        <v>20.9010128712494</v>
      </c>
      <c r="G164" s="24" t="s">
        <v>58</v>
      </c>
      <c r="H164" s="24">
        <v>38.066839952941514</v>
      </c>
      <c r="I164" s="24">
        <v>50.006842394347764</v>
      </c>
      <c r="J164" s="24" t="s">
        <v>61</v>
      </c>
      <c r="K164" s="24">
        <v>1.2369523936059896</v>
      </c>
      <c r="L164" s="24">
        <v>-0.7804326956641128</v>
      </c>
      <c r="M164" s="24">
        <v>0.2888200890711139</v>
      </c>
      <c r="N164" s="24">
        <v>-0.18888190249112052</v>
      </c>
      <c r="O164" s="24">
        <v>0.050318445229037174</v>
      </c>
      <c r="P164" s="24">
        <v>-0.022383171882809506</v>
      </c>
      <c r="Q164" s="24">
        <v>0.005769872271134102</v>
      </c>
      <c r="R164" s="24">
        <v>-0.002903249162341934</v>
      </c>
      <c r="S164" s="24">
        <v>0.0007109367433564153</v>
      </c>
      <c r="T164" s="24">
        <v>-0.00032766391343645626</v>
      </c>
      <c r="U164" s="24">
        <v>0.00011284268974013534</v>
      </c>
      <c r="V164" s="24">
        <v>-0.00010717865862338417</v>
      </c>
      <c r="W164" s="24">
        <v>4.582248572148031E-05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979</v>
      </c>
      <c r="B166" s="24">
        <v>141.64</v>
      </c>
      <c r="C166" s="24">
        <v>138.44</v>
      </c>
      <c r="D166" s="24">
        <v>8.879055804352513</v>
      </c>
      <c r="E166" s="24">
        <v>9.271366976697125</v>
      </c>
      <c r="F166" s="24">
        <v>31.350450186306908</v>
      </c>
      <c r="G166" s="24" t="s">
        <v>59</v>
      </c>
      <c r="H166" s="24">
        <v>9.963135933632003</v>
      </c>
      <c r="I166" s="24">
        <v>84.10313593363199</v>
      </c>
      <c r="J166" s="24" t="s">
        <v>73</v>
      </c>
      <c r="K166" s="24">
        <v>2.1261416722760575</v>
      </c>
      <c r="M166" s="24" t="s">
        <v>68</v>
      </c>
      <c r="N166" s="24">
        <v>1.4796818826913445</v>
      </c>
      <c r="X166" s="24">
        <v>67.5</v>
      </c>
    </row>
    <row r="167" spans="1:24" ht="12.75" hidden="1">
      <c r="A167" s="24">
        <v>978</v>
      </c>
      <c r="B167" s="24">
        <v>127.76000213623047</v>
      </c>
      <c r="C167" s="24">
        <v>157.86000061035156</v>
      </c>
      <c r="D167" s="24">
        <v>9.066827774047852</v>
      </c>
      <c r="E167" s="24">
        <v>8.995388984680176</v>
      </c>
      <c r="F167" s="24">
        <v>25.257945785784496</v>
      </c>
      <c r="G167" s="24" t="s">
        <v>56</v>
      </c>
      <c r="H167" s="24">
        <v>6.056973382420267</v>
      </c>
      <c r="I167" s="24">
        <v>66.31697551865074</v>
      </c>
      <c r="J167" s="24" t="s">
        <v>62</v>
      </c>
      <c r="K167" s="24">
        <v>1.1087367172403273</v>
      </c>
      <c r="L167" s="24">
        <v>0.8891531382205455</v>
      </c>
      <c r="M167" s="24">
        <v>0.26247935174257114</v>
      </c>
      <c r="N167" s="24">
        <v>0.1862372904168059</v>
      </c>
      <c r="O167" s="24">
        <v>0.04452882620495411</v>
      </c>
      <c r="P167" s="24">
        <v>0.025506865054973352</v>
      </c>
      <c r="Q167" s="24">
        <v>0.005420298411226517</v>
      </c>
      <c r="R167" s="24">
        <v>0.0028666312160612805</v>
      </c>
      <c r="S167" s="24">
        <v>0.0005841466760524613</v>
      </c>
      <c r="T167" s="24">
        <v>0.0003752702326078318</v>
      </c>
      <c r="U167" s="24">
        <v>0.00011852284702754117</v>
      </c>
      <c r="V167" s="24">
        <v>0.000106362526410508</v>
      </c>
      <c r="W167" s="24">
        <v>3.6407458530060444E-05</v>
      </c>
      <c r="X167" s="24">
        <v>67.5</v>
      </c>
    </row>
    <row r="168" spans="1:24" ht="12.75" hidden="1">
      <c r="A168" s="24">
        <v>977</v>
      </c>
      <c r="B168" s="24">
        <v>79.44000244140625</v>
      </c>
      <c r="C168" s="24">
        <v>100.33999633789062</v>
      </c>
      <c r="D168" s="24">
        <v>9.929732322692871</v>
      </c>
      <c r="E168" s="24">
        <v>10.070923805236816</v>
      </c>
      <c r="F168" s="24">
        <v>20.288190465085265</v>
      </c>
      <c r="G168" s="24" t="s">
        <v>57</v>
      </c>
      <c r="H168" s="24">
        <v>36.600628067921846</v>
      </c>
      <c r="I168" s="24">
        <v>48.540630509328096</v>
      </c>
      <c r="J168" s="24" t="s">
        <v>60</v>
      </c>
      <c r="K168" s="24">
        <v>-1.0261749620205793</v>
      </c>
      <c r="L168" s="24">
        <v>0.004839775595514917</v>
      </c>
      <c r="M168" s="24">
        <v>0.24178835064866752</v>
      </c>
      <c r="N168" s="24">
        <v>-0.0019266364460133784</v>
      </c>
      <c r="O168" s="24">
        <v>-0.04139265794830409</v>
      </c>
      <c r="P168" s="24">
        <v>0.0005537782774498473</v>
      </c>
      <c r="Q168" s="24">
        <v>0.004935875078254722</v>
      </c>
      <c r="R168" s="24">
        <v>-0.00015486857114303977</v>
      </c>
      <c r="S168" s="24">
        <v>-0.0005563049272920502</v>
      </c>
      <c r="T168" s="24">
        <v>3.943506451871211E-05</v>
      </c>
      <c r="U168" s="24">
        <v>0.00010368594712973675</v>
      </c>
      <c r="V168" s="24">
        <v>-1.2227840744215603E-05</v>
      </c>
      <c r="W168" s="24">
        <v>-3.502394417704344E-05</v>
      </c>
      <c r="X168" s="24">
        <v>67.5</v>
      </c>
    </row>
    <row r="169" spans="1:24" ht="12.75" hidden="1">
      <c r="A169" s="24">
        <v>980</v>
      </c>
      <c r="B169" s="24">
        <v>114.77999877929688</v>
      </c>
      <c r="C169" s="24">
        <v>161.77999877929688</v>
      </c>
      <c r="D169" s="24">
        <v>9.001789093017578</v>
      </c>
      <c r="E169" s="24">
        <v>8.86403751373291</v>
      </c>
      <c r="F169" s="24">
        <v>16.010533955904346</v>
      </c>
      <c r="G169" s="24" t="s">
        <v>58</v>
      </c>
      <c r="H169" s="24">
        <v>-4.96228747329684</v>
      </c>
      <c r="I169" s="24">
        <v>42.31771130600003</v>
      </c>
      <c r="J169" s="24" t="s">
        <v>61</v>
      </c>
      <c r="K169" s="24">
        <v>-0.41983574821460806</v>
      </c>
      <c r="L169" s="24">
        <v>0.8891399663605442</v>
      </c>
      <c r="M169" s="24">
        <v>-0.10214599151115715</v>
      </c>
      <c r="N169" s="24">
        <v>-0.18622732456274668</v>
      </c>
      <c r="O169" s="24">
        <v>-0.016415365703075467</v>
      </c>
      <c r="P169" s="24">
        <v>0.02550085282009301</v>
      </c>
      <c r="Q169" s="24">
        <v>-0.0022398151884940503</v>
      </c>
      <c r="R169" s="24">
        <v>-0.002862444803759383</v>
      </c>
      <c r="S169" s="24">
        <v>-0.00017819137749544998</v>
      </c>
      <c r="T169" s="24">
        <v>0.0003731924746936106</v>
      </c>
      <c r="U169" s="24">
        <v>-5.741854783363438E-05</v>
      </c>
      <c r="V169" s="24">
        <v>-0.00010565730895286001</v>
      </c>
      <c r="W169" s="24">
        <v>-9.941145351588797E-06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979</v>
      </c>
      <c r="B171" s="24">
        <v>135.78</v>
      </c>
      <c r="C171" s="24">
        <v>141.88</v>
      </c>
      <c r="D171" s="24">
        <v>8.922842040275166</v>
      </c>
      <c r="E171" s="24">
        <v>9.164242138750575</v>
      </c>
      <c r="F171" s="24">
        <v>29.58477408414558</v>
      </c>
      <c r="G171" s="24" t="s">
        <v>59</v>
      </c>
      <c r="H171" s="24">
        <v>10.677500111457519</v>
      </c>
      <c r="I171" s="24">
        <v>78.95750011145752</v>
      </c>
      <c r="J171" s="24" t="s">
        <v>73</v>
      </c>
      <c r="K171" s="24">
        <v>3.6735035115208734</v>
      </c>
      <c r="M171" s="24" t="s">
        <v>68</v>
      </c>
      <c r="N171" s="24">
        <v>2.4576786151049648</v>
      </c>
      <c r="X171" s="24">
        <v>67.5</v>
      </c>
    </row>
    <row r="172" spans="1:24" ht="12.75" hidden="1">
      <c r="A172" s="24">
        <v>980</v>
      </c>
      <c r="B172" s="24">
        <v>119.63999938964844</v>
      </c>
      <c r="C172" s="24">
        <v>147.13999938964844</v>
      </c>
      <c r="D172" s="24">
        <v>9.401477813720703</v>
      </c>
      <c r="E172" s="24">
        <v>9.430915832519531</v>
      </c>
      <c r="F172" s="24">
        <v>24.660433005267418</v>
      </c>
      <c r="G172" s="24" t="s">
        <v>56</v>
      </c>
      <c r="H172" s="24">
        <v>10.282113230980762</v>
      </c>
      <c r="I172" s="24">
        <v>62.4221126206292</v>
      </c>
      <c r="J172" s="24" t="s">
        <v>62</v>
      </c>
      <c r="K172" s="24">
        <v>1.5187814195331364</v>
      </c>
      <c r="L172" s="24">
        <v>1.0920687595416645</v>
      </c>
      <c r="M172" s="24">
        <v>0.3595521627370143</v>
      </c>
      <c r="N172" s="24">
        <v>0.20036714167269137</v>
      </c>
      <c r="O172" s="24">
        <v>0.06099686915489641</v>
      </c>
      <c r="P172" s="24">
        <v>0.03132782328403562</v>
      </c>
      <c r="Q172" s="24">
        <v>0.007424911515753539</v>
      </c>
      <c r="R172" s="24">
        <v>0.0030841316005068577</v>
      </c>
      <c r="S172" s="24">
        <v>0.0008002006561456019</v>
      </c>
      <c r="T172" s="24">
        <v>0.00046091053388827764</v>
      </c>
      <c r="U172" s="24">
        <v>0.0001623751796539731</v>
      </c>
      <c r="V172" s="24">
        <v>0.00011442839755307776</v>
      </c>
      <c r="W172" s="24">
        <v>4.987621813396489E-05</v>
      </c>
      <c r="X172" s="24">
        <v>67.5</v>
      </c>
    </row>
    <row r="173" spans="1:24" ht="12.75" hidden="1">
      <c r="A173" s="24">
        <v>977</v>
      </c>
      <c r="B173" s="24">
        <v>58.880001068115234</v>
      </c>
      <c r="C173" s="24">
        <v>96.08000183105469</v>
      </c>
      <c r="D173" s="24">
        <v>10.08020305633545</v>
      </c>
      <c r="E173" s="24">
        <v>10.02119255065918</v>
      </c>
      <c r="F173" s="24">
        <v>14.550051529889451</v>
      </c>
      <c r="G173" s="24" t="s">
        <v>57</v>
      </c>
      <c r="H173" s="24">
        <v>42.882486031018665</v>
      </c>
      <c r="I173" s="24">
        <v>34.2624870991339</v>
      </c>
      <c r="J173" s="24" t="s">
        <v>60</v>
      </c>
      <c r="K173" s="24">
        <v>-1.2420811415591273</v>
      </c>
      <c r="L173" s="24">
        <v>0.005944097638001725</v>
      </c>
      <c r="M173" s="24">
        <v>0.291675894402027</v>
      </c>
      <c r="N173" s="24">
        <v>-0.0020728391291179745</v>
      </c>
      <c r="O173" s="24">
        <v>-0.05026011137962382</v>
      </c>
      <c r="P173" s="24">
        <v>0.0006801636160522659</v>
      </c>
      <c r="Q173" s="24">
        <v>0.00590711811844986</v>
      </c>
      <c r="R173" s="24">
        <v>-0.00016661776336621606</v>
      </c>
      <c r="S173" s="24">
        <v>-0.0006884463392860684</v>
      </c>
      <c r="T173" s="24">
        <v>4.843559940441711E-05</v>
      </c>
      <c r="U173" s="24">
        <v>0.0001209375188515767</v>
      </c>
      <c r="V173" s="24">
        <v>-1.315705376905141E-05</v>
      </c>
      <c r="W173" s="24">
        <v>-4.373283293142103E-05</v>
      </c>
      <c r="X173" s="24">
        <v>67.5</v>
      </c>
    </row>
    <row r="174" spans="1:24" ht="12.75" hidden="1">
      <c r="A174" s="24">
        <v>978</v>
      </c>
      <c r="B174" s="24">
        <v>125.36000061035156</v>
      </c>
      <c r="C174" s="24">
        <v>155.86000061035156</v>
      </c>
      <c r="D174" s="24">
        <v>9.11542797088623</v>
      </c>
      <c r="E174" s="24">
        <v>9.076939582824707</v>
      </c>
      <c r="F174" s="24">
        <v>17.344519433962013</v>
      </c>
      <c r="G174" s="24" t="s">
        <v>58</v>
      </c>
      <c r="H174" s="24">
        <v>-12.567794754213253</v>
      </c>
      <c r="I174" s="24">
        <v>45.29220585613831</v>
      </c>
      <c r="J174" s="24" t="s">
        <v>61</v>
      </c>
      <c r="K174" s="24">
        <v>-0.8740317145860692</v>
      </c>
      <c r="L174" s="24">
        <v>1.0920525826489034</v>
      </c>
      <c r="M174" s="24">
        <v>-0.21024492943622203</v>
      </c>
      <c r="N174" s="24">
        <v>-0.20035641941307789</v>
      </c>
      <c r="O174" s="24">
        <v>-0.034562107152304254</v>
      </c>
      <c r="P174" s="24">
        <v>0.03132043884065425</v>
      </c>
      <c r="Q174" s="24">
        <v>-0.004498362652282594</v>
      </c>
      <c r="R174" s="24">
        <v>-0.003079627615504159</v>
      </c>
      <c r="S174" s="24">
        <v>-0.00040787587329905095</v>
      </c>
      <c r="T174" s="24">
        <v>0.0004583584982952885</v>
      </c>
      <c r="U174" s="24">
        <v>-0.00010835042917166764</v>
      </c>
      <c r="V174" s="24">
        <v>-0.00011366947744528213</v>
      </c>
      <c r="W174" s="24">
        <v>-2.3980751846830505E-05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979</v>
      </c>
      <c r="B176" s="24">
        <v>135.78</v>
      </c>
      <c r="C176" s="24">
        <v>141.88</v>
      </c>
      <c r="D176" s="24">
        <v>8.922842040275166</v>
      </c>
      <c r="E176" s="24">
        <v>9.164242138750575</v>
      </c>
      <c r="F176" s="24">
        <v>19.213541435449034</v>
      </c>
      <c r="G176" s="24" t="s">
        <v>59</v>
      </c>
      <c r="H176" s="24">
        <v>-17.00182577037333</v>
      </c>
      <c r="I176" s="24">
        <v>51.27817422962668</v>
      </c>
      <c r="J176" s="24" t="s">
        <v>73</v>
      </c>
      <c r="K176" s="24">
        <v>4.8426542023707615</v>
      </c>
      <c r="M176" s="24" t="s">
        <v>68</v>
      </c>
      <c r="N176" s="24">
        <v>3.1723336108421467</v>
      </c>
      <c r="X176" s="24">
        <v>67.5</v>
      </c>
    </row>
    <row r="177" spans="1:24" ht="12.75" hidden="1">
      <c r="A177" s="24">
        <v>980</v>
      </c>
      <c r="B177" s="24">
        <v>119.63999938964844</v>
      </c>
      <c r="C177" s="24">
        <v>147.13999938964844</v>
      </c>
      <c r="D177" s="24">
        <v>9.401477813720703</v>
      </c>
      <c r="E177" s="24">
        <v>9.430915832519531</v>
      </c>
      <c r="F177" s="24">
        <v>24.660433005267418</v>
      </c>
      <c r="G177" s="24" t="s">
        <v>56</v>
      </c>
      <c r="H177" s="24">
        <v>10.282113230980762</v>
      </c>
      <c r="I177" s="24">
        <v>62.4221126206292</v>
      </c>
      <c r="J177" s="24" t="s">
        <v>62</v>
      </c>
      <c r="K177" s="24">
        <v>1.7799023155597575</v>
      </c>
      <c r="L177" s="24">
        <v>1.20414148372727</v>
      </c>
      <c r="M177" s="24">
        <v>0.42136715029151267</v>
      </c>
      <c r="N177" s="24">
        <v>0.2017553149258887</v>
      </c>
      <c r="O177" s="24">
        <v>0.07148420143151699</v>
      </c>
      <c r="P177" s="24">
        <v>0.03454298694975458</v>
      </c>
      <c r="Q177" s="24">
        <v>0.00870115355108548</v>
      </c>
      <c r="R177" s="24">
        <v>0.0031055215225809845</v>
      </c>
      <c r="S177" s="24">
        <v>0.0009378198922333252</v>
      </c>
      <c r="T177" s="24">
        <v>0.0005083203404112227</v>
      </c>
      <c r="U177" s="24">
        <v>0.00019031389888570844</v>
      </c>
      <c r="V177" s="24">
        <v>0.00011525219662189822</v>
      </c>
      <c r="W177" s="24">
        <v>5.848334371039228E-05</v>
      </c>
      <c r="X177" s="24">
        <v>67.5</v>
      </c>
    </row>
    <row r="178" spans="1:24" ht="12.75" hidden="1">
      <c r="A178" s="24">
        <v>978</v>
      </c>
      <c r="B178" s="24">
        <v>125.36000061035156</v>
      </c>
      <c r="C178" s="24">
        <v>155.86000061035156</v>
      </c>
      <c r="D178" s="24">
        <v>9.11542797088623</v>
      </c>
      <c r="E178" s="24">
        <v>9.076939582824707</v>
      </c>
      <c r="F178" s="24">
        <v>26.76343138754652</v>
      </c>
      <c r="G178" s="24" t="s">
        <v>57</v>
      </c>
      <c r="H178" s="24">
        <v>12.02806105873401</v>
      </c>
      <c r="I178" s="24">
        <v>69.88806166908557</v>
      </c>
      <c r="J178" s="24" t="s">
        <v>60</v>
      </c>
      <c r="K178" s="24">
        <v>-1.1111484300159458</v>
      </c>
      <c r="L178" s="24">
        <v>-0.006550215660163751</v>
      </c>
      <c r="M178" s="24">
        <v>0.2667739303805864</v>
      </c>
      <c r="N178" s="24">
        <v>-0.0020867435700781707</v>
      </c>
      <c r="O178" s="24">
        <v>-0.04402045998486243</v>
      </c>
      <c r="P178" s="24">
        <v>-0.0007494435076501189</v>
      </c>
      <c r="Q178" s="24">
        <v>0.005683734158438048</v>
      </c>
      <c r="R178" s="24">
        <v>-0.00016780622458100486</v>
      </c>
      <c r="S178" s="24">
        <v>-0.0005263120878112832</v>
      </c>
      <c r="T178" s="24">
        <v>-5.336699762662903E-05</v>
      </c>
      <c r="U178" s="24">
        <v>0.00013534610376480206</v>
      </c>
      <c r="V178" s="24">
        <v>-1.3250586468272197E-05</v>
      </c>
      <c r="W178" s="24">
        <v>-3.1191335228905805E-05</v>
      </c>
      <c r="X178" s="24">
        <v>67.5</v>
      </c>
    </row>
    <row r="179" spans="1:24" ht="12.75" hidden="1">
      <c r="A179" s="24">
        <v>977</v>
      </c>
      <c r="B179" s="24">
        <v>58.880001068115234</v>
      </c>
      <c r="C179" s="24">
        <v>96.08000183105469</v>
      </c>
      <c r="D179" s="24">
        <v>10.08020305633545</v>
      </c>
      <c r="E179" s="24">
        <v>10.02119255065918</v>
      </c>
      <c r="F179" s="24">
        <v>16.010244217871108</v>
      </c>
      <c r="G179" s="24" t="s">
        <v>58</v>
      </c>
      <c r="H179" s="24">
        <v>46.32095035751588</v>
      </c>
      <c r="I179" s="24">
        <v>37.70095142563112</v>
      </c>
      <c r="J179" s="24" t="s">
        <v>61</v>
      </c>
      <c r="K179" s="24">
        <v>1.3904680576726982</v>
      </c>
      <c r="L179" s="24">
        <v>-1.2041236678629468</v>
      </c>
      <c r="M179" s="24">
        <v>0.3261624524896823</v>
      </c>
      <c r="N179" s="24">
        <v>-0.20174452310314958</v>
      </c>
      <c r="O179" s="24">
        <v>0.05632219950448332</v>
      </c>
      <c r="P179" s="24">
        <v>-0.03453485604197238</v>
      </c>
      <c r="Q179" s="24">
        <v>0.006588265259973373</v>
      </c>
      <c r="R179" s="24">
        <v>-0.0031009845207942565</v>
      </c>
      <c r="S179" s="24">
        <v>0.0007762098533851872</v>
      </c>
      <c r="T179" s="24">
        <v>-0.0005055111591647613</v>
      </c>
      <c r="U179" s="24">
        <v>0.00013379391729360153</v>
      </c>
      <c r="V179" s="24">
        <v>-0.00011448795038963502</v>
      </c>
      <c r="W179" s="24">
        <v>4.947122495133812E-05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979</v>
      </c>
      <c r="B181" s="100">
        <v>135.78</v>
      </c>
      <c r="C181" s="100">
        <v>141.88</v>
      </c>
      <c r="D181" s="100">
        <v>8.922842040275166</v>
      </c>
      <c r="E181" s="100">
        <v>9.164242138750575</v>
      </c>
      <c r="F181" s="100">
        <v>29.58477408414558</v>
      </c>
      <c r="G181" s="100" t="s">
        <v>59</v>
      </c>
      <c r="H181" s="100">
        <v>10.677500111457519</v>
      </c>
      <c r="I181" s="100">
        <v>78.95750011145752</v>
      </c>
      <c r="J181" s="100" t="s">
        <v>73</v>
      </c>
      <c r="K181" s="100">
        <v>2.977936484607392</v>
      </c>
      <c r="M181" s="100" t="s">
        <v>68</v>
      </c>
      <c r="N181" s="100">
        <v>2.02719020125039</v>
      </c>
      <c r="X181" s="100">
        <v>67.5</v>
      </c>
    </row>
    <row r="182" spans="1:24" s="100" customFormat="1" ht="12.75">
      <c r="A182" s="100">
        <v>977</v>
      </c>
      <c r="B182" s="100">
        <v>58.880001068115234</v>
      </c>
      <c r="C182" s="100">
        <v>96.08000183105469</v>
      </c>
      <c r="D182" s="100">
        <v>10.08020305633545</v>
      </c>
      <c r="E182" s="100">
        <v>10.02119255065918</v>
      </c>
      <c r="F182" s="100">
        <v>13.274064229317</v>
      </c>
      <c r="G182" s="100" t="s">
        <v>56</v>
      </c>
      <c r="H182" s="100">
        <v>39.87778887687364</v>
      </c>
      <c r="I182" s="100">
        <v>31.257789944988875</v>
      </c>
      <c r="J182" s="100" t="s">
        <v>62</v>
      </c>
      <c r="K182" s="100">
        <v>1.3450340544751302</v>
      </c>
      <c r="L182" s="100">
        <v>1.0110136639157987</v>
      </c>
      <c r="M182" s="100">
        <v>0.3184177197063721</v>
      </c>
      <c r="N182" s="100">
        <v>0.20363779953462666</v>
      </c>
      <c r="O182" s="100">
        <v>0.05401932732168569</v>
      </c>
      <c r="P182" s="100">
        <v>0.029003100009382485</v>
      </c>
      <c r="Q182" s="100">
        <v>0.0065754458257253415</v>
      </c>
      <c r="R182" s="100">
        <v>0.0031346392277668868</v>
      </c>
      <c r="S182" s="100">
        <v>0.0007087795777608298</v>
      </c>
      <c r="T182" s="100">
        <v>0.00042677404181707995</v>
      </c>
      <c r="U182" s="100">
        <v>0.0001438198506520529</v>
      </c>
      <c r="V182" s="100">
        <v>0.00011634417732938674</v>
      </c>
      <c r="W182" s="100">
        <v>4.419049499049741E-05</v>
      </c>
      <c r="X182" s="100">
        <v>67.5</v>
      </c>
    </row>
    <row r="183" spans="1:24" s="100" customFormat="1" ht="12.75">
      <c r="A183" s="100">
        <v>980</v>
      </c>
      <c r="B183" s="100">
        <v>119.63999938964844</v>
      </c>
      <c r="C183" s="100">
        <v>147.13999938964844</v>
      </c>
      <c r="D183" s="100">
        <v>9.401477813720703</v>
      </c>
      <c r="E183" s="100">
        <v>9.430915832519531</v>
      </c>
      <c r="F183" s="100">
        <v>16.4612204735673</v>
      </c>
      <c r="G183" s="100" t="s">
        <v>57</v>
      </c>
      <c r="H183" s="100">
        <v>-10.472273682863658</v>
      </c>
      <c r="I183" s="100">
        <v>41.667725706784786</v>
      </c>
      <c r="J183" s="100" t="s">
        <v>60</v>
      </c>
      <c r="K183" s="100">
        <v>0.8092923592345884</v>
      </c>
      <c r="L183" s="100">
        <v>-0.005498205430586679</v>
      </c>
      <c r="M183" s="100">
        <v>-0.19446679005225667</v>
      </c>
      <c r="N183" s="100">
        <v>-0.0021050715997498926</v>
      </c>
      <c r="O183" s="100">
        <v>0.03203553098296675</v>
      </c>
      <c r="P183" s="100">
        <v>-0.0006293609868303456</v>
      </c>
      <c r="Q183" s="100">
        <v>-0.004150954859979143</v>
      </c>
      <c r="R183" s="100">
        <v>-0.00016924053452836165</v>
      </c>
      <c r="S183" s="100">
        <v>0.00038081501900861294</v>
      </c>
      <c r="T183" s="100">
        <v>-4.484264881138872E-05</v>
      </c>
      <c r="U183" s="100">
        <v>-9.933783191169143E-05</v>
      </c>
      <c r="V183" s="100">
        <v>-1.3349326619138003E-05</v>
      </c>
      <c r="W183" s="100">
        <v>2.2488766297460753E-05</v>
      </c>
      <c r="X183" s="100">
        <v>67.5</v>
      </c>
    </row>
    <row r="184" spans="1:24" s="100" customFormat="1" ht="12.75">
      <c r="A184" s="100">
        <v>978</v>
      </c>
      <c r="B184" s="100">
        <v>125.36000061035156</v>
      </c>
      <c r="C184" s="100">
        <v>155.86000061035156</v>
      </c>
      <c r="D184" s="100">
        <v>9.11542797088623</v>
      </c>
      <c r="E184" s="100">
        <v>9.076939582824707</v>
      </c>
      <c r="F184" s="100">
        <v>26.76343138754652</v>
      </c>
      <c r="G184" s="100" t="s">
        <v>58</v>
      </c>
      <c r="H184" s="100">
        <v>12.02806105873401</v>
      </c>
      <c r="I184" s="100">
        <v>69.88806166908557</v>
      </c>
      <c r="J184" s="100" t="s">
        <v>61</v>
      </c>
      <c r="K184" s="100">
        <v>-1.0743195450992788</v>
      </c>
      <c r="L184" s="100">
        <v>-1.0109987133332519</v>
      </c>
      <c r="M184" s="100">
        <v>-0.2521358994466621</v>
      </c>
      <c r="N184" s="100">
        <v>-0.20362691883163364</v>
      </c>
      <c r="O184" s="100">
        <v>-0.043494970731416706</v>
      </c>
      <c r="P184" s="100">
        <v>-0.028996270706808113</v>
      </c>
      <c r="Q184" s="100">
        <v>-0.005099613863565001</v>
      </c>
      <c r="R184" s="100">
        <v>-0.003130067208500089</v>
      </c>
      <c r="S184" s="100">
        <v>-0.0005977862587483005</v>
      </c>
      <c r="T184" s="100">
        <v>-0.0004244116157888061</v>
      </c>
      <c r="U184" s="100">
        <v>-0.00010400069515471199</v>
      </c>
      <c r="V184" s="100">
        <v>-0.00011557578932141177</v>
      </c>
      <c r="W184" s="100">
        <v>-3.8040179257245496E-05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979</v>
      </c>
      <c r="B186" s="24">
        <v>135.78</v>
      </c>
      <c r="C186" s="24">
        <v>141.88</v>
      </c>
      <c r="D186" s="24">
        <v>8.922842040275166</v>
      </c>
      <c r="E186" s="24">
        <v>9.164242138750575</v>
      </c>
      <c r="F186" s="24">
        <v>28.47278359476049</v>
      </c>
      <c r="G186" s="24" t="s">
        <v>59</v>
      </c>
      <c r="H186" s="24">
        <v>7.709757686254591</v>
      </c>
      <c r="I186" s="24">
        <v>75.98975768625459</v>
      </c>
      <c r="J186" s="24" t="s">
        <v>73</v>
      </c>
      <c r="K186" s="24">
        <v>2.9663838950882893</v>
      </c>
      <c r="M186" s="24" t="s">
        <v>68</v>
      </c>
      <c r="N186" s="24">
        <v>2.202740754741153</v>
      </c>
      <c r="X186" s="24">
        <v>67.5</v>
      </c>
    </row>
    <row r="187" spans="1:24" ht="12.75" hidden="1">
      <c r="A187" s="24">
        <v>977</v>
      </c>
      <c r="B187" s="24">
        <v>58.880001068115234</v>
      </c>
      <c r="C187" s="24">
        <v>96.08000183105469</v>
      </c>
      <c r="D187" s="24">
        <v>10.08020305633545</v>
      </c>
      <c r="E187" s="24">
        <v>10.02119255065918</v>
      </c>
      <c r="F187" s="24">
        <v>13.274064229317</v>
      </c>
      <c r="G187" s="24" t="s">
        <v>56</v>
      </c>
      <c r="H187" s="24">
        <v>39.87778887687364</v>
      </c>
      <c r="I187" s="24">
        <v>31.257789944988875</v>
      </c>
      <c r="J187" s="24" t="s">
        <v>62</v>
      </c>
      <c r="K187" s="24">
        <v>1.1809287630289875</v>
      </c>
      <c r="L187" s="24">
        <v>1.2037877679527895</v>
      </c>
      <c r="M187" s="24">
        <v>0.279568078601534</v>
      </c>
      <c r="N187" s="24">
        <v>0.20258852231070607</v>
      </c>
      <c r="O187" s="24">
        <v>0.04742859231561073</v>
      </c>
      <c r="P187" s="24">
        <v>0.03453316089382244</v>
      </c>
      <c r="Q187" s="24">
        <v>0.005773183684175105</v>
      </c>
      <c r="R187" s="24">
        <v>0.003118489251261491</v>
      </c>
      <c r="S187" s="24">
        <v>0.0006223090109383408</v>
      </c>
      <c r="T187" s="24">
        <v>0.0005081452351834718</v>
      </c>
      <c r="U187" s="24">
        <v>0.00012626653206357228</v>
      </c>
      <c r="V187" s="24">
        <v>0.00011574684695217749</v>
      </c>
      <c r="W187" s="24">
        <v>3.879809033632559E-05</v>
      </c>
      <c r="X187" s="24">
        <v>67.5</v>
      </c>
    </row>
    <row r="188" spans="1:24" ht="12.75" hidden="1">
      <c r="A188" s="24">
        <v>978</v>
      </c>
      <c r="B188" s="24">
        <v>125.36000061035156</v>
      </c>
      <c r="C188" s="24">
        <v>155.86000061035156</v>
      </c>
      <c r="D188" s="24">
        <v>9.11542797088623</v>
      </c>
      <c r="E188" s="24">
        <v>9.076939582824707</v>
      </c>
      <c r="F188" s="24">
        <v>17.344519433962013</v>
      </c>
      <c r="G188" s="24" t="s">
        <v>57</v>
      </c>
      <c r="H188" s="24">
        <v>-12.567794754213253</v>
      </c>
      <c r="I188" s="24">
        <v>45.29220585613831</v>
      </c>
      <c r="J188" s="24" t="s">
        <v>60</v>
      </c>
      <c r="K188" s="24">
        <v>0.776462674695791</v>
      </c>
      <c r="L188" s="24">
        <v>-0.006547160741846394</v>
      </c>
      <c r="M188" s="24">
        <v>-0.18619880176062764</v>
      </c>
      <c r="N188" s="24">
        <v>-0.0020941992000016144</v>
      </c>
      <c r="O188" s="24">
        <v>0.03079709809370547</v>
      </c>
      <c r="P188" s="24">
        <v>-0.0007493745928302016</v>
      </c>
      <c r="Q188" s="24">
        <v>-0.003956656556996938</v>
      </c>
      <c r="R188" s="24">
        <v>-0.0001683730591772321</v>
      </c>
      <c r="S188" s="24">
        <v>0.0003711776098572577</v>
      </c>
      <c r="T188" s="24">
        <v>-5.338832359042015E-05</v>
      </c>
      <c r="U188" s="24">
        <v>-9.354437609838406E-05</v>
      </c>
      <c r="V188" s="24">
        <v>-1.3281259265571789E-05</v>
      </c>
      <c r="W188" s="24">
        <v>2.2090530783288832E-05</v>
      </c>
      <c r="X188" s="24">
        <v>67.5</v>
      </c>
    </row>
    <row r="189" spans="1:24" ht="12.75" hidden="1">
      <c r="A189" s="24">
        <v>980</v>
      </c>
      <c r="B189" s="24">
        <v>119.63999938964844</v>
      </c>
      <c r="C189" s="24">
        <v>147.13999938964844</v>
      </c>
      <c r="D189" s="24">
        <v>9.401477813720703</v>
      </c>
      <c r="E189" s="24">
        <v>9.430915832519531</v>
      </c>
      <c r="F189" s="24">
        <v>27.244388131207035</v>
      </c>
      <c r="G189" s="24" t="s">
        <v>58</v>
      </c>
      <c r="H189" s="24">
        <v>16.822790673408576</v>
      </c>
      <c r="I189" s="24">
        <v>68.96279006305701</v>
      </c>
      <c r="J189" s="24" t="s">
        <v>61</v>
      </c>
      <c r="K189" s="24">
        <v>-0.8897743860965164</v>
      </c>
      <c r="L189" s="24">
        <v>-1.2037699634726642</v>
      </c>
      <c r="M189" s="24">
        <v>-0.2085385259271293</v>
      </c>
      <c r="N189" s="24">
        <v>-0.2025776979377201</v>
      </c>
      <c r="O189" s="24">
        <v>-0.03606951785160279</v>
      </c>
      <c r="P189" s="24">
        <v>-0.034525029167811694</v>
      </c>
      <c r="Q189" s="24">
        <v>-0.004204107365565106</v>
      </c>
      <c r="R189" s="24">
        <v>-0.0031139405458641555</v>
      </c>
      <c r="S189" s="24">
        <v>-0.000499495432447294</v>
      </c>
      <c r="T189" s="24">
        <v>-0.0005053328278905601</v>
      </c>
      <c r="U189" s="24">
        <v>-8.480970946610535E-05</v>
      </c>
      <c r="V189" s="24">
        <v>-0.00011498234965285526</v>
      </c>
      <c r="W189" s="24">
        <v>-3.189514482579205E-05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979</v>
      </c>
      <c r="B191" s="24">
        <v>135.78</v>
      </c>
      <c r="C191" s="24">
        <v>141.88</v>
      </c>
      <c r="D191" s="24">
        <v>8.922842040275166</v>
      </c>
      <c r="E191" s="24">
        <v>9.164242138750575</v>
      </c>
      <c r="F191" s="24">
        <v>19.213541435449034</v>
      </c>
      <c r="G191" s="24" t="s">
        <v>59</v>
      </c>
      <c r="H191" s="24">
        <v>-17.00182577037333</v>
      </c>
      <c r="I191" s="24">
        <v>51.27817422962668</v>
      </c>
      <c r="J191" s="24" t="s">
        <v>73</v>
      </c>
      <c r="K191" s="24">
        <v>4.703121966920679</v>
      </c>
      <c r="M191" s="24" t="s">
        <v>68</v>
      </c>
      <c r="N191" s="24">
        <v>2.912991434143955</v>
      </c>
      <c r="X191" s="24">
        <v>67.5</v>
      </c>
    </row>
    <row r="192" spans="1:24" ht="12.75" hidden="1">
      <c r="A192" s="24">
        <v>978</v>
      </c>
      <c r="B192" s="24">
        <v>125.36000061035156</v>
      </c>
      <c r="C192" s="24">
        <v>155.86000061035156</v>
      </c>
      <c r="D192" s="24">
        <v>9.11542797088623</v>
      </c>
      <c r="E192" s="24">
        <v>9.076939582824707</v>
      </c>
      <c r="F192" s="24">
        <v>25.379295777338715</v>
      </c>
      <c r="G192" s="24" t="s">
        <v>56</v>
      </c>
      <c r="H192" s="24">
        <v>8.41363085044641</v>
      </c>
      <c r="I192" s="24">
        <v>66.27363146079797</v>
      </c>
      <c r="J192" s="24" t="s">
        <v>62</v>
      </c>
      <c r="K192" s="24">
        <v>1.8574505934192949</v>
      </c>
      <c r="L192" s="24">
        <v>1.006601813374669</v>
      </c>
      <c r="M192" s="24">
        <v>0.43972563893131655</v>
      </c>
      <c r="N192" s="24">
        <v>0.19975363143596125</v>
      </c>
      <c r="O192" s="24">
        <v>0.07459868949245993</v>
      </c>
      <c r="P192" s="24">
        <v>0.028876193255973636</v>
      </c>
      <c r="Q192" s="24">
        <v>0.009080256974292645</v>
      </c>
      <c r="R192" s="24">
        <v>0.0030746986423997947</v>
      </c>
      <c r="S192" s="24">
        <v>0.000978683375544749</v>
      </c>
      <c r="T192" s="24">
        <v>0.00042494189690654564</v>
      </c>
      <c r="U192" s="24">
        <v>0.00019859948582882228</v>
      </c>
      <c r="V192" s="24">
        <v>0.00011410426835827399</v>
      </c>
      <c r="W192" s="24">
        <v>6.1030261246513575E-05</v>
      </c>
      <c r="X192" s="24">
        <v>67.5</v>
      </c>
    </row>
    <row r="193" spans="1:24" ht="12.75" hidden="1">
      <c r="A193" s="24">
        <v>980</v>
      </c>
      <c r="B193" s="24">
        <v>119.63999938964844</v>
      </c>
      <c r="C193" s="24">
        <v>147.13999938964844</v>
      </c>
      <c r="D193" s="24">
        <v>9.401477813720703</v>
      </c>
      <c r="E193" s="24">
        <v>9.430915832519531</v>
      </c>
      <c r="F193" s="24">
        <v>27.244388131207035</v>
      </c>
      <c r="G193" s="24" t="s">
        <v>57</v>
      </c>
      <c r="H193" s="24">
        <v>16.822790673408576</v>
      </c>
      <c r="I193" s="24">
        <v>68.96279006305701</v>
      </c>
      <c r="J193" s="24" t="s">
        <v>60</v>
      </c>
      <c r="K193" s="24">
        <v>-1.2957974247593114</v>
      </c>
      <c r="L193" s="24">
        <v>-0.005475445194389586</v>
      </c>
      <c r="M193" s="24">
        <v>0.3103237318468039</v>
      </c>
      <c r="N193" s="24">
        <v>-0.0020661754520740964</v>
      </c>
      <c r="O193" s="24">
        <v>-0.051461742825450296</v>
      </c>
      <c r="P193" s="24">
        <v>-0.0006264390028337932</v>
      </c>
      <c r="Q193" s="24">
        <v>0.006574802559369699</v>
      </c>
      <c r="R193" s="24">
        <v>-0.00016614949425584639</v>
      </c>
      <c r="S193" s="24">
        <v>-0.0006257637646419816</v>
      </c>
      <c r="T193" s="24">
        <v>-4.46055094948825E-05</v>
      </c>
      <c r="U193" s="24">
        <v>0.00015420397031739425</v>
      </c>
      <c r="V193" s="24">
        <v>-1.3121269623809892E-05</v>
      </c>
      <c r="W193" s="24">
        <v>-3.743645132522081E-05</v>
      </c>
      <c r="X193" s="24">
        <v>67.5</v>
      </c>
    </row>
    <row r="194" spans="1:24" ht="12.75" hidden="1">
      <c r="A194" s="24">
        <v>977</v>
      </c>
      <c r="B194" s="24">
        <v>58.880001068115234</v>
      </c>
      <c r="C194" s="24">
        <v>96.08000183105469</v>
      </c>
      <c r="D194" s="24">
        <v>10.08020305633545</v>
      </c>
      <c r="E194" s="24">
        <v>10.02119255065918</v>
      </c>
      <c r="F194" s="24">
        <v>14.550051529889451</v>
      </c>
      <c r="G194" s="24" t="s">
        <v>58</v>
      </c>
      <c r="H194" s="24">
        <v>42.882486031018665</v>
      </c>
      <c r="I194" s="24">
        <v>34.2624870991339</v>
      </c>
      <c r="J194" s="24" t="s">
        <v>61</v>
      </c>
      <c r="K194" s="24">
        <v>1.330801165080955</v>
      </c>
      <c r="L194" s="24">
        <v>-1.0065869213282552</v>
      </c>
      <c r="M194" s="24">
        <v>0.31154103900806956</v>
      </c>
      <c r="N194" s="24">
        <v>-0.1997429452843206</v>
      </c>
      <c r="O194" s="24">
        <v>0.054006050581019774</v>
      </c>
      <c r="P194" s="24">
        <v>-0.02886939748474266</v>
      </c>
      <c r="Q194" s="24">
        <v>0.006262829873507333</v>
      </c>
      <c r="R194" s="24">
        <v>-0.003070206196191661</v>
      </c>
      <c r="S194" s="24">
        <v>0.0007524897743017901</v>
      </c>
      <c r="T194" s="24">
        <v>-0.00042259432588386133</v>
      </c>
      <c r="U194" s="24">
        <v>0.00012515147346245977</v>
      </c>
      <c r="V194" s="24">
        <v>-0.00011334732613095155</v>
      </c>
      <c r="W194" s="24">
        <v>4.819963589065865E-05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979</v>
      </c>
      <c r="B196" s="24">
        <v>135.78</v>
      </c>
      <c r="C196" s="24">
        <v>141.88</v>
      </c>
      <c r="D196" s="24">
        <v>8.922842040275166</v>
      </c>
      <c r="E196" s="24">
        <v>9.164242138750575</v>
      </c>
      <c r="F196" s="24">
        <v>28.47278359476049</v>
      </c>
      <c r="G196" s="24" t="s">
        <v>59</v>
      </c>
      <c r="H196" s="24">
        <v>7.709757686254591</v>
      </c>
      <c r="I196" s="24">
        <v>75.98975768625459</v>
      </c>
      <c r="J196" s="24" t="s">
        <v>73</v>
      </c>
      <c r="K196" s="24">
        <v>4.136012788468483</v>
      </c>
      <c r="M196" s="24" t="s">
        <v>68</v>
      </c>
      <c r="N196" s="24">
        <v>2.702540039385294</v>
      </c>
      <c r="X196" s="24">
        <v>67.5</v>
      </c>
    </row>
    <row r="197" spans="1:24" ht="12.75" hidden="1">
      <c r="A197" s="24">
        <v>978</v>
      </c>
      <c r="B197" s="24">
        <v>125.36000061035156</v>
      </c>
      <c r="C197" s="24">
        <v>155.86000061035156</v>
      </c>
      <c r="D197" s="24">
        <v>9.11542797088623</v>
      </c>
      <c r="E197" s="24">
        <v>9.076939582824707</v>
      </c>
      <c r="F197" s="24">
        <v>25.379295777338715</v>
      </c>
      <c r="G197" s="24" t="s">
        <v>56</v>
      </c>
      <c r="H197" s="24">
        <v>8.41363085044641</v>
      </c>
      <c r="I197" s="24">
        <v>66.27363146079797</v>
      </c>
      <c r="J197" s="24" t="s">
        <v>62</v>
      </c>
      <c r="K197" s="24">
        <v>1.6532005305479092</v>
      </c>
      <c r="L197" s="24">
        <v>1.096834326108711</v>
      </c>
      <c r="M197" s="24">
        <v>0.39137407176666167</v>
      </c>
      <c r="N197" s="24">
        <v>0.20309384352831947</v>
      </c>
      <c r="O197" s="24">
        <v>0.06639542114942293</v>
      </c>
      <c r="P197" s="24">
        <v>0.03146455612795213</v>
      </c>
      <c r="Q197" s="24">
        <v>0.008081999362942191</v>
      </c>
      <c r="R197" s="24">
        <v>0.0031260902727056204</v>
      </c>
      <c r="S197" s="24">
        <v>0.0008710229027966086</v>
      </c>
      <c r="T197" s="24">
        <v>0.0004629167305605027</v>
      </c>
      <c r="U197" s="24">
        <v>0.00017673526690548545</v>
      </c>
      <c r="V197" s="24">
        <v>0.0001159832549355083</v>
      </c>
      <c r="W197" s="24">
        <v>5.429200312138254E-05</v>
      </c>
      <c r="X197" s="24">
        <v>67.5</v>
      </c>
    </row>
    <row r="198" spans="1:24" ht="12.75" hidden="1">
      <c r="A198" s="24">
        <v>977</v>
      </c>
      <c r="B198" s="24">
        <v>58.880001068115234</v>
      </c>
      <c r="C198" s="24">
        <v>96.08000183105469</v>
      </c>
      <c r="D198" s="24">
        <v>10.08020305633545</v>
      </c>
      <c r="E198" s="24">
        <v>10.02119255065918</v>
      </c>
      <c r="F198" s="24">
        <v>16.010244217871108</v>
      </c>
      <c r="G198" s="24" t="s">
        <v>57</v>
      </c>
      <c r="H198" s="24">
        <v>46.32095035751588</v>
      </c>
      <c r="I198" s="24">
        <v>37.70095142563112</v>
      </c>
      <c r="J198" s="24" t="s">
        <v>60</v>
      </c>
      <c r="K198" s="24">
        <v>-1.487882307278515</v>
      </c>
      <c r="L198" s="24">
        <v>0.005969959143853779</v>
      </c>
      <c r="M198" s="24">
        <v>0.3502750330944327</v>
      </c>
      <c r="N198" s="24">
        <v>-0.0021011652088826324</v>
      </c>
      <c r="O198" s="24">
        <v>-0.0600648772370277</v>
      </c>
      <c r="P198" s="24">
        <v>0.0006831594878423886</v>
      </c>
      <c r="Q198" s="24">
        <v>0.0071360921835931035</v>
      </c>
      <c r="R198" s="24">
        <v>-0.00016889862447299811</v>
      </c>
      <c r="S198" s="24">
        <v>-0.0008112345491253156</v>
      </c>
      <c r="T198" s="24">
        <v>4.86517994100845E-05</v>
      </c>
      <c r="U198" s="24">
        <v>0.0001489518950890095</v>
      </c>
      <c r="V198" s="24">
        <v>-1.3339021399576036E-05</v>
      </c>
      <c r="W198" s="24">
        <v>-5.119617055623949E-05</v>
      </c>
      <c r="X198" s="24">
        <v>67.5</v>
      </c>
    </row>
    <row r="199" spans="1:24" ht="12.75" hidden="1">
      <c r="A199" s="24">
        <v>980</v>
      </c>
      <c r="B199" s="24">
        <v>119.63999938964844</v>
      </c>
      <c r="C199" s="24">
        <v>147.13999938964844</v>
      </c>
      <c r="D199" s="24">
        <v>9.401477813720703</v>
      </c>
      <c r="E199" s="24">
        <v>9.430915832519531</v>
      </c>
      <c r="F199" s="24">
        <v>16.4612204735673</v>
      </c>
      <c r="G199" s="24" t="s">
        <v>58</v>
      </c>
      <c r="H199" s="24">
        <v>-10.472273682863658</v>
      </c>
      <c r="I199" s="24">
        <v>41.667725706784786</v>
      </c>
      <c r="J199" s="24" t="s">
        <v>61</v>
      </c>
      <c r="K199" s="24">
        <v>-0.7206096265603528</v>
      </c>
      <c r="L199" s="24">
        <v>1.0968180790441826</v>
      </c>
      <c r="M199" s="24">
        <v>-0.17458827349484307</v>
      </c>
      <c r="N199" s="24">
        <v>-0.20308297413587012</v>
      </c>
      <c r="O199" s="24">
        <v>-0.028294212696416014</v>
      </c>
      <c r="P199" s="24">
        <v>0.031457138862954794</v>
      </c>
      <c r="Q199" s="24">
        <v>-0.0037940614188306694</v>
      </c>
      <c r="R199" s="24">
        <v>-0.0031215242507076297</v>
      </c>
      <c r="S199" s="24">
        <v>-0.00031714256021807643</v>
      </c>
      <c r="T199" s="24">
        <v>0.00046035301872257334</v>
      </c>
      <c r="U199" s="24">
        <v>-9.512458944744981E-05</v>
      </c>
      <c r="V199" s="24">
        <v>-0.00011521365341632372</v>
      </c>
      <c r="W199" s="24">
        <v>-1.807135089883013E-05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979</v>
      </c>
      <c r="B201" s="24">
        <v>145.6</v>
      </c>
      <c r="C201" s="24">
        <v>146.6</v>
      </c>
      <c r="D201" s="24">
        <v>8.782455821453118</v>
      </c>
      <c r="E201" s="24">
        <v>9.30962199549845</v>
      </c>
      <c r="F201" s="24">
        <v>31.12634290952378</v>
      </c>
      <c r="G201" s="24" t="s">
        <v>59</v>
      </c>
      <c r="H201" s="24">
        <v>6.334417663445478</v>
      </c>
      <c r="I201" s="24">
        <v>84.43441766344547</v>
      </c>
      <c r="J201" s="24" t="s">
        <v>73</v>
      </c>
      <c r="K201" s="24">
        <v>3.061530689921244</v>
      </c>
      <c r="M201" s="24" t="s">
        <v>68</v>
      </c>
      <c r="N201" s="24">
        <v>1.910949352771091</v>
      </c>
      <c r="X201" s="24">
        <v>67.5</v>
      </c>
    </row>
    <row r="202" spans="1:24" ht="12.75" hidden="1">
      <c r="A202" s="24">
        <v>980</v>
      </c>
      <c r="B202" s="24">
        <v>121.0199966430664</v>
      </c>
      <c r="C202" s="24">
        <v>141.4199981689453</v>
      </c>
      <c r="D202" s="24">
        <v>9.426422119140625</v>
      </c>
      <c r="E202" s="24">
        <v>9.43167781829834</v>
      </c>
      <c r="F202" s="24">
        <v>26.086522018142986</v>
      </c>
      <c r="G202" s="24" t="s">
        <v>56</v>
      </c>
      <c r="H202" s="24">
        <v>12.341010991212315</v>
      </c>
      <c r="I202" s="24">
        <v>65.86100763427872</v>
      </c>
      <c r="J202" s="24" t="s">
        <v>62</v>
      </c>
      <c r="K202" s="24">
        <v>1.4883480330951544</v>
      </c>
      <c r="L202" s="24">
        <v>0.8312468859071287</v>
      </c>
      <c r="M202" s="24">
        <v>0.35234735132071526</v>
      </c>
      <c r="N202" s="24">
        <v>0.16440511180037215</v>
      </c>
      <c r="O202" s="24">
        <v>0.059774605735071734</v>
      </c>
      <c r="P202" s="24">
        <v>0.023845676661170875</v>
      </c>
      <c r="Q202" s="24">
        <v>0.00727612070389943</v>
      </c>
      <c r="R202" s="24">
        <v>0.002530600726238993</v>
      </c>
      <c r="S202" s="24">
        <v>0.0007841837857546344</v>
      </c>
      <c r="T202" s="24">
        <v>0.0003508195571267415</v>
      </c>
      <c r="U202" s="24">
        <v>0.0001591286544265294</v>
      </c>
      <c r="V202" s="24">
        <v>9.388954438969448E-05</v>
      </c>
      <c r="W202" s="24">
        <v>4.8881705613832495E-05</v>
      </c>
      <c r="X202" s="24">
        <v>67.5</v>
      </c>
    </row>
    <row r="203" spans="1:24" ht="12.75" hidden="1">
      <c r="A203" s="24">
        <v>977</v>
      </c>
      <c r="B203" s="24">
        <v>66.9800033569336</v>
      </c>
      <c r="C203" s="24">
        <v>105.9800033569336</v>
      </c>
      <c r="D203" s="24">
        <v>10.073343276977539</v>
      </c>
      <c r="E203" s="24">
        <v>9.914375305175781</v>
      </c>
      <c r="F203" s="24">
        <v>15.032729720540141</v>
      </c>
      <c r="G203" s="24" t="s">
        <v>57</v>
      </c>
      <c r="H203" s="24">
        <v>35.95528925598696</v>
      </c>
      <c r="I203" s="24">
        <v>35.435292612920556</v>
      </c>
      <c r="J203" s="24" t="s">
        <v>60</v>
      </c>
      <c r="K203" s="24">
        <v>-1.14299817479533</v>
      </c>
      <c r="L203" s="24">
        <v>0.0045246420212566515</v>
      </c>
      <c r="M203" s="24">
        <v>0.26800749231310983</v>
      </c>
      <c r="N203" s="24">
        <v>-0.001700790570398613</v>
      </c>
      <c r="O203" s="24">
        <v>-0.046315256789774786</v>
      </c>
      <c r="P203" s="24">
        <v>0.0005177694463621878</v>
      </c>
      <c r="Q203" s="24">
        <v>0.005408506226096664</v>
      </c>
      <c r="R203" s="24">
        <v>-0.00013671506911492505</v>
      </c>
      <c r="S203" s="24">
        <v>-0.0006396798726934335</v>
      </c>
      <c r="T203" s="24">
        <v>3.6871823487730087E-05</v>
      </c>
      <c r="U203" s="24">
        <v>0.00010943682552485464</v>
      </c>
      <c r="V203" s="24">
        <v>-1.0797281742792443E-05</v>
      </c>
      <c r="W203" s="24">
        <v>-4.079180162885798E-05</v>
      </c>
      <c r="X203" s="24">
        <v>67.5</v>
      </c>
    </row>
    <row r="204" spans="1:24" ht="12.75" hidden="1">
      <c r="A204" s="24">
        <v>978</v>
      </c>
      <c r="B204" s="24">
        <v>136.22000122070312</v>
      </c>
      <c r="C204" s="24">
        <v>155.02000427246094</v>
      </c>
      <c r="D204" s="24">
        <v>9.02168083190918</v>
      </c>
      <c r="E204" s="24">
        <v>9.137517929077148</v>
      </c>
      <c r="F204" s="24">
        <v>21.27573361217065</v>
      </c>
      <c r="G204" s="24" t="s">
        <v>58</v>
      </c>
      <c r="H204" s="24">
        <v>-12.559180375040725</v>
      </c>
      <c r="I204" s="24">
        <v>56.1608208456624</v>
      </c>
      <c r="J204" s="24" t="s">
        <v>61</v>
      </c>
      <c r="K204" s="24">
        <v>-0.9532759516702175</v>
      </c>
      <c r="L204" s="24">
        <v>0.8312345715529874</v>
      </c>
      <c r="M204" s="24">
        <v>-0.22873705438070574</v>
      </c>
      <c r="N204" s="24">
        <v>-0.1643963141239137</v>
      </c>
      <c r="O204" s="24">
        <v>-0.03778757043368217</v>
      </c>
      <c r="P204" s="24">
        <v>0.023840054744683856</v>
      </c>
      <c r="Q204" s="24">
        <v>-0.0048672366800873315</v>
      </c>
      <c r="R204" s="24">
        <v>-0.002526905028986689</v>
      </c>
      <c r="S204" s="24">
        <v>-0.00045360100342854524</v>
      </c>
      <c r="T204" s="24">
        <v>0.000348876525858781</v>
      </c>
      <c r="U204" s="24">
        <v>-0.00011552276779336763</v>
      </c>
      <c r="V204" s="24">
        <v>-9.326663525972817E-05</v>
      </c>
      <c r="W204" s="24">
        <v>-2.6934180210084035E-05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979</v>
      </c>
      <c r="B206" s="24">
        <v>145.6</v>
      </c>
      <c r="C206" s="24">
        <v>146.6</v>
      </c>
      <c r="D206" s="24">
        <v>8.782455821453118</v>
      </c>
      <c r="E206" s="24">
        <v>9.30962199549845</v>
      </c>
      <c r="F206" s="24">
        <v>22.80706477424352</v>
      </c>
      <c r="G206" s="24" t="s">
        <v>59</v>
      </c>
      <c r="H206" s="24">
        <v>-16.232750178096808</v>
      </c>
      <c r="I206" s="24">
        <v>61.86724982190319</v>
      </c>
      <c r="J206" s="24" t="s">
        <v>73</v>
      </c>
      <c r="K206" s="24">
        <v>3.71674830867899</v>
      </c>
      <c r="M206" s="24" t="s">
        <v>68</v>
      </c>
      <c r="N206" s="24">
        <v>2.669967072862621</v>
      </c>
      <c r="X206" s="24">
        <v>67.5</v>
      </c>
    </row>
    <row r="207" spans="1:24" ht="12.75" hidden="1">
      <c r="A207" s="24">
        <v>980</v>
      </c>
      <c r="B207" s="24">
        <v>121.0199966430664</v>
      </c>
      <c r="C207" s="24">
        <v>141.4199981689453</v>
      </c>
      <c r="D207" s="24">
        <v>9.426422119140625</v>
      </c>
      <c r="E207" s="24">
        <v>9.43167781829834</v>
      </c>
      <c r="F207" s="24">
        <v>26.086522018142986</v>
      </c>
      <c r="G207" s="24" t="s">
        <v>56</v>
      </c>
      <c r="H207" s="24">
        <v>12.341010991212315</v>
      </c>
      <c r="I207" s="24">
        <v>65.86100763427872</v>
      </c>
      <c r="J207" s="24" t="s">
        <v>62</v>
      </c>
      <c r="K207" s="24">
        <v>1.3790721844037068</v>
      </c>
      <c r="L207" s="24">
        <v>1.2948930704808232</v>
      </c>
      <c r="M207" s="24">
        <v>0.3264761620625861</v>
      </c>
      <c r="N207" s="24">
        <v>0.16453959887592598</v>
      </c>
      <c r="O207" s="24">
        <v>0.05538604019218673</v>
      </c>
      <c r="P207" s="24">
        <v>0.037146377957962405</v>
      </c>
      <c r="Q207" s="24">
        <v>0.0067416701298500924</v>
      </c>
      <c r="R207" s="24">
        <v>0.0025326970454162614</v>
      </c>
      <c r="S207" s="24">
        <v>0.0007266161229104734</v>
      </c>
      <c r="T207" s="24">
        <v>0.0005466176838683822</v>
      </c>
      <c r="U207" s="24">
        <v>0.0001474638260083604</v>
      </c>
      <c r="V207" s="24">
        <v>9.399778428741807E-05</v>
      </c>
      <c r="W207" s="24">
        <v>4.531315235954675E-05</v>
      </c>
      <c r="X207" s="24">
        <v>67.5</v>
      </c>
    </row>
    <row r="208" spans="1:24" ht="12.75" hidden="1">
      <c r="A208" s="24">
        <v>978</v>
      </c>
      <c r="B208" s="24">
        <v>136.22000122070312</v>
      </c>
      <c r="C208" s="24">
        <v>155.02000427246094</v>
      </c>
      <c r="D208" s="24">
        <v>9.02168083190918</v>
      </c>
      <c r="E208" s="24">
        <v>9.137517929077148</v>
      </c>
      <c r="F208" s="24">
        <v>27.615925368372718</v>
      </c>
      <c r="G208" s="24" t="s">
        <v>57</v>
      </c>
      <c r="H208" s="24">
        <v>4.176805318233889</v>
      </c>
      <c r="I208" s="24">
        <v>72.89680653893701</v>
      </c>
      <c r="J208" s="24" t="s">
        <v>60</v>
      </c>
      <c r="K208" s="24">
        <v>-0.7805763835505636</v>
      </c>
      <c r="L208" s="24">
        <v>-0.007044238916870913</v>
      </c>
      <c r="M208" s="24">
        <v>0.18783815816600982</v>
      </c>
      <c r="N208" s="24">
        <v>-0.0017016649646651848</v>
      </c>
      <c r="O208" s="24">
        <v>-0.030854701519232416</v>
      </c>
      <c r="P208" s="24">
        <v>-0.0008059892357475931</v>
      </c>
      <c r="Q208" s="24">
        <v>0.00402222509474578</v>
      </c>
      <c r="R208" s="24">
        <v>-0.00013684735013357063</v>
      </c>
      <c r="S208" s="24">
        <v>-0.0003631334875314238</v>
      </c>
      <c r="T208" s="24">
        <v>-5.739578215010046E-05</v>
      </c>
      <c r="U208" s="24">
        <v>9.708585206242185E-05</v>
      </c>
      <c r="V208" s="24">
        <v>-1.0805345921401721E-05</v>
      </c>
      <c r="W208" s="24">
        <v>-2.1329055145787725E-05</v>
      </c>
      <c r="X208" s="24">
        <v>67.5</v>
      </c>
    </row>
    <row r="209" spans="1:24" ht="12.75" hidden="1">
      <c r="A209" s="24">
        <v>977</v>
      </c>
      <c r="B209" s="24">
        <v>66.9800033569336</v>
      </c>
      <c r="C209" s="24">
        <v>105.9800033569336</v>
      </c>
      <c r="D209" s="24">
        <v>10.073343276977539</v>
      </c>
      <c r="E209" s="24">
        <v>9.914375305175781</v>
      </c>
      <c r="F209" s="24">
        <v>17.52100445919832</v>
      </c>
      <c r="G209" s="24" t="s">
        <v>58</v>
      </c>
      <c r="H209" s="24">
        <v>41.820673993478465</v>
      </c>
      <c r="I209" s="24">
        <v>41.30067735041206</v>
      </c>
      <c r="J209" s="24" t="s">
        <v>61</v>
      </c>
      <c r="K209" s="24">
        <v>1.1368995554749481</v>
      </c>
      <c r="L209" s="24">
        <v>-1.2948739099531414</v>
      </c>
      <c r="M209" s="24">
        <v>0.2670271722726305</v>
      </c>
      <c r="N209" s="24">
        <v>-0.16453079934954018</v>
      </c>
      <c r="O209" s="24">
        <v>0.04599566112504092</v>
      </c>
      <c r="P209" s="24">
        <v>-0.037137632891013045</v>
      </c>
      <c r="Q209" s="24">
        <v>0.005410343928708254</v>
      </c>
      <c r="R209" s="24">
        <v>-0.002528997257140007</v>
      </c>
      <c r="S209" s="24">
        <v>0.0006293687792595955</v>
      </c>
      <c r="T209" s="24">
        <v>-0.0005435960048685171</v>
      </c>
      <c r="U209" s="24">
        <v>0.00011099512291239434</v>
      </c>
      <c r="V209" s="24">
        <v>-9.337466439277211E-05</v>
      </c>
      <c r="W209" s="24">
        <v>3.997940949223041E-05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979</v>
      </c>
      <c r="B211" s="100">
        <v>145.6</v>
      </c>
      <c r="C211" s="100">
        <v>146.6</v>
      </c>
      <c r="D211" s="100">
        <v>8.782455821453118</v>
      </c>
      <c r="E211" s="100">
        <v>9.30962199549845</v>
      </c>
      <c r="F211" s="100">
        <v>31.12634290952378</v>
      </c>
      <c r="G211" s="100" t="s">
        <v>59</v>
      </c>
      <c r="H211" s="100">
        <v>6.334417663445478</v>
      </c>
      <c r="I211" s="100">
        <v>84.43441766344547</v>
      </c>
      <c r="J211" s="100" t="s">
        <v>73</v>
      </c>
      <c r="K211" s="100">
        <v>2.777289153940369</v>
      </c>
      <c r="M211" s="100" t="s">
        <v>68</v>
      </c>
      <c r="N211" s="100">
        <v>1.7628081830078308</v>
      </c>
      <c r="X211" s="100">
        <v>67.5</v>
      </c>
    </row>
    <row r="212" spans="1:24" s="100" customFormat="1" ht="12.75">
      <c r="A212" s="100">
        <v>977</v>
      </c>
      <c r="B212" s="100">
        <v>66.9800033569336</v>
      </c>
      <c r="C212" s="100">
        <v>105.9800033569336</v>
      </c>
      <c r="D212" s="100">
        <v>10.073343276977539</v>
      </c>
      <c r="E212" s="100">
        <v>9.914375305175781</v>
      </c>
      <c r="F212" s="100">
        <v>15.983413870885078</v>
      </c>
      <c r="G212" s="100" t="s">
        <v>56</v>
      </c>
      <c r="H212" s="100">
        <v>38.19625092270999</v>
      </c>
      <c r="I212" s="100">
        <v>37.67625427964359</v>
      </c>
      <c r="J212" s="100" t="s">
        <v>62</v>
      </c>
      <c r="K212" s="100">
        <v>1.396389235832031</v>
      </c>
      <c r="L212" s="100">
        <v>0.8288167472916749</v>
      </c>
      <c r="M212" s="100">
        <v>0.3305757166451156</v>
      </c>
      <c r="N212" s="100">
        <v>0.16554294146231222</v>
      </c>
      <c r="O212" s="100">
        <v>0.05608185450858145</v>
      </c>
      <c r="P212" s="100">
        <v>0.023776430621104933</v>
      </c>
      <c r="Q212" s="100">
        <v>0.006826538315976689</v>
      </c>
      <c r="R212" s="100">
        <v>0.0025482530233887726</v>
      </c>
      <c r="S212" s="100">
        <v>0.0007358423565419443</v>
      </c>
      <c r="T212" s="100">
        <v>0.0003498744887879795</v>
      </c>
      <c r="U212" s="100">
        <v>0.00014931596544804637</v>
      </c>
      <c r="V212" s="100">
        <v>9.457671460660464E-05</v>
      </c>
      <c r="W212" s="100">
        <v>4.588061134716887E-05</v>
      </c>
      <c r="X212" s="100">
        <v>67.5</v>
      </c>
    </row>
    <row r="213" spans="1:24" s="100" customFormat="1" ht="12.75">
      <c r="A213" s="100">
        <v>980</v>
      </c>
      <c r="B213" s="100">
        <v>121.0199966430664</v>
      </c>
      <c r="C213" s="100">
        <v>141.4199981689453</v>
      </c>
      <c r="D213" s="100">
        <v>9.426422119140625</v>
      </c>
      <c r="E213" s="100">
        <v>9.43167781829834</v>
      </c>
      <c r="F213" s="100">
        <v>18.685314088668456</v>
      </c>
      <c r="G213" s="100" t="s">
        <v>57</v>
      </c>
      <c r="H213" s="100">
        <v>-6.344922365752154</v>
      </c>
      <c r="I213" s="100">
        <v>47.17507427731425</v>
      </c>
      <c r="J213" s="100" t="s">
        <v>60</v>
      </c>
      <c r="K213" s="100">
        <v>0.4825807899312744</v>
      </c>
      <c r="L213" s="100">
        <v>-0.0045072611746401646</v>
      </c>
      <c r="M213" s="100">
        <v>-0.11776242310247734</v>
      </c>
      <c r="N213" s="100">
        <v>-0.001711263957823697</v>
      </c>
      <c r="O213" s="100">
        <v>0.01881271815603352</v>
      </c>
      <c r="P213" s="100">
        <v>-0.0005158910364765107</v>
      </c>
      <c r="Q213" s="100">
        <v>-0.0025983207055011713</v>
      </c>
      <c r="R213" s="100">
        <v>-0.00013758141196948932</v>
      </c>
      <c r="S213" s="100">
        <v>0.00019945751006823022</v>
      </c>
      <c r="T213" s="100">
        <v>-3.675697901846858E-05</v>
      </c>
      <c r="U213" s="100">
        <v>-6.759243432679171E-05</v>
      </c>
      <c r="V213" s="100">
        <v>-1.0854249332002576E-05</v>
      </c>
      <c r="W213" s="100">
        <v>1.0958486368928494E-05</v>
      </c>
      <c r="X213" s="100">
        <v>67.5</v>
      </c>
    </row>
    <row r="214" spans="1:24" s="100" customFormat="1" ht="12.75">
      <c r="A214" s="100">
        <v>978</v>
      </c>
      <c r="B214" s="100">
        <v>136.22000122070312</v>
      </c>
      <c r="C214" s="100">
        <v>155.02000427246094</v>
      </c>
      <c r="D214" s="100">
        <v>9.02168083190918</v>
      </c>
      <c r="E214" s="100">
        <v>9.137517929077148</v>
      </c>
      <c r="F214" s="100">
        <v>27.615925368372718</v>
      </c>
      <c r="G214" s="100" t="s">
        <v>58</v>
      </c>
      <c r="H214" s="100">
        <v>4.176805318233889</v>
      </c>
      <c r="I214" s="100">
        <v>72.89680653893701</v>
      </c>
      <c r="J214" s="100" t="s">
        <v>61</v>
      </c>
      <c r="K214" s="100">
        <v>-1.3103505939773792</v>
      </c>
      <c r="L214" s="100">
        <v>-0.828804491534557</v>
      </c>
      <c r="M214" s="100">
        <v>-0.30888884107468967</v>
      </c>
      <c r="N214" s="100">
        <v>-0.16553409631752966</v>
      </c>
      <c r="O214" s="100">
        <v>-0.05283233896680464</v>
      </c>
      <c r="P214" s="100">
        <v>-0.023770833168374632</v>
      </c>
      <c r="Q214" s="100">
        <v>-0.006312713750112684</v>
      </c>
      <c r="R214" s="100">
        <v>-0.002544536269399692</v>
      </c>
      <c r="S214" s="100">
        <v>-0.0007082942011329641</v>
      </c>
      <c r="T214" s="100">
        <v>-0.00034793833131474013</v>
      </c>
      <c r="U214" s="100">
        <v>-0.00013314097926431413</v>
      </c>
      <c r="V214" s="100">
        <v>-9.3951797307012E-05</v>
      </c>
      <c r="W214" s="100">
        <v>-4.4552688741443756E-05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979</v>
      </c>
      <c r="B216" s="24">
        <v>145.6</v>
      </c>
      <c r="C216" s="24">
        <v>146.6</v>
      </c>
      <c r="D216" s="24">
        <v>8.782455821453118</v>
      </c>
      <c r="E216" s="24">
        <v>9.30962199549845</v>
      </c>
      <c r="F216" s="24">
        <v>29.02194333801411</v>
      </c>
      <c r="G216" s="24" t="s">
        <v>59</v>
      </c>
      <c r="H216" s="24">
        <v>0.6259490242576504</v>
      </c>
      <c r="I216" s="24">
        <v>78.72594902425764</v>
      </c>
      <c r="J216" s="24" t="s">
        <v>73</v>
      </c>
      <c r="K216" s="24">
        <v>2.74647321417143</v>
      </c>
      <c r="M216" s="24" t="s">
        <v>68</v>
      </c>
      <c r="N216" s="24">
        <v>2.1634615477951167</v>
      </c>
      <c r="X216" s="24">
        <v>67.5</v>
      </c>
    </row>
    <row r="217" spans="1:24" ht="12.75" hidden="1">
      <c r="A217" s="24">
        <v>977</v>
      </c>
      <c r="B217" s="24">
        <v>66.9800033569336</v>
      </c>
      <c r="C217" s="24">
        <v>105.9800033569336</v>
      </c>
      <c r="D217" s="24">
        <v>10.073343276977539</v>
      </c>
      <c r="E217" s="24">
        <v>9.914375305175781</v>
      </c>
      <c r="F217" s="24">
        <v>15.983413870885078</v>
      </c>
      <c r="G217" s="24" t="s">
        <v>56</v>
      </c>
      <c r="H217" s="24">
        <v>38.19625092270999</v>
      </c>
      <c r="I217" s="24">
        <v>37.67625427964359</v>
      </c>
      <c r="J217" s="24" t="s">
        <v>62</v>
      </c>
      <c r="K217" s="24">
        <v>0.9978730984186434</v>
      </c>
      <c r="L217" s="24">
        <v>1.2902806852323816</v>
      </c>
      <c r="M217" s="24">
        <v>0.2362324312982658</v>
      </c>
      <c r="N217" s="24">
        <v>0.16457662206836263</v>
      </c>
      <c r="O217" s="24">
        <v>0.04007679731796551</v>
      </c>
      <c r="P217" s="24">
        <v>0.037014331063382006</v>
      </c>
      <c r="Q217" s="24">
        <v>0.0048783102315101134</v>
      </c>
      <c r="R217" s="24">
        <v>0.0025333834653140813</v>
      </c>
      <c r="S217" s="24">
        <v>0.000525860344308654</v>
      </c>
      <c r="T217" s="24">
        <v>0.0005446586159601967</v>
      </c>
      <c r="U217" s="24">
        <v>0.00010669049682080003</v>
      </c>
      <c r="V217" s="24">
        <v>9.40308419823042E-05</v>
      </c>
      <c r="W217" s="24">
        <v>3.2786225580059034E-05</v>
      </c>
      <c r="X217" s="24">
        <v>67.5</v>
      </c>
    </row>
    <row r="218" spans="1:24" ht="12.75" hidden="1">
      <c r="A218" s="24">
        <v>978</v>
      </c>
      <c r="B218" s="24">
        <v>136.22000122070312</v>
      </c>
      <c r="C218" s="24">
        <v>155.02000427246094</v>
      </c>
      <c r="D218" s="24">
        <v>9.02168083190918</v>
      </c>
      <c r="E218" s="24">
        <v>9.137517929077148</v>
      </c>
      <c r="F218" s="24">
        <v>21.27573361217065</v>
      </c>
      <c r="G218" s="24" t="s">
        <v>57</v>
      </c>
      <c r="H218" s="24">
        <v>-12.559180375040725</v>
      </c>
      <c r="I218" s="24">
        <v>56.1608208456624</v>
      </c>
      <c r="J218" s="24" t="s">
        <v>60</v>
      </c>
      <c r="K218" s="24">
        <v>0.5037815781456997</v>
      </c>
      <c r="L218" s="24">
        <v>-0.007018225748927545</v>
      </c>
      <c r="M218" s="24">
        <v>-0.12157312703794024</v>
      </c>
      <c r="N218" s="24">
        <v>-0.0017011809454142207</v>
      </c>
      <c r="O218" s="24">
        <v>0.01985872753481887</v>
      </c>
      <c r="P218" s="24">
        <v>-0.0008031951855300631</v>
      </c>
      <c r="Q218" s="24">
        <v>-0.0026193618589053025</v>
      </c>
      <c r="R218" s="24">
        <v>-0.00013678511162524176</v>
      </c>
      <c r="S218" s="24">
        <v>0.0002291035281222774</v>
      </c>
      <c r="T218" s="24">
        <v>-5.721585092492778E-05</v>
      </c>
      <c r="U218" s="24">
        <v>-6.42300311485618E-05</v>
      </c>
      <c r="V218" s="24">
        <v>-1.0791423959125848E-05</v>
      </c>
      <c r="W218" s="24">
        <v>1.3289602081404988E-05</v>
      </c>
      <c r="X218" s="24">
        <v>67.5</v>
      </c>
    </row>
    <row r="219" spans="1:24" ht="12.75" hidden="1">
      <c r="A219" s="24">
        <v>980</v>
      </c>
      <c r="B219" s="24">
        <v>121.0199966430664</v>
      </c>
      <c r="C219" s="24">
        <v>141.4199981689453</v>
      </c>
      <c r="D219" s="24">
        <v>9.426422119140625</v>
      </c>
      <c r="E219" s="24">
        <v>9.43167781829834</v>
      </c>
      <c r="F219" s="24">
        <v>27.477249672932032</v>
      </c>
      <c r="G219" s="24" t="s">
        <v>58</v>
      </c>
      <c r="H219" s="24">
        <v>15.852200586573488</v>
      </c>
      <c r="I219" s="24">
        <v>69.3721972296399</v>
      </c>
      <c r="J219" s="24" t="s">
        <v>61</v>
      </c>
      <c r="K219" s="24">
        <v>-0.8613680061789222</v>
      </c>
      <c r="L219" s="24">
        <v>-1.2902615979680558</v>
      </c>
      <c r="M219" s="24">
        <v>-0.20254810880209845</v>
      </c>
      <c r="N219" s="24">
        <v>-0.1645678295257722</v>
      </c>
      <c r="O219" s="24">
        <v>-0.034810639522466616</v>
      </c>
      <c r="P219" s="24">
        <v>-0.037005615540936315</v>
      </c>
      <c r="Q219" s="24">
        <v>-0.0041154409444151205</v>
      </c>
      <c r="R219" s="24">
        <v>-0.002529688047084947</v>
      </c>
      <c r="S219" s="24">
        <v>-0.00047332935163408256</v>
      </c>
      <c r="T219" s="24">
        <v>-0.0005416450446026563</v>
      </c>
      <c r="U219" s="24">
        <v>-8.519017085629025E-05</v>
      </c>
      <c r="V219" s="24">
        <v>-9.340955204279414E-05</v>
      </c>
      <c r="W219" s="24">
        <v>-2.9972038040554295E-05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979</v>
      </c>
      <c r="B221" s="24">
        <v>145.6</v>
      </c>
      <c r="C221" s="24">
        <v>146.6</v>
      </c>
      <c r="D221" s="24">
        <v>8.782455821453118</v>
      </c>
      <c r="E221" s="24">
        <v>9.30962199549845</v>
      </c>
      <c r="F221" s="24">
        <v>22.80706477424352</v>
      </c>
      <c r="G221" s="24" t="s">
        <v>59</v>
      </c>
      <c r="H221" s="24">
        <v>-16.232750178096808</v>
      </c>
      <c r="I221" s="24">
        <v>61.86724982190319</v>
      </c>
      <c r="J221" s="24" t="s">
        <v>73</v>
      </c>
      <c r="K221" s="24">
        <v>3.707205050972845</v>
      </c>
      <c r="M221" s="24" t="s">
        <v>68</v>
      </c>
      <c r="N221" s="24">
        <v>2.2466321730324825</v>
      </c>
      <c r="X221" s="24">
        <v>67.5</v>
      </c>
    </row>
    <row r="222" spans="1:24" ht="12.75" hidden="1">
      <c r="A222" s="24">
        <v>978</v>
      </c>
      <c r="B222" s="24">
        <v>136.22000122070312</v>
      </c>
      <c r="C222" s="24">
        <v>155.02000427246094</v>
      </c>
      <c r="D222" s="24">
        <v>9.02168083190918</v>
      </c>
      <c r="E222" s="24">
        <v>9.137517929077148</v>
      </c>
      <c r="F222" s="24">
        <v>28.433469881999716</v>
      </c>
      <c r="G222" s="24" t="s">
        <v>56</v>
      </c>
      <c r="H222" s="24">
        <v>6.334849397940516</v>
      </c>
      <c r="I222" s="24">
        <v>75.05485061864364</v>
      </c>
      <c r="J222" s="24" t="s">
        <v>62</v>
      </c>
      <c r="K222" s="24">
        <v>1.6795306660707185</v>
      </c>
      <c r="L222" s="24">
        <v>0.8344294042802101</v>
      </c>
      <c r="M222" s="24">
        <v>0.39760554695349576</v>
      </c>
      <c r="N222" s="24">
        <v>0.16377292613489597</v>
      </c>
      <c r="O222" s="24">
        <v>0.06745306889257588</v>
      </c>
      <c r="P222" s="24">
        <v>0.023937105105177738</v>
      </c>
      <c r="Q222" s="24">
        <v>0.008210491480477282</v>
      </c>
      <c r="R222" s="24">
        <v>0.0025208617464795753</v>
      </c>
      <c r="S222" s="24">
        <v>0.0008849403723167387</v>
      </c>
      <c r="T222" s="24">
        <v>0.0003522622194872302</v>
      </c>
      <c r="U222" s="24">
        <v>0.00017957588705819438</v>
      </c>
      <c r="V222" s="24">
        <v>9.354938102009329E-05</v>
      </c>
      <c r="W222" s="24">
        <v>5.518363599485556E-05</v>
      </c>
      <c r="X222" s="24">
        <v>67.5</v>
      </c>
    </row>
    <row r="223" spans="1:24" ht="12.75" hidden="1">
      <c r="A223" s="24">
        <v>980</v>
      </c>
      <c r="B223" s="24">
        <v>121.0199966430664</v>
      </c>
      <c r="C223" s="24">
        <v>141.4199981689453</v>
      </c>
      <c r="D223" s="24">
        <v>9.426422119140625</v>
      </c>
      <c r="E223" s="24">
        <v>9.43167781829834</v>
      </c>
      <c r="F223" s="24">
        <v>27.477249672932032</v>
      </c>
      <c r="G223" s="24" t="s">
        <v>57</v>
      </c>
      <c r="H223" s="24">
        <v>15.852200586573488</v>
      </c>
      <c r="I223" s="24">
        <v>69.3721972296399</v>
      </c>
      <c r="J223" s="24" t="s">
        <v>60</v>
      </c>
      <c r="K223" s="24">
        <v>-1.2296123719192409</v>
      </c>
      <c r="L223" s="24">
        <v>-0.004538968436196594</v>
      </c>
      <c r="M223" s="24">
        <v>0.2941538062104623</v>
      </c>
      <c r="N223" s="24">
        <v>-0.0016940782845028316</v>
      </c>
      <c r="O223" s="24">
        <v>-0.04888471834589549</v>
      </c>
      <c r="P223" s="24">
        <v>-0.0005192706163034878</v>
      </c>
      <c r="Q223" s="24">
        <v>0.006217147109319545</v>
      </c>
      <c r="R223" s="24">
        <v>-0.00013623044814586155</v>
      </c>
      <c r="S223" s="24">
        <v>-0.0005987027577801632</v>
      </c>
      <c r="T223" s="24">
        <v>-3.697273609888618E-05</v>
      </c>
      <c r="U223" s="24">
        <v>0.00014484533030644143</v>
      </c>
      <c r="V223" s="24">
        <v>-1.0759927638573513E-05</v>
      </c>
      <c r="W223" s="24">
        <v>-3.5958899989994785E-05</v>
      </c>
      <c r="X223" s="24">
        <v>67.5</v>
      </c>
    </row>
    <row r="224" spans="1:24" ht="12.75" hidden="1">
      <c r="A224" s="24">
        <v>977</v>
      </c>
      <c r="B224" s="24">
        <v>66.9800033569336</v>
      </c>
      <c r="C224" s="24">
        <v>105.9800033569336</v>
      </c>
      <c r="D224" s="24">
        <v>10.073343276977539</v>
      </c>
      <c r="E224" s="24">
        <v>9.914375305175781</v>
      </c>
      <c r="F224" s="24">
        <v>15.032729720540141</v>
      </c>
      <c r="G224" s="24" t="s">
        <v>58</v>
      </c>
      <c r="H224" s="24">
        <v>35.95528925598696</v>
      </c>
      <c r="I224" s="24">
        <v>35.435292612920556</v>
      </c>
      <c r="J224" s="24" t="s">
        <v>61</v>
      </c>
      <c r="K224" s="24">
        <v>1.144061481344027</v>
      </c>
      <c r="L224" s="24">
        <v>-0.83441705908554</v>
      </c>
      <c r="M224" s="24">
        <v>0.2675139421788822</v>
      </c>
      <c r="N224" s="24">
        <v>-0.1637641640700189</v>
      </c>
      <c r="O224" s="24">
        <v>0.04647796053259067</v>
      </c>
      <c r="P224" s="24">
        <v>-0.02393147214116528</v>
      </c>
      <c r="Q224" s="24">
        <v>0.005362765347474161</v>
      </c>
      <c r="R224" s="24">
        <v>-0.0025171780250633907</v>
      </c>
      <c r="S224" s="24">
        <v>0.000651670522873726</v>
      </c>
      <c r="T224" s="24">
        <v>-0.00035031655408135034</v>
      </c>
      <c r="U224" s="24">
        <v>0.00010614767779445419</v>
      </c>
      <c r="V224" s="24">
        <v>-9.292852439620062E-05</v>
      </c>
      <c r="W224" s="24">
        <v>4.1859182900795746E-05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979</v>
      </c>
      <c r="B226" s="24">
        <v>145.6</v>
      </c>
      <c r="C226" s="24">
        <v>146.6</v>
      </c>
      <c r="D226" s="24">
        <v>8.782455821453118</v>
      </c>
      <c r="E226" s="24">
        <v>9.30962199549845</v>
      </c>
      <c r="F226" s="24">
        <v>29.02194333801411</v>
      </c>
      <c r="G226" s="24" t="s">
        <v>59</v>
      </c>
      <c r="H226" s="24">
        <v>0.6259490242576504</v>
      </c>
      <c r="I226" s="24">
        <v>78.72594902425764</v>
      </c>
      <c r="J226" s="24" t="s">
        <v>73</v>
      </c>
      <c r="K226" s="24">
        <v>3.6241869129924775</v>
      </c>
      <c r="M226" s="24" t="s">
        <v>68</v>
      </c>
      <c r="N226" s="24">
        <v>2.201616103455991</v>
      </c>
      <c r="X226" s="24">
        <v>67.5</v>
      </c>
    </row>
    <row r="227" spans="1:24" ht="12.75" hidden="1">
      <c r="A227" s="24">
        <v>978</v>
      </c>
      <c r="B227" s="24">
        <v>136.22000122070312</v>
      </c>
      <c r="C227" s="24">
        <v>155.02000427246094</v>
      </c>
      <c r="D227" s="24">
        <v>9.02168083190918</v>
      </c>
      <c r="E227" s="24">
        <v>9.137517929077148</v>
      </c>
      <c r="F227" s="24">
        <v>28.433469881999716</v>
      </c>
      <c r="G227" s="24" t="s">
        <v>56</v>
      </c>
      <c r="H227" s="24">
        <v>6.334849397940516</v>
      </c>
      <c r="I227" s="24">
        <v>75.05485061864364</v>
      </c>
      <c r="J227" s="24" t="s">
        <v>62</v>
      </c>
      <c r="K227" s="24">
        <v>1.6577932425751662</v>
      </c>
      <c r="L227" s="24">
        <v>0.8302466143032451</v>
      </c>
      <c r="M227" s="24">
        <v>0.3924610595048899</v>
      </c>
      <c r="N227" s="24">
        <v>0.16583152075259677</v>
      </c>
      <c r="O227" s="24">
        <v>0.06657990257411535</v>
      </c>
      <c r="P227" s="24">
        <v>0.023817049091218075</v>
      </c>
      <c r="Q227" s="24">
        <v>0.008104388727720799</v>
      </c>
      <c r="R227" s="24">
        <v>0.0025525263259439826</v>
      </c>
      <c r="S227" s="24">
        <v>0.0008734555433591001</v>
      </c>
      <c r="T227" s="24">
        <v>0.00035039031943417124</v>
      </c>
      <c r="U227" s="24">
        <v>0.0001772221407360364</v>
      </c>
      <c r="V227" s="24">
        <v>9.469987216529132E-05</v>
      </c>
      <c r="W227" s="24">
        <v>5.4447867397631344E-05</v>
      </c>
      <c r="X227" s="24">
        <v>67.5</v>
      </c>
    </row>
    <row r="228" spans="1:24" ht="12.75" hidden="1">
      <c r="A228" s="24">
        <v>977</v>
      </c>
      <c r="B228" s="24">
        <v>66.9800033569336</v>
      </c>
      <c r="C228" s="24">
        <v>105.9800033569336</v>
      </c>
      <c r="D228" s="24">
        <v>10.073343276977539</v>
      </c>
      <c r="E228" s="24">
        <v>9.914375305175781</v>
      </c>
      <c r="F228" s="24">
        <v>17.52100445919832</v>
      </c>
      <c r="G228" s="24" t="s">
        <v>57</v>
      </c>
      <c r="H228" s="24">
        <v>41.820673993478465</v>
      </c>
      <c r="I228" s="24">
        <v>41.30067735041206</v>
      </c>
      <c r="J228" s="24" t="s">
        <v>60</v>
      </c>
      <c r="K228" s="24">
        <v>-1.5863209693465878</v>
      </c>
      <c r="L228" s="24">
        <v>0.004518973273960486</v>
      </c>
      <c r="M228" s="24">
        <v>0.3742206836480555</v>
      </c>
      <c r="N228" s="24">
        <v>-0.0017158030656313108</v>
      </c>
      <c r="O228" s="24">
        <v>-0.06391447576191213</v>
      </c>
      <c r="P228" s="24">
        <v>0.0005171866361255282</v>
      </c>
      <c r="Q228" s="24">
        <v>0.007660915946943739</v>
      </c>
      <c r="R228" s="24">
        <v>-0.00013792942300235825</v>
      </c>
      <c r="S228" s="24">
        <v>-0.0008530942212071167</v>
      </c>
      <c r="T228" s="24">
        <v>3.6836209066043805E-05</v>
      </c>
      <c r="U228" s="24">
        <v>0.00016239772678079825</v>
      </c>
      <c r="V228" s="24">
        <v>-1.089647916989695E-05</v>
      </c>
      <c r="W228" s="24">
        <v>-5.353892397738228E-05</v>
      </c>
      <c r="X228" s="24">
        <v>67.5</v>
      </c>
    </row>
    <row r="229" spans="1:24" ht="12.75" hidden="1">
      <c r="A229" s="24">
        <v>980</v>
      </c>
      <c r="B229" s="24">
        <v>121.0199966430664</v>
      </c>
      <c r="C229" s="24">
        <v>141.4199981689453</v>
      </c>
      <c r="D229" s="24">
        <v>9.426422119140625</v>
      </c>
      <c r="E229" s="24">
        <v>9.43167781829834</v>
      </c>
      <c r="F229" s="24">
        <v>18.685314088668456</v>
      </c>
      <c r="G229" s="24" t="s">
        <v>58</v>
      </c>
      <c r="H229" s="24">
        <v>-6.344922365752154</v>
      </c>
      <c r="I229" s="24">
        <v>47.17507427731425</v>
      </c>
      <c r="J229" s="24" t="s">
        <v>61</v>
      </c>
      <c r="K229" s="24">
        <v>-0.4815228108191615</v>
      </c>
      <c r="L229" s="24">
        <v>0.8302343159870896</v>
      </c>
      <c r="M229" s="24">
        <v>-0.11825634510537993</v>
      </c>
      <c r="N229" s="24">
        <v>-0.1658226440959102</v>
      </c>
      <c r="O229" s="24">
        <v>-0.018650019165101086</v>
      </c>
      <c r="P229" s="24">
        <v>0.023811433081545194</v>
      </c>
      <c r="Q229" s="24">
        <v>-0.0026441413547446894</v>
      </c>
      <c r="R229" s="24">
        <v>-0.002548796994448032</v>
      </c>
      <c r="S229" s="24">
        <v>-0.00018749622920945325</v>
      </c>
      <c r="T229" s="24">
        <v>0.00034844866143353637</v>
      </c>
      <c r="U229" s="24">
        <v>-7.095537684695002E-05</v>
      </c>
      <c r="V229" s="24">
        <v>-9.40708909802736E-05</v>
      </c>
      <c r="W229" s="24">
        <v>-9.907264178072921E-06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2004-04-16T04:59:34Z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