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<sst xmlns="http://schemas.openxmlformats.org/spreadsheetml/2006/main" count="625" uniqueCount="145">
  <si>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</si>
  <si>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</si>
  <si>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</si>
  <si>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</si>
  <si>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</si>
  <si>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</si>
  <si>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</si>
  <si>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</si>
  <si>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</si>
  <si>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</si>
  <si>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</si>
  <si>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</si>
  <si>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</si>
  <si>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</si>
  <si>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</si>
  <si>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</si>
  <si>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</si>
  <si>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</si>
  <si>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</si>
  <si>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</si>
  <si>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</si>
  <si>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</si>
  <si>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</si>
  <si>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</si>
  <si>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</si>
  <si>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</si>
  <si>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</si>
  <si>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</si>
  <si>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</si>
  <si>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</si>
  <si>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</si>
  <si>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</si>
  <si>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</si>
  <si>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</si>
  <si>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</si>
  <si>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</si>
  <si>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</si>
  <si>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</si>
  <si>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</si>
  <si>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</si>
  <si>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</si>
  <si>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</si>
  <si>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</si>
  <si>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</si>
  <si>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</si>
  <si>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</si>
  <si>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</si>
  <si>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</si>
  <si>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</si>
  <si>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</si>
  <si>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</si>
  <si>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</si>
  <si>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</si>
  <si>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</si>
  <si>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</si>
  <si>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</si>
  <si>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</si>
  <si>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</si>
  <si>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</si>
  <si>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</si>
  <si>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</si>
  <si>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</si>
  <si>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</si>
  <si>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</si>
  <si>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</si>
  <si>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</si>
  <si>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</si>
  <si>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</si>
  <si>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</si>
  <si>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</si>
  <si>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</si>
  <si>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</si>
  <si>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</si>
  <si>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</si>
  <si>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</si>
  <si>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</si>
  <si>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</si>
  <si>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</si>
  <si>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</si>
  <si>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</si>
  <si>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</si>
  <si>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</si>
  <si>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</si>
  <si>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</si>
  <si>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</si>
  <si>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</si>
  <si>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</si>
  <si>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</si>
  <si>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</si>
  <si>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</si>
  <si>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</si>
  <si>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</si>
  <si>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</si>
  <si>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</si>
  <si>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</si>
  <si>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</si>
  <si>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</si>
  <si>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</si>
  <si>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</si>
  <si>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</si>
  <si>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</si>
  <si>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</si>
  <si>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</si>
  <si>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</si>
  <si>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</si>
  <si>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</si>
  <si>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</si>
  <si>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</si>
  <si>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</si>
  <si>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</si>
  <si>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</si>
  <si>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</si>
  <si>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</si>
  <si>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</si>
  <si>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</si>
  <si>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</si>
  <si>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</si>
  <si>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</si>
  <si>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</si>
  <si>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</si>
  <si>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</si>
  <si>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</si>
  <si>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</si>
  <si>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</si>
  <si>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</si>
  <si>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</si>
  <si>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</si>
  <si>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</si>
  <si>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</si>
  <si>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</si>
  <si>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</si>
  <si>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</si>
  <si>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</si>
  <si>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</si>
  <si>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</si>
  <si>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</si>
  <si>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</si>
  <si>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</si>
  <si>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</si>
  <si>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</si>
  <si>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</si>
  <si>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Cas 2</t>
  </si>
  <si>
    <t>AP 220</t>
  </si>
  <si>
    <t>midplane Lotnr.: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</si>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</sst>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99.33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4.665082761815427</v>
      </c>
      <c r="C41" s="77">
        <f aca="true" t="shared" si="0" ref="C41:C55">($B$41*H41+$B$42*J41+$B$43*L41+$B$44*N41+$B$45*P41+$B$46*R41+$B$47*T41+$B$48*V41)/100</f>
        <v>-2.0805298930908604E-08</v>
      </c>
      <c r="D41" s="77">
        <f aca="true" t="shared" si="1" ref="D41:D55">($B$41*I41+$B$42*K41+$B$43*M41+$B$44*O41+$B$45*Q41+$B$46*S41+$B$47*U41+$B$48*W41)/100</f>
        <v>-4.966912564838946E-08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2.5724761532360105</v>
      </c>
      <c r="C42" s="77">
        <f t="shared" si="0"/>
        <v>-3.1459712705144804E-11</v>
      </c>
      <c r="D42" s="77">
        <f t="shared" si="1"/>
        <v>-1.1725886871550803E-08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-10.901164945672988</v>
      </c>
      <c r="C43" s="77">
        <f t="shared" si="0"/>
        <v>0.2474865908477487</v>
      </c>
      <c r="D43" s="77">
        <f t="shared" si="1"/>
        <v>-0.5996801887401928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9.067643585271334</v>
      </c>
      <c r="C44" s="77">
        <f t="shared" si="0"/>
        <v>0.001902471902058842</v>
      </c>
      <c r="D44" s="77">
        <f t="shared" si="1"/>
        <v>0.3495654963715906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4.665082761815427</v>
      </c>
      <c r="C45" s="77">
        <f t="shared" si="0"/>
        <v>-0.060198705952429515</v>
      </c>
      <c r="D45" s="77">
        <f t="shared" si="1"/>
        <v>-0.14129084286769997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2.5724761532360105</v>
      </c>
      <c r="C46" s="77">
        <f t="shared" si="0"/>
        <v>-0.0002183044216208517</v>
      </c>
      <c r="D46" s="77">
        <f t="shared" si="1"/>
        <v>-0.021116360794844972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-10.901164945672988</v>
      </c>
      <c r="C47" s="77">
        <f t="shared" si="0"/>
        <v>0.009679055251619535</v>
      </c>
      <c r="D47" s="77">
        <f t="shared" si="1"/>
        <v>-0.024190091614041623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9.067643585271334</v>
      </c>
      <c r="C48" s="77">
        <f t="shared" si="0"/>
        <v>0.00021762398951187311</v>
      </c>
      <c r="D48" s="77">
        <f t="shared" si="1"/>
        <v>0.010025631921411536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-0.0013192307142720879</v>
      </c>
      <c r="D49" s="77">
        <f t="shared" si="1"/>
        <v>-0.0028840734137251535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-1.753412761625006E-05</v>
      </c>
      <c r="D50" s="77">
        <f t="shared" si="1"/>
        <v>-0.000324594206862854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0.00010527828846897396</v>
      </c>
      <c r="D51" s="77">
        <f t="shared" si="1"/>
        <v>-0.0003252159985805823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1.549225018946207E-05</v>
      </c>
      <c r="D52" s="77">
        <f t="shared" si="1"/>
        <v>0.00014674062863033824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-3.377271949644353E-05</v>
      </c>
      <c r="D53" s="77">
        <f t="shared" si="1"/>
        <v>-6.060281991166103E-05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-1.3814552607137878E-06</v>
      </c>
      <c r="D54" s="77">
        <f t="shared" si="1"/>
        <v>-1.1981756863571607E-05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5.889300041216365E-06</v>
      </c>
      <c r="D55" s="77">
        <f t="shared" si="1"/>
        <v>-2.048453918996208E-05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983</v>
      </c>
      <c r="B3" s="11">
        <v>121.21666666666668</v>
      </c>
      <c r="C3" s="11">
        <v>153.03333333333333</v>
      </c>
      <c r="D3" s="11">
        <v>9.385819541196803</v>
      </c>
      <c r="E3" s="11">
        <v>9.252273302658105</v>
      </c>
      <c r="F3" s="12" t="s">
        <v>69</v>
      </c>
      <c r="H3" s="102">
        <v>0.0625</v>
      </c>
    </row>
    <row r="4" spans="1:9" ht="16.5" customHeight="1">
      <c r="A4" s="13">
        <v>984</v>
      </c>
      <c r="B4" s="14">
        <v>146.77333333333334</v>
      </c>
      <c r="C4" s="14">
        <v>150.92333333333332</v>
      </c>
      <c r="D4" s="14">
        <v>8.911516888476202</v>
      </c>
      <c r="E4" s="14">
        <v>8.879328553107431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981</v>
      </c>
      <c r="B5" s="26">
        <v>143.4966666666667</v>
      </c>
      <c r="C5" s="26">
        <v>99.33</v>
      </c>
      <c r="D5" s="26">
        <v>9.134344011740826</v>
      </c>
      <c r="E5" s="26">
        <v>9.915533044532856</v>
      </c>
      <c r="F5" s="15" t="s">
        <v>71</v>
      </c>
      <c r="I5" s="75">
        <v>1100</v>
      </c>
    </row>
    <row r="6" spans="1:6" s="2" customFormat="1" ht="13.5" thickBot="1">
      <c r="A6" s="16">
        <v>982</v>
      </c>
      <c r="B6" s="17">
        <v>122.46666666666665</v>
      </c>
      <c r="C6" s="17">
        <v>138.7</v>
      </c>
      <c r="D6" s="17">
        <v>9.624639398309727</v>
      </c>
      <c r="E6" s="17">
        <v>9.49127213898101</v>
      </c>
      <c r="F6" s="18" t="s">
        <v>72</v>
      </c>
    </row>
    <row r="7" spans="1:6" s="2" customFormat="1" ht="12.75">
      <c r="A7" s="19" t="s">
        <v>141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143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1836</v>
      </c>
      <c r="K15" s="75">
        <v>439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4.665082761815427</v>
      </c>
      <c r="C19" s="34">
        <v>83.93841609514877</v>
      </c>
      <c r="D19" s="35">
        <v>31.39667278921412</v>
      </c>
      <c r="K19" s="97" t="s">
        <v>131</v>
      </c>
    </row>
    <row r="20" spans="1:11" ht="12.75">
      <c r="A20" s="33" t="s">
        <v>57</v>
      </c>
      <c r="B20" s="34">
        <v>2.5724761532360105</v>
      </c>
      <c r="C20" s="34">
        <v>78.56914281990271</v>
      </c>
      <c r="D20" s="35">
        <v>30.127308509075824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-10.901164945672988</v>
      </c>
      <c r="C21" s="34">
        <v>44.065501720993666</v>
      </c>
      <c r="D21" s="35">
        <v>17.819590258881227</v>
      </c>
      <c r="F21" s="24" t="s">
        <v>134</v>
      </c>
    </row>
    <row r="22" spans="1:11" ht="16.5" thickBot="1">
      <c r="A22" s="36" t="s">
        <v>59</v>
      </c>
      <c r="B22" s="37">
        <v>9.067643585271334</v>
      </c>
      <c r="C22" s="37">
        <v>62.78431025193802</v>
      </c>
      <c r="D22" s="38">
        <v>24.760571505219115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13.889665603637695</v>
      </c>
      <c r="I23" s="75">
        <v>1841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0.2474865908477487</v>
      </c>
      <c r="C27" s="44">
        <v>0.001902471902058842</v>
      </c>
      <c r="D27" s="44">
        <v>-0.060198705952429515</v>
      </c>
      <c r="E27" s="44">
        <v>-0.0002183044216208517</v>
      </c>
      <c r="F27" s="44">
        <v>0.009679055251619535</v>
      </c>
      <c r="G27" s="44">
        <v>0.00021762398951187311</v>
      </c>
      <c r="H27" s="44">
        <v>-0.0013192307142720879</v>
      </c>
      <c r="I27" s="45">
        <v>-1.753412761625006E-05</v>
      </c>
    </row>
    <row r="28" spans="1:9" ht="13.5" thickBot="1">
      <c r="A28" s="46" t="s">
        <v>61</v>
      </c>
      <c r="B28" s="47">
        <v>-0.5996801887401928</v>
      </c>
      <c r="C28" s="47">
        <v>0.3495654963715906</v>
      </c>
      <c r="D28" s="47">
        <v>-0.14129084286769997</v>
      </c>
      <c r="E28" s="47">
        <v>-0.021116360794844972</v>
      </c>
      <c r="F28" s="47">
        <v>-0.024190091614041623</v>
      </c>
      <c r="G28" s="47">
        <v>0.010025631921411536</v>
      </c>
      <c r="H28" s="47">
        <v>-0.0028840734137251535</v>
      </c>
      <c r="I28" s="48">
        <v>-0.000324594206862854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983</v>
      </c>
      <c r="B39" s="50">
        <v>121.21666666666668</v>
      </c>
      <c r="C39" s="50">
        <v>153.03333333333333</v>
      </c>
      <c r="D39" s="50">
        <v>9.385819541196803</v>
      </c>
      <c r="E39" s="50">
        <v>9.252273302658105</v>
      </c>
      <c r="F39" s="54">
        <f>I39*D39/(23678+B39)*1000</f>
        <v>24.760571505219115</v>
      </c>
      <c r="G39" s="59" t="s">
        <v>59</v>
      </c>
      <c r="H39" s="58">
        <f>I39-B39+X39</f>
        <v>9.067643585271334</v>
      </c>
      <c r="I39" s="58">
        <f>(B39+C42-2*X39)*(23678+B39)*E42/((23678+C42)*D39+E42*(23678+B39))</f>
        <v>62.78431025193802</v>
      </c>
      <c r="J39" s="24" t="s">
        <v>73</v>
      </c>
      <c r="K39" s="24">
        <f>(K40*K40+L40*L40+M40*M40+N40*N40+O40*O40+P40*P40+Q40*Q40+R40*R40+S40*S40+T40*T40+U40*U40+V40*V40+W40*W40)</f>
        <v>0.5678882451477367</v>
      </c>
      <c r="M39" s="24" t="s">
        <v>68</v>
      </c>
      <c r="N39" s="24">
        <f>(K44*K44+L44*L44+M44*M44+N44*N44+O44*O44+P44*P44+Q44*Q44+R44*R44+S44*S44+T44*T44+U44*U44+V44*V44+W44*W44)</f>
        <v>0.34615455359173086</v>
      </c>
      <c r="X39" s="55">
        <f>(1-$H$2)*1000</f>
        <v>67.5</v>
      </c>
    </row>
    <row r="40" spans="1:24" ht="12.75">
      <c r="A40" s="49">
        <v>984</v>
      </c>
      <c r="B40" s="50">
        <v>146.77333333333334</v>
      </c>
      <c r="C40" s="50">
        <v>150.92333333333332</v>
      </c>
      <c r="D40" s="50">
        <v>8.911516888476202</v>
      </c>
      <c r="E40" s="50">
        <v>8.879328553107431</v>
      </c>
      <c r="F40" s="54">
        <f>I40*D40/(23678+B40)*1000</f>
        <v>31.39667278921412</v>
      </c>
      <c r="G40" s="59" t="s">
        <v>56</v>
      </c>
      <c r="H40" s="58">
        <f>I40-B40+X40</f>
        <v>4.665082761815427</v>
      </c>
      <c r="I40" s="58">
        <f>(B40+C39-2*X40)*(23678+B40)*E39/((23678+C39)*D40+E39*(23678+B40))</f>
        <v>83.93841609514877</v>
      </c>
      <c r="J40" s="24" t="s">
        <v>62</v>
      </c>
      <c r="K40" s="52">
        <f aca="true" t="shared" si="0" ref="K40:W40">SQRT(K41*K41+K42*K42)</f>
        <v>0.6487418141425094</v>
      </c>
      <c r="L40" s="52">
        <f t="shared" si="0"/>
        <v>0.3495706733306652</v>
      </c>
      <c r="M40" s="52">
        <f t="shared" si="0"/>
        <v>0.1535805537059043</v>
      </c>
      <c r="N40" s="52">
        <f t="shared" si="0"/>
        <v>0.021117489198258513</v>
      </c>
      <c r="O40" s="52">
        <f t="shared" si="0"/>
        <v>0.026054647241128225</v>
      </c>
      <c r="P40" s="52">
        <f t="shared" si="0"/>
        <v>0.010027993599142205</v>
      </c>
      <c r="Q40" s="52">
        <f t="shared" si="0"/>
        <v>0.0031714742838678516</v>
      </c>
      <c r="R40" s="52">
        <f t="shared" si="0"/>
        <v>0.0003250674464787088</v>
      </c>
      <c r="S40" s="52">
        <f t="shared" si="0"/>
        <v>0.00034183177698353585</v>
      </c>
      <c r="T40" s="52">
        <f t="shared" si="0"/>
        <v>0.00014755616526177323</v>
      </c>
      <c r="U40" s="52">
        <f t="shared" si="0"/>
        <v>6.937793859311962E-05</v>
      </c>
      <c r="V40" s="52">
        <f t="shared" si="0"/>
        <v>1.2061132458235385E-05</v>
      </c>
      <c r="W40" s="52">
        <f t="shared" si="0"/>
        <v>2.1314319149355052E-05</v>
      </c>
      <c r="X40" s="55">
        <f>(1-$H$2)*1000</f>
        <v>67.5</v>
      </c>
    </row>
    <row r="41" spans="1:24" ht="12.75">
      <c r="A41" s="49">
        <v>981</v>
      </c>
      <c r="B41" s="50">
        <v>143.4966666666667</v>
      </c>
      <c r="C41" s="50">
        <v>99.33</v>
      </c>
      <c r="D41" s="50">
        <v>9.134344011740826</v>
      </c>
      <c r="E41" s="50">
        <v>9.915533044532856</v>
      </c>
      <c r="F41" s="54">
        <f>I41*D41/(23678+B41)*1000</f>
        <v>30.127308509075824</v>
      </c>
      <c r="G41" s="59" t="s">
        <v>57</v>
      </c>
      <c r="H41" s="58">
        <f>I41-B41+X41</f>
        <v>2.5724761532360105</v>
      </c>
      <c r="I41" s="58">
        <f>(B41+C40-2*X41)*(23678+B41)*E40/((23678+C40)*D41+E40*(23678+B41))</f>
        <v>78.56914281990271</v>
      </c>
      <c r="J41" s="24" t="s">
        <v>60</v>
      </c>
      <c r="K41" s="52">
        <f>'calcul config'!C43</f>
        <v>0.2474865908477487</v>
      </c>
      <c r="L41" s="52">
        <f>'calcul config'!C44</f>
        <v>0.001902471902058842</v>
      </c>
      <c r="M41" s="52">
        <f>'calcul config'!C45</f>
        <v>-0.060198705952429515</v>
      </c>
      <c r="N41" s="52">
        <f>'calcul config'!C46</f>
        <v>-0.0002183044216208517</v>
      </c>
      <c r="O41" s="52">
        <f>'calcul config'!C47</f>
        <v>0.009679055251619535</v>
      </c>
      <c r="P41" s="52">
        <f>'calcul config'!C48</f>
        <v>0.00021762398951187311</v>
      </c>
      <c r="Q41" s="52">
        <f>'calcul config'!C49</f>
        <v>-0.0013192307142720879</v>
      </c>
      <c r="R41" s="52">
        <f>'calcul config'!C50</f>
        <v>-1.753412761625006E-05</v>
      </c>
      <c r="S41" s="52">
        <f>'calcul config'!C51</f>
        <v>0.00010527828846897396</v>
      </c>
      <c r="T41" s="52">
        <f>'calcul config'!C52</f>
        <v>1.549225018946207E-05</v>
      </c>
      <c r="U41" s="52">
        <f>'calcul config'!C53</f>
        <v>-3.377271949644353E-05</v>
      </c>
      <c r="V41" s="52">
        <f>'calcul config'!C54</f>
        <v>-1.3814552607137878E-06</v>
      </c>
      <c r="W41" s="52">
        <f>'calcul config'!C55</f>
        <v>5.889300041216365E-06</v>
      </c>
      <c r="X41" s="55">
        <f>(1-$H$2)*1000</f>
        <v>67.5</v>
      </c>
    </row>
    <row r="42" spans="1:24" ht="12.75">
      <c r="A42" s="49">
        <v>982</v>
      </c>
      <c r="B42" s="50">
        <v>122.46666666666665</v>
      </c>
      <c r="C42" s="50">
        <v>138.7</v>
      </c>
      <c r="D42" s="50">
        <v>9.624639398309727</v>
      </c>
      <c r="E42" s="50">
        <v>9.49127213898101</v>
      </c>
      <c r="F42" s="54">
        <f>I42*D42/(23678+B42)*1000</f>
        <v>17.819590258881227</v>
      </c>
      <c r="G42" s="59" t="s">
        <v>58</v>
      </c>
      <c r="H42" s="58">
        <f>I42-B42+X42</f>
        <v>-10.901164945672988</v>
      </c>
      <c r="I42" s="58">
        <f>(B42+C41-2*X42)*(23678+B42)*E41/((23678+C41)*D42+E41*(23678+B42))</f>
        <v>44.065501720993666</v>
      </c>
      <c r="J42" s="24" t="s">
        <v>61</v>
      </c>
      <c r="K42" s="52">
        <f>'calcul config'!D43</f>
        <v>-0.5996801887401928</v>
      </c>
      <c r="L42" s="52">
        <f>'calcul config'!D44</f>
        <v>0.3495654963715906</v>
      </c>
      <c r="M42" s="52">
        <f>'calcul config'!D45</f>
        <v>-0.14129084286769997</v>
      </c>
      <c r="N42" s="52">
        <f>'calcul config'!D46</f>
        <v>-0.021116360794844972</v>
      </c>
      <c r="O42" s="52">
        <f>'calcul config'!D47</f>
        <v>-0.024190091614041623</v>
      </c>
      <c r="P42" s="52">
        <f>'calcul config'!D48</f>
        <v>0.010025631921411536</v>
      </c>
      <c r="Q42" s="52">
        <f>'calcul config'!D49</f>
        <v>-0.0028840734137251535</v>
      </c>
      <c r="R42" s="52">
        <f>'calcul config'!D50</f>
        <v>-0.000324594206862854</v>
      </c>
      <c r="S42" s="52">
        <f>'calcul config'!D51</f>
        <v>-0.0003252159985805823</v>
      </c>
      <c r="T42" s="52">
        <f>'calcul config'!D52</f>
        <v>0.00014674062863033824</v>
      </c>
      <c r="U42" s="52">
        <f>'calcul config'!D53</f>
        <v>-6.060281991166103E-05</v>
      </c>
      <c r="V42" s="52">
        <f>'calcul config'!D54</f>
        <v>-1.1981756863571607E-05</v>
      </c>
      <c r="W42" s="52">
        <f>'calcul config'!D55</f>
        <v>-2.048453918996208E-05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0.43249454276167293</v>
      </c>
      <c r="L44" s="52">
        <f>L40/(L43*1.5)</f>
        <v>0.33292445079110977</v>
      </c>
      <c r="M44" s="52">
        <f aca="true" t="shared" si="1" ref="M44:W44">M40/(M43*1.5)</f>
        <v>0.170645059673227</v>
      </c>
      <c r="N44" s="52">
        <f t="shared" si="1"/>
        <v>0.028156652264344686</v>
      </c>
      <c r="O44" s="52">
        <f t="shared" si="1"/>
        <v>0.11579843218279212</v>
      </c>
      <c r="P44" s="52">
        <f t="shared" si="1"/>
        <v>0.06685329066094803</v>
      </c>
      <c r="Q44" s="52">
        <f t="shared" si="1"/>
        <v>0.021143161892452342</v>
      </c>
      <c r="R44" s="52">
        <f t="shared" si="1"/>
        <v>0.0007223721032860196</v>
      </c>
      <c r="S44" s="52">
        <f t="shared" si="1"/>
        <v>0.004557757026447144</v>
      </c>
      <c r="T44" s="52">
        <f t="shared" si="1"/>
        <v>0.0019674155368236425</v>
      </c>
      <c r="U44" s="52">
        <f t="shared" si="1"/>
        <v>0.0009250391812415948</v>
      </c>
      <c r="V44" s="52">
        <f t="shared" si="1"/>
        <v>0.00016081509944313843</v>
      </c>
      <c r="W44" s="52">
        <f t="shared" si="1"/>
        <v>0.0002841909219914006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983</v>
      </c>
      <c r="B51" s="24">
        <v>135.34</v>
      </c>
      <c r="C51" s="24">
        <v>169.64</v>
      </c>
      <c r="D51" s="24">
        <v>9.294810410575478</v>
      </c>
      <c r="E51" s="24">
        <v>9.075756574809347</v>
      </c>
      <c r="F51" s="24">
        <v>29.670373426892294</v>
      </c>
      <c r="G51" s="24" t="s">
        <v>59</v>
      </c>
      <c r="H51" s="24">
        <v>8.175610768956616</v>
      </c>
      <c r="I51" s="24">
        <v>76.01561076895662</v>
      </c>
      <c r="J51" s="24" t="s">
        <v>73</v>
      </c>
      <c r="K51" s="24">
        <v>1.0835175880958179</v>
      </c>
      <c r="M51" s="24" t="s">
        <v>68</v>
      </c>
      <c r="N51" s="24">
        <v>0.5773627871664144</v>
      </c>
      <c r="X51" s="24">
        <v>67.5</v>
      </c>
    </row>
    <row r="52" spans="1:24" ht="12.75" hidden="1">
      <c r="A52" s="24">
        <v>981</v>
      </c>
      <c r="B52" s="24">
        <v>148.60000610351562</v>
      </c>
      <c r="C52" s="24">
        <v>102.19999694824219</v>
      </c>
      <c r="D52" s="24">
        <v>9.014012336730957</v>
      </c>
      <c r="E52" s="24">
        <v>9.703024864196777</v>
      </c>
      <c r="F52" s="24">
        <v>34.76443191688389</v>
      </c>
      <c r="G52" s="24" t="s">
        <v>56</v>
      </c>
      <c r="H52" s="24">
        <v>10.792281457232363</v>
      </c>
      <c r="I52" s="24">
        <v>91.89228756074799</v>
      </c>
      <c r="J52" s="24" t="s">
        <v>62</v>
      </c>
      <c r="K52" s="24">
        <v>0.9929266992965579</v>
      </c>
      <c r="L52" s="24">
        <v>0.2016536501781849</v>
      </c>
      <c r="M52" s="24">
        <v>0.2350614832256577</v>
      </c>
      <c r="N52" s="24">
        <v>0.0069631684788586294</v>
      </c>
      <c r="O52" s="24">
        <v>0.03987787848157552</v>
      </c>
      <c r="P52" s="24">
        <v>0.0057849092358247985</v>
      </c>
      <c r="Q52" s="24">
        <v>0.0048540176631850914</v>
      </c>
      <c r="R52" s="24">
        <v>0.00010723596868865173</v>
      </c>
      <c r="S52" s="24">
        <v>0.0005231931548951728</v>
      </c>
      <c r="T52" s="24">
        <v>8.510633603837013E-05</v>
      </c>
      <c r="U52" s="24">
        <v>0.00010615939088418704</v>
      </c>
      <c r="V52" s="24">
        <v>3.988290055978863E-06</v>
      </c>
      <c r="W52" s="24">
        <v>3.262192751815503E-05</v>
      </c>
      <c r="X52" s="24">
        <v>67.5</v>
      </c>
    </row>
    <row r="53" spans="1:24" ht="12.75" hidden="1">
      <c r="A53" s="24">
        <v>982</v>
      </c>
      <c r="B53" s="24">
        <v>128.3000030517578</v>
      </c>
      <c r="C53" s="24">
        <v>145.60000610351562</v>
      </c>
      <c r="D53" s="24">
        <v>9.468891143798828</v>
      </c>
      <c r="E53" s="24">
        <v>9.328003883361816</v>
      </c>
      <c r="F53" s="24">
        <v>19.23478982545393</v>
      </c>
      <c r="G53" s="24" t="s">
        <v>57</v>
      </c>
      <c r="H53" s="24">
        <v>-12.440678804980692</v>
      </c>
      <c r="I53" s="24">
        <v>48.35932424677712</v>
      </c>
      <c r="J53" s="24" t="s">
        <v>60</v>
      </c>
      <c r="K53" s="24">
        <v>0.7906150176246152</v>
      </c>
      <c r="L53" s="24">
        <v>-0.0010967665015521272</v>
      </c>
      <c r="M53" s="24">
        <v>-0.1887715338447202</v>
      </c>
      <c r="N53" s="24">
        <v>-7.15161069530955E-05</v>
      </c>
      <c r="O53" s="24">
        <v>0.03149045461044266</v>
      </c>
      <c r="P53" s="24">
        <v>-0.00012561636336250686</v>
      </c>
      <c r="Q53" s="24">
        <v>-0.003972680597770422</v>
      </c>
      <c r="R53" s="24">
        <v>-5.742258533186079E-06</v>
      </c>
      <c r="S53" s="24">
        <v>0.00039052245911401143</v>
      </c>
      <c r="T53" s="24">
        <v>-8.955993052038812E-06</v>
      </c>
      <c r="U53" s="24">
        <v>-9.144308161390278E-05</v>
      </c>
      <c r="V53" s="24">
        <v>-4.4708354596220455E-07</v>
      </c>
      <c r="W53" s="24">
        <v>2.361218836552965E-05</v>
      </c>
      <c r="X53" s="24">
        <v>67.5</v>
      </c>
    </row>
    <row r="54" spans="1:24" ht="12.75" hidden="1">
      <c r="A54" s="24">
        <v>984</v>
      </c>
      <c r="B54" s="24">
        <v>161.66000366210938</v>
      </c>
      <c r="C54" s="24">
        <v>156.55999755859375</v>
      </c>
      <c r="D54" s="24">
        <v>8.64849853515625</v>
      </c>
      <c r="E54" s="24">
        <v>8.7431001663208</v>
      </c>
      <c r="F54" s="24">
        <v>32.43765312886705</v>
      </c>
      <c r="G54" s="24" t="s">
        <v>58</v>
      </c>
      <c r="H54" s="24">
        <v>-4.745336044900171</v>
      </c>
      <c r="I54" s="24">
        <v>89.4146676172092</v>
      </c>
      <c r="J54" s="24" t="s">
        <v>61</v>
      </c>
      <c r="K54" s="24">
        <v>-0.6006923705877963</v>
      </c>
      <c r="L54" s="24">
        <v>-0.20165066757495956</v>
      </c>
      <c r="M54" s="24">
        <v>-0.14006858643592365</v>
      </c>
      <c r="N54" s="24">
        <v>-0.0069628012115395535</v>
      </c>
      <c r="O54" s="24">
        <v>-0.024466231026027577</v>
      </c>
      <c r="P54" s="24">
        <v>-0.005783545227279426</v>
      </c>
      <c r="Q54" s="24">
        <v>-0.0027891389966459724</v>
      </c>
      <c r="R54" s="24">
        <v>-0.0001070821154419894</v>
      </c>
      <c r="S54" s="24">
        <v>-0.0003481713461166923</v>
      </c>
      <c r="T54" s="24">
        <v>-8.463379125578512E-05</v>
      </c>
      <c r="U54" s="24">
        <v>-5.39256812460884E-05</v>
      </c>
      <c r="V54" s="24">
        <v>-3.963152012420132E-06</v>
      </c>
      <c r="W54" s="24">
        <v>-2.2508991883034364E-05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983</v>
      </c>
      <c r="B56" s="24">
        <v>135.34</v>
      </c>
      <c r="C56" s="24">
        <v>169.64</v>
      </c>
      <c r="D56" s="24">
        <v>9.294810410575478</v>
      </c>
      <c r="E56" s="24">
        <v>9.075756574809347</v>
      </c>
      <c r="F56" s="24">
        <v>28.526244971628604</v>
      </c>
      <c r="G56" s="24" t="s">
        <v>59</v>
      </c>
      <c r="H56" s="24">
        <v>5.244349268682271</v>
      </c>
      <c r="I56" s="24">
        <v>73.08434926868227</v>
      </c>
      <c r="J56" s="24" t="s">
        <v>73</v>
      </c>
      <c r="K56" s="24">
        <v>2.216858223252116</v>
      </c>
      <c r="M56" s="24" t="s">
        <v>68</v>
      </c>
      <c r="N56" s="24">
        <v>1.4415460487784808</v>
      </c>
      <c r="X56" s="24">
        <v>67.5</v>
      </c>
    </row>
    <row r="57" spans="1:24" ht="12.75" hidden="1">
      <c r="A57" s="24">
        <v>981</v>
      </c>
      <c r="B57" s="24">
        <v>148.60000610351562</v>
      </c>
      <c r="C57" s="24">
        <v>102.19999694824219</v>
      </c>
      <c r="D57" s="24">
        <v>9.014012336730957</v>
      </c>
      <c r="E57" s="24">
        <v>9.703024864196777</v>
      </c>
      <c r="F57" s="24">
        <v>34.76443191688389</v>
      </c>
      <c r="G57" s="24" t="s">
        <v>56</v>
      </c>
      <c r="H57" s="24">
        <v>10.792281457232363</v>
      </c>
      <c r="I57" s="24">
        <v>91.89228756074799</v>
      </c>
      <c r="J57" s="24" t="s">
        <v>62</v>
      </c>
      <c r="K57" s="24">
        <v>1.199762995795014</v>
      </c>
      <c r="L57" s="24">
        <v>0.8329501638934405</v>
      </c>
      <c r="M57" s="24">
        <v>0.28402772701335266</v>
      </c>
      <c r="N57" s="24">
        <v>0.004645000589569085</v>
      </c>
      <c r="O57" s="24">
        <v>0.04818474401950673</v>
      </c>
      <c r="P57" s="24">
        <v>0.023894767417025602</v>
      </c>
      <c r="Q57" s="24">
        <v>0.005865159034620845</v>
      </c>
      <c r="R57" s="24">
        <v>7.156823372066126E-05</v>
      </c>
      <c r="S57" s="24">
        <v>0.0006321497675074109</v>
      </c>
      <c r="T57" s="24">
        <v>0.0003515659853072103</v>
      </c>
      <c r="U57" s="24">
        <v>0.0001282548481647405</v>
      </c>
      <c r="V57" s="24">
        <v>2.677020201624149E-06</v>
      </c>
      <c r="W57" s="24">
        <v>3.9408576544401155E-05</v>
      </c>
      <c r="X57" s="24">
        <v>67.5</v>
      </c>
    </row>
    <row r="58" spans="1:24" ht="12.75" hidden="1">
      <c r="A58" s="24">
        <v>984</v>
      </c>
      <c r="B58" s="24">
        <v>161.66000366210938</v>
      </c>
      <c r="C58" s="24">
        <v>156.55999755859375</v>
      </c>
      <c r="D58" s="24">
        <v>8.64849853515625</v>
      </c>
      <c r="E58" s="24">
        <v>8.7431001663208</v>
      </c>
      <c r="F58" s="24">
        <v>24.745976125650248</v>
      </c>
      <c r="G58" s="24" t="s">
        <v>57</v>
      </c>
      <c r="H58" s="24">
        <v>-25.947509331891695</v>
      </c>
      <c r="I58" s="24">
        <v>68.21249433021768</v>
      </c>
      <c r="J58" s="24" t="s">
        <v>60</v>
      </c>
      <c r="K58" s="24">
        <v>1.19974170871824</v>
      </c>
      <c r="L58" s="24">
        <v>-0.004531782065589165</v>
      </c>
      <c r="M58" s="24">
        <v>-0.2839850930945854</v>
      </c>
      <c r="N58" s="24">
        <v>-4.7265458246608244E-05</v>
      </c>
      <c r="O58" s="24">
        <v>0.04818418051511295</v>
      </c>
      <c r="P58" s="24">
        <v>-0.0005187142133247684</v>
      </c>
      <c r="Q58" s="24">
        <v>-0.005859590945506394</v>
      </c>
      <c r="R58" s="24">
        <v>-3.8068258180339232E-06</v>
      </c>
      <c r="S58" s="24">
        <v>0.0006304911533698762</v>
      </c>
      <c r="T58" s="24">
        <v>-3.695238582987314E-05</v>
      </c>
      <c r="U58" s="24">
        <v>-0.0001272856627018069</v>
      </c>
      <c r="V58" s="24">
        <v>-2.9098466247279505E-07</v>
      </c>
      <c r="W58" s="24">
        <v>3.9188236622168065E-05</v>
      </c>
      <c r="X58" s="24">
        <v>67.5</v>
      </c>
    </row>
    <row r="59" spans="1:24" ht="12.75" hidden="1">
      <c r="A59" s="24">
        <v>982</v>
      </c>
      <c r="B59" s="24">
        <v>128.3000030517578</v>
      </c>
      <c r="C59" s="24">
        <v>145.60000610351562</v>
      </c>
      <c r="D59" s="24">
        <v>9.468891143798828</v>
      </c>
      <c r="E59" s="24">
        <v>9.328003883361816</v>
      </c>
      <c r="F59" s="24">
        <v>28.597825370329076</v>
      </c>
      <c r="G59" s="24" t="s">
        <v>58</v>
      </c>
      <c r="H59" s="24">
        <v>11.099483367705332</v>
      </c>
      <c r="I59" s="24">
        <v>71.89948641946314</v>
      </c>
      <c r="J59" s="24" t="s">
        <v>61</v>
      </c>
      <c r="K59" s="24">
        <v>0.007146918277434582</v>
      </c>
      <c r="L59" s="24">
        <v>-0.8329378359045886</v>
      </c>
      <c r="M59" s="24">
        <v>0.004921037739261962</v>
      </c>
      <c r="N59" s="24">
        <v>-0.004644760107212631</v>
      </c>
      <c r="O59" s="24">
        <v>-0.00023303285690913364</v>
      </c>
      <c r="P59" s="24">
        <v>-0.02388913655782986</v>
      </c>
      <c r="Q59" s="24">
        <v>0.00025550822439601847</v>
      </c>
      <c r="R59" s="24">
        <v>-7.14669165074746E-05</v>
      </c>
      <c r="S59" s="24">
        <v>-4.576280238356116E-05</v>
      </c>
      <c r="T59" s="24">
        <v>-0.0003496185967686928</v>
      </c>
      <c r="U59" s="24">
        <v>1.573741237695958E-05</v>
      </c>
      <c r="V59" s="24">
        <v>-2.6611585984509442E-06</v>
      </c>
      <c r="W59" s="24">
        <v>-4.161492004184403E-06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983</v>
      </c>
      <c r="B61" s="24">
        <v>135.34</v>
      </c>
      <c r="C61" s="24">
        <v>169.64</v>
      </c>
      <c r="D61" s="24">
        <v>9.294810410575478</v>
      </c>
      <c r="E61" s="24">
        <v>9.075756574809347</v>
      </c>
      <c r="F61" s="24">
        <v>29.670373426892294</v>
      </c>
      <c r="G61" s="24" t="s">
        <v>59</v>
      </c>
      <c r="H61" s="24">
        <v>8.175610768956616</v>
      </c>
      <c r="I61" s="24">
        <v>76.01561076895662</v>
      </c>
      <c r="J61" s="24" t="s">
        <v>73</v>
      </c>
      <c r="K61" s="24">
        <v>3.3386170341203663</v>
      </c>
      <c r="M61" s="24" t="s">
        <v>68</v>
      </c>
      <c r="N61" s="24">
        <v>1.7626863872108813</v>
      </c>
      <c r="X61" s="24">
        <v>67.5</v>
      </c>
    </row>
    <row r="62" spans="1:24" ht="12.75" hidden="1">
      <c r="A62" s="24">
        <v>982</v>
      </c>
      <c r="B62" s="24">
        <v>128.3000030517578</v>
      </c>
      <c r="C62" s="24">
        <v>145.60000610351562</v>
      </c>
      <c r="D62" s="24">
        <v>9.468891143798828</v>
      </c>
      <c r="E62" s="24">
        <v>9.328003883361816</v>
      </c>
      <c r="F62" s="24">
        <v>31.689419984884942</v>
      </c>
      <c r="G62" s="24" t="s">
        <v>56</v>
      </c>
      <c r="H62" s="24">
        <v>18.87224448241477</v>
      </c>
      <c r="I62" s="24">
        <v>79.67224753417258</v>
      </c>
      <c r="J62" s="24" t="s">
        <v>62</v>
      </c>
      <c r="K62" s="24">
        <v>1.7532322253315424</v>
      </c>
      <c r="L62" s="24">
        <v>0.2956443458335957</v>
      </c>
      <c r="M62" s="24">
        <v>0.41505371168796584</v>
      </c>
      <c r="N62" s="24">
        <v>0.0037826927085868284</v>
      </c>
      <c r="O62" s="24">
        <v>0.07041327359964172</v>
      </c>
      <c r="P62" s="24">
        <v>0.008480901014151377</v>
      </c>
      <c r="Q62" s="24">
        <v>0.00857093527688529</v>
      </c>
      <c r="R62" s="24">
        <v>5.829355288760143E-05</v>
      </c>
      <c r="S62" s="24">
        <v>0.0009238260386675125</v>
      </c>
      <c r="T62" s="24">
        <v>0.00012478293345860906</v>
      </c>
      <c r="U62" s="24">
        <v>0.00018747449787471718</v>
      </c>
      <c r="V62" s="24">
        <v>2.1583445312630906E-06</v>
      </c>
      <c r="W62" s="24">
        <v>5.760685660306801E-05</v>
      </c>
      <c r="X62" s="24">
        <v>67.5</v>
      </c>
    </row>
    <row r="63" spans="1:24" ht="12.75" hidden="1">
      <c r="A63" s="24">
        <v>981</v>
      </c>
      <c r="B63" s="24">
        <v>148.60000610351562</v>
      </c>
      <c r="C63" s="24">
        <v>102.19999694824219</v>
      </c>
      <c r="D63" s="24">
        <v>9.014012336730957</v>
      </c>
      <c r="E63" s="24">
        <v>9.703024864196777</v>
      </c>
      <c r="F63" s="24">
        <v>30.63145945524314</v>
      </c>
      <c r="G63" s="24" t="s">
        <v>57</v>
      </c>
      <c r="H63" s="24">
        <v>-0.13234100844626084</v>
      </c>
      <c r="I63" s="24">
        <v>80.96766509506936</v>
      </c>
      <c r="J63" s="24" t="s">
        <v>60</v>
      </c>
      <c r="K63" s="24">
        <v>0.3128323169477208</v>
      </c>
      <c r="L63" s="24">
        <v>0.0016092769194331097</v>
      </c>
      <c r="M63" s="24">
        <v>-0.07869558748335051</v>
      </c>
      <c r="N63" s="24">
        <v>-3.879262859440441E-05</v>
      </c>
      <c r="O63" s="24">
        <v>0.011815820461986369</v>
      </c>
      <c r="P63" s="24">
        <v>0.00018410151588669073</v>
      </c>
      <c r="Q63" s="24">
        <v>-0.0018453375869898808</v>
      </c>
      <c r="R63" s="24">
        <v>-3.101239760370005E-06</v>
      </c>
      <c r="S63" s="24">
        <v>9.317798136208723E-05</v>
      </c>
      <c r="T63" s="24">
        <v>1.3102256439307825E-05</v>
      </c>
      <c r="U63" s="24">
        <v>-5.475346133143659E-05</v>
      </c>
      <c r="V63" s="24">
        <v>-2.435649883014372E-07</v>
      </c>
      <c r="W63" s="24">
        <v>3.902564072017799E-06</v>
      </c>
      <c r="X63" s="24">
        <v>67.5</v>
      </c>
    </row>
    <row r="64" spans="1:24" ht="12.75" hidden="1">
      <c r="A64" s="24">
        <v>984</v>
      </c>
      <c r="B64" s="24">
        <v>161.66000366210938</v>
      </c>
      <c r="C64" s="24">
        <v>156.55999755859375</v>
      </c>
      <c r="D64" s="24">
        <v>8.64849853515625</v>
      </c>
      <c r="E64" s="24">
        <v>8.7431001663208</v>
      </c>
      <c r="F64" s="24">
        <v>24.745976125650248</v>
      </c>
      <c r="G64" s="24" t="s">
        <v>58</v>
      </c>
      <c r="H64" s="24">
        <v>-25.947509331891695</v>
      </c>
      <c r="I64" s="24">
        <v>68.21249433021768</v>
      </c>
      <c r="J64" s="24" t="s">
        <v>61</v>
      </c>
      <c r="K64" s="24">
        <v>-1.725096860299187</v>
      </c>
      <c r="L64" s="24">
        <v>0.29563996592336994</v>
      </c>
      <c r="M64" s="24">
        <v>-0.4075249539557147</v>
      </c>
      <c r="N64" s="24">
        <v>-0.0037824937884367625</v>
      </c>
      <c r="O64" s="24">
        <v>-0.06941480739603119</v>
      </c>
      <c r="P64" s="24">
        <v>0.00847890256128009</v>
      </c>
      <c r="Q64" s="24">
        <v>-0.008369925968047693</v>
      </c>
      <c r="R64" s="24">
        <v>-5.821100085214379E-05</v>
      </c>
      <c r="S64" s="24">
        <v>-0.0009191150164747582</v>
      </c>
      <c r="T64" s="24">
        <v>0.00012409315597056218</v>
      </c>
      <c r="U64" s="24">
        <v>-0.00017930071339959642</v>
      </c>
      <c r="V64" s="24">
        <v>-2.144557579573701E-06</v>
      </c>
      <c r="W64" s="24">
        <v>-5.747451540770254E-05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983</v>
      </c>
      <c r="B66" s="24">
        <v>135.34</v>
      </c>
      <c r="C66" s="24">
        <v>169.64</v>
      </c>
      <c r="D66" s="24">
        <v>9.294810410575478</v>
      </c>
      <c r="E66" s="24">
        <v>9.075756574809347</v>
      </c>
      <c r="F66" s="24">
        <v>20.455606071682652</v>
      </c>
      <c r="G66" s="24" t="s">
        <v>59</v>
      </c>
      <c r="H66" s="24">
        <v>-15.43265861552048</v>
      </c>
      <c r="I66" s="24">
        <v>52.40734138447952</v>
      </c>
      <c r="J66" s="24" t="s">
        <v>73</v>
      </c>
      <c r="K66" s="24">
        <v>1.2556761619705585</v>
      </c>
      <c r="M66" s="24" t="s">
        <v>68</v>
      </c>
      <c r="N66" s="24">
        <v>0.932758047429482</v>
      </c>
      <c r="X66" s="24">
        <v>67.5</v>
      </c>
    </row>
    <row r="67" spans="1:24" ht="12.75" hidden="1">
      <c r="A67" s="24">
        <v>982</v>
      </c>
      <c r="B67" s="24">
        <v>128.3000030517578</v>
      </c>
      <c r="C67" s="24">
        <v>145.60000610351562</v>
      </c>
      <c r="D67" s="24">
        <v>9.468891143798828</v>
      </c>
      <c r="E67" s="24">
        <v>9.328003883361816</v>
      </c>
      <c r="F67" s="24">
        <v>31.689419984884942</v>
      </c>
      <c r="G67" s="24" t="s">
        <v>56</v>
      </c>
      <c r="H67" s="24">
        <v>18.87224448241477</v>
      </c>
      <c r="I67" s="24">
        <v>79.67224753417258</v>
      </c>
      <c r="J67" s="24" t="s">
        <v>62</v>
      </c>
      <c r="K67" s="24">
        <v>0.7466046529062964</v>
      </c>
      <c r="L67" s="24">
        <v>0.8157994599611447</v>
      </c>
      <c r="M67" s="24">
        <v>0.17674885691347408</v>
      </c>
      <c r="N67" s="24">
        <v>0.005322971154381968</v>
      </c>
      <c r="O67" s="24">
        <v>0.029985062229730193</v>
      </c>
      <c r="P67" s="24">
        <v>0.02340278253990459</v>
      </c>
      <c r="Q67" s="24">
        <v>0.003649879820742075</v>
      </c>
      <c r="R67" s="24">
        <v>8.199563858384415E-05</v>
      </c>
      <c r="S67" s="24">
        <v>0.00039344481452796456</v>
      </c>
      <c r="T67" s="24">
        <v>0.0003443803063722701</v>
      </c>
      <c r="U67" s="24">
        <v>7.982850511750412E-05</v>
      </c>
      <c r="V67" s="24">
        <v>3.0436932029956405E-06</v>
      </c>
      <c r="W67" s="24">
        <v>2.4539933652780553E-05</v>
      </c>
      <c r="X67" s="24">
        <v>67.5</v>
      </c>
    </row>
    <row r="68" spans="1:24" ht="12.75" hidden="1">
      <c r="A68" s="24">
        <v>984</v>
      </c>
      <c r="B68" s="24">
        <v>161.66000366210938</v>
      </c>
      <c r="C68" s="24">
        <v>156.55999755859375</v>
      </c>
      <c r="D68" s="24">
        <v>8.64849853515625</v>
      </c>
      <c r="E68" s="24">
        <v>8.7431001663208</v>
      </c>
      <c r="F68" s="24">
        <v>32.43765312886705</v>
      </c>
      <c r="G68" s="24" t="s">
        <v>57</v>
      </c>
      <c r="H68" s="24">
        <v>-4.745336044900171</v>
      </c>
      <c r="I68" s="24">
        <v>89.4146676172092</v>
      </c>
      <c r="J68" s="24" t="s">
        <v>60</v>
      </c>
      <c r="K68" s="24">
        <v>-0.4134780633298949</v>
      </c>
      <c r="L68" s="24">
        <v>-0.00443852931898987</v>
      </c>
      <c r="M68" s="24">
        <v>0.09620619329111911</v>
      </c>
      <c r="N68" s="24">
        <v>-5.4822649114751565E-05</v>
      </c>
      <c r="O68" s="24">
        <v>-0.016874102344034966</v>
      </c>
      <c r="P68" s="24">
        <v>-0.0005077583418378672</v>
      </c>
      <c r="Q68" s="24">
        <v>0.0019056075590740905</v>
      </c>
      <c r="R68" s="24">
        <v>-4.435421115988917E-06</v>
      </c>
      <c r="S68" s="24">
        <v>-0.00024285560947771164</v>
      </c>
      <c r="T68" s="24">
        <v>-3.615690892964435E-05</v>
      </c>
      <c r="U68" s="24">
        <v>3.616417850827594E-05</v>
      </c>
      <c r="V68" s="24">
        <v>-3.557786906258208E-07</v>
      </c>
      <c r="W68" s="24">
        <v>-1.5781972344749774E-05</v>
      </c>
      <c r="X68" s="24">
        <v>67.5</v>
      </c>
    </row>
    <row r="69" spans="1:24" ht="12.75" hidden="1">
      <c r="A69" s="24">
        <v>981</v>
      </c>
      <c r="B69" s="24">
        <v>148.60000610351562</v>
      </c>
      <c r="C69" s="24">
        <v>102.19999694824219</v>
      </c>
      <c r="D69" s="24">
        <v>9.014012336730957</v>
      </c>
      <c r="E69" s="24">
        <v>9.703024864196777</v>
      </c>
      <c r="F69" s="24">
        <v>31.69078688618489</v>
      </c>
      <c r="G69" s="24" t="s">
        <v>58</v>
      </c>
      <c r="H69" s="24">
        <v>2.66776287755485</v>
      </c>
      <c r="I69" s="24">
        <v>83.76776898107047</v>
      </c>
      <c r="J69" s="24" t="s">
        <v>61</v>
      </c>
      <c r="K69" s="24">
        <v>-0.621654565563779</v>
      </c>
      <c r="L69" s="24">
        <v>-0.8157873854935364</v>
      </c>
      <c r="M69" s="24">
        <v>-0.14827180039593355</v>
      </c>
      <c r="N69" s="24">
        <v>-0.005322688830612451</v>
      </c>
      <c r="O69" s="24">
        <v>-0.02478646055821254</v>
      </c>
      <c r="P69" s="24">
        <v>-0.023397273603485456</v>
      </c>
      <c r="Q69" s="24">
        <v>-0.0031129218648497893</v>
      </c>
      <c r="R69" s="24">
        <v>-8.187558724245116E-05</v>
      </c>
      <c r="S69" s="24">
        <v>-0.0003095480173158175</v>
      </c>
      <c r="T69" s="24">
        <v>-0.00034247696762514123</v>
      </c>
      <c r="U69" s="24">
        <v>-7.116700374553458E-05</v>
      </c>
      <c r="V69" s="24">
        <v>-3.0228281190399225E-06</v>
      </c>
      <c r="W69" s="24">
        <v>-1.8791958189407105E-05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983</v>
      </c>
      <c r="B71" s="100">
        <v>135.34</v>
      </c>
      <c r="C71" s="100">
        <v>169.64</v>
      </c>
      <c r="D71" s="100">
        <v>9.294810410575478</v>
      </c>
      <c r="E71" s="100">
        <v>9.075756574809347</v>
      </c>
      <c r="F71" s="100">
        <v>28.526244971628604</v>
      </c>
      <c r="G71" s="100" t="s">
        <v>59</v>
      </c>
      <c r="H71" s="100">
        <v>5.244349268682271</v>
      </c>
      <c r="I71" s="100">
        <v>73.08434926868227</v>
      </c>
      <c r="J71" s="100" t="s">
        <v>73</v>
      </c>
      <c r="K71" s="100">
        <v>0.6374482472641969</v>
      </c>
      <c r="M71" s="100" t="s">
        <v>68</v>
      </c>
      <c r="N71" s="100">
        <v>0.36151665263275523</v>
      </c>
      <c r="X71" s="100">
        <v>67.5</v>
      </c>
    </row>
    <row r="72" spans="1:24" s="100" customFormat="1" ht="12.75">
      <c r="A72" s="100">
        <v>984</v>
      </c>
      <c r="B72" s="100">
        <v>161.66000366210938</v>
      </c>
      <c r="C72" s="100">
        <v>156.55999755859375</v>
      </c>
      <c r="D72" s="100">
        <v>8.64849853515625</v>
      </c>
      <c r="E72" s="100">
        <v>8.7431001663208</v>
      </c>
      <c r="F72" s="100">
        <v>36.45901104337998</v>
      </c>
      <c r="G72" s="100" t="s">
        <v>56</v>
      </c>
      <c r="H72" s="100">
        <v>6.339571357849607</v>
      </c>
      <c r="I72" s="100">
        <v>100.49957501995898</v>
      </c>
      <c r="J72" s="100" t="s">
        <v>62</v>
      </c>
      <c r="K72" s="100">
        <v>0.7290964508853526</v>
      </c>
      <c r="L72" s="100">
        <v>0.2740299517554622</v>
      </c>
      <c r="M72" s="100">
        <v>0.1726036128311432</v>
      </c>
      <c r="N72" s="100">
        <v>0.007076876162635309</v>
      </c>
      <c r="O72" s="100">
        <v>0.02928190853900286</v>
      </c>
      <c r="P72" s="100">
        <v>0.007860969175245345</v>
      </c>
      <c r="Q72" s="100">
        <v>0.003564303667385694</v>
      </c>
      <c r="R72" s="100">
        <v>0.00010895159412235893</v>
      </c>
      <c r="S72" s="100">
        <v>0.0003841750554867841</v>
      </c>
      <c r="T72" s="100">
        <v>0.00011566499338446943</v>
      </c>
      <c r="U72" s="100">
        <v>7.796614909376945E-05</v>
      </c>
      <c r="V72" s="100">
        <v>4.039452168205194E-06</v>
      </c>
      <c r="W72" s="100">
        <v>2.3955138661063155E-05</v>
      </c>
      <c r="X72" s="100">
        <v>67.5</v>
      </c>
    </row>
    <row r="73" spans="1:24" s="100" customFormat="1" ht="12.75">
      <c r="A73" s="100">
        <v>981</v>
      </c>
      <c r="B73" s="100">
        <v>148.60000610351562</v>
      </c>
      <c r="C73" s="100">
        <v>102.19999694824219</v>
      </c>
      <c r="D73" s="100">
        <v>9.014012336730957</v>
      </c>
      <c r="E73" s="100">
        <v>9.703024864196777</v>
      </c>
      <c r="F73" s="100">
        <v>31.69078688618489</v>
      </c>
      <c r="G73" s="100" t="s">
        <v>57</v>
      </c>
      <c r="H73" s="100">
        <v>2.66776287755485</v>
      </c>
      <c r="I73" s="100">
        <v>83.76776898107047</v>
      </c>
      <c r="J73" s="100" t="s">
        <v>60</v>
      </c>
      <c r="K73" s="100">
        <v>0.09628996010768709</v>
      </c>
      <c r="L73" s="100">
        <v>0.0014913250869173125</v>
      </c>
      <c r="M73" s="100">
        <v>-0.024738358483430246</v>
      </c>
      <c r="N73" s="100">
        <v>-7.311543774648958E-05</v>
      </c>
      <c r="O73" s="100">
        <v>0.0035538210580462765</v>
      </c>
      <c r="P73" s="100">
        <v>0.00017062179762795281</v>
      </c>
      <c r="Q73" s="100">
        <v>-0.0006032357513187766</v>
      </c>
      <c r="R73" s="100">
        <v>-5.8665686908071695E-06</v>
      </c>
      <c r="S73" s="100">
        <v>2.0777035014473005E-05</v>
      </c>
      <c r="T73" s="100">
        <v>1.2147156455137292E-05</v>
      </c>
      <c r="U73" s="100">
        <v>-1.925046724144502E-05</v>
      </c>
      <c r="V73" s="100">
        <v>-4.6248087099057637E-07</v>
      </c>
      <c r="W73" s="100">
        <v>5.014369686867743E-07</v>
      </c>
      <c r="X73" s="100">
        <v>67.5</v>
      </c>
    </row>
    <row r="74" spans="1:24" s="100" customFormat="1" ht="12.75">
      <c r="A74" s="100">
        <v>982</v>
      </c>
      <c r="B74" s="100">
        <v>128.3000030517578</v>
      </c>
      <c r="C74" s="100">
        <v>145.60000610351562</v>
      </c>
      <c r="D74" s="100">
        <v>9.468891143798828</v>
      </c>
      <c r="E74" s="100">
        <v>9.328003883361816</v>
      </c>
      <c r="F74" s="100">
        <v>19.23478982545393</v>
      </c>
      <c r="G74" s="100" t="s">
        <v>58</v>
      </c>
      <c r="H74" s="100">
        <v>-12.440678804980692</v>
      </c>
      <c r="I74" s="100">
        <v>48.35932424677712</v>
      </c>
      <c r="J74" s="100" t="s">
        <v>61</v>
      </c>
      <c r="K74" s="100">
        <v>-0.7227100928284297</v>
      </c>
      <c r="L74" s="100">
        <v>0.2740258936826702</v>
      </c>
      <c r="M74" s="100">
        <v>-0.1708216051379581</v>
      </c>
      <c r="N74" s="100">
        <v>-0.007076498452910097</v>
      </c>
      <c r="O74" s="100">
        <v>-0.029065452406145605</v>
      </c>
      <c r="P74" s="100">
        <v>0.007859117289895327</v>
      </c>
      <c r="Q74" s="100">
        <v>-0.003512885887937435</v>
      </c>
      <c r="R74" s="100">
        <v>-0.00010879353488879417</v>
      </c>
      <c r="S74" s="100">
        <v>-0.00038361281010190605</v>
      </c>
      <c r="T74" s="100">
        <v>0.0001150253766987258</v>
      </c>
      <c r="U74" s="100">
        <v>-7.555223302787244E-05</v>
      </c>
      <c r="V74" s="100">
        <v>-4.012889889242595E-06</v>
      </c>
      <c r="W74" s="100">
        <v>-2.3949889962945485E-05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983</v>
      </c>
      <c r="B76" s="24">
        <v>135.34</v>
      </c>
      <c r="C76" s="24">
        <v>169.64</v>
      </c>
      <c r="D76" s="24">
        <v>9.294810410575478</v>
      </c>
      <c r="E76" s="24">
        <v>9.075756574809347</v>
      </c>
      <c r="F76" s="24">
        <v>20.455606071682652</v>
      </c>
      <c r="G76" s="24" t="s">
        <v>59</v>
      </c>
      <c r="H76" s="24">
        <v>-15.43265861552048</v>
      </c>
      <c r="I76" s="24">
        <v>52.40734138447952</v>
      </c>
      <c r="J76" s="24" t="s">
        <v>73</v>
      </c>
      <c r="K76" s="24">
        <v>1.2095607418271699</v>
      </c>
      <c r="M76" s="24" t="s">
        <v>68</v>
      </c>
      <c r="N76" s="24">
        <v>0.6432842098010371</v>
      </c>
      <c r="X76" s="24">
        <v>67.5</v>
      </c>
    </row>
    <row r="77" spans="1:24" ht="12.75" hidden="1">
      <c r="A77" s="24">
        <v>984</v>
      </c>
      <c r="B77" s="24">
        <v>161.66000366210938</v>
      </c>
      <c r="C77" s="24">
        <v>156.55999755859375</v>
      </c>
      <c r="D77" s="24">
        <v>8.64849853515625</v>
      </c>
      <c r="E77" s="24">
        <v>8.7431001663208</v>
      </c>
      <c r="F77" s="24">
        <v>36.45901104337998</v>
      </c>
      <c r="G77" s="24" t="s">
        <v>56</v>
      </c>
      <c r="H77" s="24">
        <v>6.339571357849607</v>
      </c>
      <c r="I77" s="24">
        <v>100.49957501995898</v>
      </c>
      <c r="J77" s="24" t="s">
        <v>62</v>
      </c>
      <c r="K77" s="24">
        <v>1.050402442397211</v>
      </c>
      <c r="L77" s="24">
        <v>0.2061173404806563</v>
      </c>
      <c r="M77" s="24">
        <v>0.24866872686575142</v>
      </c>
      <c r="N77" s="24">
        <v>0.00732365715087767</v>
      </c>
      <c r="O77" s="24">
        <v>0.04218590525634516</v>
      </c>
      <c r="P77" s="24">
        <v>0.00591285622109477</v>
      </c>
      <c r="Q77" s="24">
        <v>0.00513499797289065</v>
      </c>
      <c r="R77" s="24">
        <v>0.00011272960761352403</v>
      </c>
      <c r="S77" s="24">
        <v>0.0005534721082977673</v>
      </c>
      <c r="T77" s="24">
        <v>8.703794112365762E-05</v>
      </c>
      <c r="U77" s="24">
        <v>0.00011230629496504863</v>
      </c>
      <c r="V77" s="24">
        <v>4.173199348627241E-06</v>
      </c>
      <c r="W77" s="24">
        <v>3.451080395440521E-05</v>
      </c>
      <c r="X77" s="24">
        <v>67.5</v>
      </c>
    </row>
    <row r="78" spans="1:24" ht="12.75" hidden="1">
      <c r="A78" s="24">
        <v>982</v>
      </c>
      <c r="B78" s="24">
        <v>128.3000030517578</v>
      </c>
      <c r="C78" s="24">
        <v>145.60000610351562</v>
      </c>
      <c r="D78" s="24">
        <v>9.468891143798828</v>
      </c>
      <c r="E78" s="24">
        <v>9.328003883361816</v>
      </c>
      <c r="F78" s="24">
        <v>28.597825370329076</v>
      </c>
      <c r="G78" s="24" t="s">
        <v>57</v>
      </c>
      <c r="H78" s="24">
        <v>11.099483367705332</v>
      </c>
      <c r="I78" s="24">
        <v>71.89948641946314</v>
      </c>
      <c r="J78" s="24" t="s">
        <v>60</v>
      </c>
      <c r="K78" s="24">
        <v>-1.0214424870637147</v>
      </c>
      <c r="L78" s="24">
        <v>-0.00112149456207915</v>
      </c>
      <c r="M78" s="24">
        <v>0.2411379033540209</v>
      </c>
      <c r="N78" s="24">
        <v>-7.603550478583539E-05</v>
      </c>
      <c r="O78" s="24">
        <v>-0.04112654936673337</v>
      </c>
      <c r="P78" s="24">
        <v>-0.0001281433187819507</v>
      </c>
      <c r="Q78" s="24">
        <v>0.0049448495745782845</v>
      </c>
      <c r="R78" s="24">
        <v>-6.132495149689315E-06</v>
      </c>
      <c r="S78" s="24">
        <v>-0.0005466618126762075</v>
      </c>
      <c r="T78" s="24">
        <v>-9.115857835989172E-06</v>
      </c>
      <c r="U78" s="24">
        <v>0.00010540748045916237</v>
      </c>
      <c r="V78" s="24">
        <v>-4.936574419653712E-07</v>
      </c>
      <c r="W78" s="24">
        <v>-3.4246567558726725E-05</v>
      </c>
      <c r="X78" s="24">
        <v>67.5</v>
      </c>
    </row>
    <row r="79" spans="1:24" ht="12.75" hidden="1">
      <c r="A79" s="24">
        <v>981</v>
      </c>
      <c r="B79" s="24">
        <v>148.60000610351562</v>
      </c>
      <c r="C79" s="24">
        <v>102.19999694824219</v>
      </c>
      <c r="D79" s="24">
        <v>9.014012336730957</v>
      </c>
      <c r="E79" s="24">
        <v>9.703024864196777</v>
      </c>
      <c r="F79" s="24">
        <v>30.63145945524314</v>
      </c>
      <c r="G79" s="24" t="s">
        <v>58</v>
      </c>
      <c r="H79" s="24">
        <v>-0.13234100844626084</v>
      </c>
      <c r="I79" s="24">
        <v>80.96766509506936</v>
      </c>
      <c r="J79" s="24" t="s">
        <v>61</v>
      </c>
      <c r="K79" s="24">
        <v>-0.24495006963689372</v>
      </c>
      <c r="L79" s="24">
        <v>-0.20611428940460683</v>
      </c>
      <c r="M79" s="24">
        <v>-0.06073423488495219</v>
      </c>
      <c r="N79" s="24">
        <v>-0.0073232624332065</v>
      </c>
      <c r="O79" s="24">
        <v>-0.009394548391645732</v>
      </c>
      <c r="P79" s="24">
        <v>-0.005911467498108289</v>
      </c>
      <c r="Q79" s="24">
        <v>-0.0013844373826157848</v>
      </c>
      <c r="R79" s="24">
        <v>-0.00011256268003178555</v>
      </c>
      <c r="S79" s="24">
        <v>-8.655771037370633E-05</v>
      </c>
      <c r="T79" s="24">
        <v>-8.655925329483454E-05</v>
      </c>
      <c r="U79" s="24">
        <v>-3.875521838446808E-05</v>
      </c>
      <c r="V79" s="24">
        <v>-4.143898542842843E-06</v>
      </c>
      <c r="W79" s="24">
        <v>-4.2624171575476495E-06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983</v>
      </c>
      <c r="B81" s="24">
        <v>130.44</v>
      </c>
      <c r="C81" s="24">
        <v>167.34</v>
      </c>
      <c r="D81" s="24">
        <v>9.22269651254619</v>
      </c>
      <c r="E81" s="24">
        <v>9.123026208102742</v>
      </c>
      <c r="F81" s="24">
        <v>27.815746676421288</v>
      </c>
      <c r="G81" s="24" t="s">
        <v>59</v>
      </c>
      <c r="H81" s="24">
        <v>8.866497687512293</v>
      </c>
      <c r="I81" s="24">
        <v>71.80649768751229</v>
      </c>
      <c r="J81" s="24" t="s">
        <v>73</v>
      </c>
      <c r="K81" s="24">
        <v>1.292639118248269</v>
      </c>
      <c r="M81" s="24" t="s">
        <v>68</v>
      </c>
      <c r="N81" s="24">
        <v>0.7047306150535239</v>
      </c>
      <c r="X81" s="24">
        <v>67.5</v>
      </c>
    </row>
    <row r="82" spans="1:24" ht="12.75" hidden="1">
      <c r="A82" s="24">
        <v>981</v>
      </c>
      <c r="B82" s="24">
        <v>136.0800018310547</v>
      </c>
      <c r="C82" s="24">
        <v>101.18000030517578</v>
      </c>
      <c r="D82" s="24">
        <v>9.061734199523926</v>
      </c>
      <c r="E82" s="24">
        <v>9.754136085510254</v>
      </c>
      <c r="F82" s="24">
        <v>32.130577319042054</v>
      </c>
      <c r="G82" s="24" t="s">
        <v>56</v>
      </c>
      <c r="H82" s="24">
        <v>15.858596999275704</v>
      </c>
      <c r="I82" s="24">
        <v>84.43859883033039</v>
      </c>
      <c r="J82" s="24" t="s">
        <v>62</v>
      </c>
      <c r="K82" s="24">
        <v>1.0694041041086457</v>
      </c>
      <c r="L82" s="24">
        <v>0.2853292919182296</v>
      </c>
      <c r="M82" s="24">
        <v>0.253166365784816</v>
      </c>
      <c r="N82" s="24">
        <v>0.03960135422578176</v>
      </c>
      <c r="O82" s="24">
        <v>0.042949391525942814</v>
      </c>
      <c r="P82" s="24">
        <v>0.008185339447934257</v>
      </c>
      <c r="Q82" s="24">
        <v>0.005227904984036864</v>
      </c>
      <c r="R82" s="24">
        <v>0.000609633751486689</v>
      </c>
      <c r="S82" s="24">
        <v>0.0005635009644459503</v>
      </c>
      <c r="T82" s="24">
        <v>0.00012043289488683411</v>
      </c>
      <c r="U82" s="24">
        <v>0.00011434064195757609</v>
      </c>
      <c r="V82" s="24">
        <v>2.2632735415737655E-05</v>
      </c>
      <c r="W82" s="24">
        <v>3.5135260305442676E-05</v>
      </c>
      <c r="X82" s="24">
        <v>67.5</v>
      </c>
    </row>
    <row r="83" spans="1:24" ht="12.75" hidden="1">
      <c r="A83" s="24">
        <v>982</v>
      </c>
      <c r="B83" s="24">
        <v>124.04000091552734</v>
      </c>
      <c r="C83" s="24">
        <v>144.24000549316406</v>
      </c>
      <c r="D83" s="24">
        <v>9.61955738067627</v>
      </c>
      <c r="E83" s="24">
        <v>9.436813354492188</v>
      </c>
      <c r="F83" s="24">
        <v>18.366536978312837</v>
      </c>
      <c r="G83" s="24" t="s">
        <v>57</v>
      </c>
      <c r="H83" s="24">
        <v>-11.09497360956587</v>
      </c>
      <c r="I83" s="24">
        <v>45.445027305961474</v>
      </c>
      <c r="J83" s="24" t="s">
        <v>60</v>
      </c>
      <c r="K83" s="24">
        <v>0.7648584847880114</v>
      </c>
      <c r="L83" s="24">
        <v>-0.0015516498939518659</v>
      </c>
      <c r="M83" s="24">
        <v>-0.18306909533718993</v>
      </c>
      <c r="N83" s="24">
        <v>-0.0004090021928388726</v>
      </c>
      <c r="O83" s="24">
        <v>0.030392551439481986</v>
      </c>
      <c r="P83" s="24">
        <v>-0.0001776811094925212</v>
      </c>
      <c r="Q83" s="24">
        <v>-0.003873820398975974</v>
      </c>
      <c r="R83" s="24">
        <v>-3.2874977424208516E-05</v>
      </c>
      <c r="S83" s="24">
        <v>0.0003709451387880879</v>
      </c>
      <c r="T83" s="24">
        <v>-1.2665784446347348E-05</v>
      </c>
      <c r="U83" s="24">
        <v>-9.054037431489224E-05</v>
      </c>
      <c r="V83" s="24">
        <v>-2.588485402326455E-06</v>
      </c>
      <c r="W83" s="24">
        <v>2.2234821728921657E-05</v>
      </c>
      <c r="X83" s="24">
        <v>67.5</v>
      </c>
    </row>
    <row r="84" spans="1:24" ht="12.75" hidden="1">
      <c r="A84" s="24">
        <v>984</v>
      </c>
      <c r="B84" s="24">
        <v>156.3800048828125</v>
      </c>
      <c r="C84" s="24">
        <v>150.67999267578125</v>
      </c>
      <c r="D84" s="24">
        <v>8.872386932373047</v>
      </c>
      <c r="E84" s="24">
        <v>8.919140815734863</v>
      </c>
      <c r="F84" s="24">
        <v>31.784297633855637</v>
      </c>
      <c r="G84" s="24" t="s">
        <v>58</v>
      </c>
      <c r="H84" s="24">
        <v>-3.496101569322434</v>
      </c>
      <c r="I84" s="24">
        <v>85.38390331349007</v>
      </c>
      <c r="J84" s="24" t="s">
        <v>61</v>
      </c>
      <c r="K84" s="24">
        <v>-0.7474066069631726</v>
      </c>
      <c r="L84" s="24">
        <v>-0.2853250728715668</v>
      </c>
      <c r="M84" s="24">
        <v>-0.17486827927647172</v>
      </c>
      <c r="N84" s="24">
        <v>-0.03959924208519774</v>
      </c>
      <c r="O84" s="24">
        <v>-0.03034704350422245</v>
      </c>
      <c r="P84" s="24">
        <v>-0.008183410737659342</v>
      </c>
      <c r="Q84" s="24">
        <v>-0.0035106275847197337</v>
      </c>
      <c r="R84" s="24">
        <v>-0.0006087467016839532</v>
      </c>
      <c r="S84" s="24">
        <v>-0.0004241851493640511</v>
      </c>
      <c r="T84" s="24">
        <v>-0.00011976502024874333</v>
      </c>
      <c r="U84" s="24">
        <v>-6.982995791341859E-05</v>
      </c>
      <c r="V84" s="24">
        <v>-2.248422682061201E-05</v>
      </c>
      <c r="W84" s="24">
        <v>-2.720476464544932E-05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983</v>
      </c>
      <c r="B86" s="24">
        <v>130.44</v>
      </c>
      <c r="C86" s="24">
        <v>167.34</v>
      </c>
      <c r="D86" s="24">
        <v>9.22269651254619</v>
      </c>
      <c r="E86" s="24">
        <v>9.123026208102742</v>
      </c>
      <c r="F86" s="24">
        <v>27.35658942585008</v>
      </c>
      <c r="G86" s="24" t="s">
        <v>59</v>
      </c>
      <c r="H86" s="24">
        <v>7.681180808016322</v>
      </c>
      <c r="I86" s="24">
        <v>70.62118080801632</v>
      </c>
      <c r="J86" s="24" t="s">
        <v>73</v>
      </c>
      <c r="K86" s="24">
        <v>2.399773690624235</v>
      </c>
      <c r="M86" s="24" t="s">
        <v>68</v>
      </c>
      <c r="N86" s="24">
        <v>1.5497664562359423</v>
      </c>
      <c r="X86" s="24">
        <v>67.5</v>
      </c>
    </row>
    <row r="87" spans="1:24" ht="12.75" hidden="1">
      <c r="A87" s="24">
        <v>981</v>
      </c>
      <c r="B87" s="24">
        <v>136.0800018310547</v>
      </c>
      <c r="C87" s="24">
        <v>101.18000030517578</v>
      </c>
      <c r="D87" s="24">
        <v>9.061734199523926</v>
      </c>
      <c r="E87" s="24">
        <v>9.754136085510254</v>
      </c>
      <c r="F87" s="24">
        <v>32.130577319042054</v>
      </c>
      <c r="G87" s="24" t="s">
        <v>56</v>
      </c>
      <c r="H87" s="24">
        <v>15.858596999275704</v>
      </c>
      <c r="I87" s="24">
        <v>84.43859883033039</v>
      </c>
      <c r="J87" s="24" t="s">
        <v>62</v>
      </c>
      <c r="K87" s="24">
        <v>1.2587844098891279</v>
      </c>
      <c r="L87" s="24">
        <v>0.8496171063817487</v>
      </c>
      <c r="M87" s="24">
        <v>0.2979999558373616</v>
      </c>
      <c r="N87" s="24">
        <v>0.03733152849986784</v>
      </c>
      <c r="O87" s="24">
        <v>0.050555206603947</v>
      </c>
      <c r="P87" s="24">
        <v>0.024372938325948734</v>
      </c>
      <c r="Q87" s="24">
        <v>0.006153679454841191</v>
      </c>
      <c r="R87" s="24">
        <v>0.0005747110323919033</v>
      </c>
      <c r="S87" s="24">
        <v>0.0006632611957396199</v>
      </c>
      <c r="T87" s="24">
        <v>0.00035860611590883453</v>
      </c>
      <c r="U87" s="24">
        <v>0.00013456699358769104</v>
      </c>
      <c r="V87" s="24">
        <v>2.134900778740623E-05</v>
      </c>
      <c r="W87" s="24">
        <v>4.134955449765814E-05</v>
      </c>
      <c r="X87" s="24">
        <v>67.5</v>
      </c>
    </row>
    <row r="88" spans="1:24" ht="12.75" hidden="1">
      <c r="A88" s="24">
        <v>984</v>
      </c>
      <c r="B88" s="24">
        <v>156.3800048828125</v>
      </c>
      <c r="C88" s="24">
        <v>150.67999267578125</v>
      </c>
      <c r="D88" s="24">
        <v>8.872386932373047</v>
      </c>
      <c r="E88" s="24">
        <v>8.919140815734863</v>
      </c>
      <c r="F88" s="24">
        <v>23.91782966297289</v>
      </c>
      <c r="G88" s="24" t="s">
        <v>57</v>
      </c>
      <c r="H88" s="24">
        <v>-24.628226254974678</v>
      </c>
      <c r="I88" s="24">
        <v>64.25177862783782</v>
      </c>
      <c r="J88" s="24" t="s">
        <v>60</v>
      </c>
      <c r="K88" s="24">
        <v>1.2418981363083437</v>
      </c>
      <c r="L88" s="24">
        <v>-0.004622038984056192</v>
      </c>
      <c r="M88" s="24">
        <v>-0.29453645552326135</v>
      </c>
      <c r="N88" s="24">
        <v>-0.00038523576401559</v>
      </c>
      <c r="O88" s="24">
        <v>0.049785046287997445</v>
      </c>
      <c r="P88" s="24">
        <v>-0.0005290704844107136</v>
      </c>
      <c r="Q88" s="24">
        <v>-0.006104612111436154</v>
      </c>
      <c r="R88" s="24">
        <v>-3.097538132211638E-05</v>
      </c>
      <c r="S88" s="24">
        <v>0.0006438700976190931</v>
      </c>
      <c r="T88" s="24">
        <v>-3.7692871125031143E-05</v>
      </c>
      <c r="U88" s="24">
        <v>-0.00013441843365822072</v>
      </c>
      <c r="V88" s="24">
        <v>-2.4345788699492256E-06</v>
      </c>
      <c r="W88" s="24">
        <v>3.9787456660142945E-05</v>
      </c>
      <c r="X88" s="24">
        <v>67.5</v>
      </c>
    </row>
    <row r="89" spans="1:24" ht="12.75" hidden="1">
      <c r="A89" s="24">
        <v>982</v>
      </c>
      <c r="B89" s="24">
        <v>124.04000091552734</v>
      </c>
      <c r="C89" s="24">
        <v>144.24000549316406</v>
      </c>
      <c r="D89" s="24">
        <v>9.61955738067627</v>
      </c>
      <c r="E89" s="24">
        <v>9.436813354492188</v>
      </c>
      <c r="F89" s="24">
        <v>27.15132980158044</v>
      </c>
      <c r="G89" s="24" t="s">
        <v>58</v>
      </c>
      <c r="H89" s="24">
        <v>10.641576410833451</v>
      </c>
      <c r="I89" s="24">
        <v>67.1815773263608</v>
      </c>
      <c r="J89" s="24" t="s">
        <v>61</v>
      </c>
      <c r="K89" s="24">
        <v>-0.20549260233347177</v>
      </c>
      <c r="L89" s="24">
        <v>-0.8496045340110453</v>
      </c>
      <c r="M89" s="24">
        <v>-0.04530176648722833</v>
      </c>
      <c r="N89" s="24">
        <v>-0.03732954076254579</v>
      </c>
      <c r="O89" s="24">
        <v>-0.008790795235342388</v>
      </c>
      <c r="P89" s="24">
        <v>-0.024367195305636347</v>
      </c>
      <c r="Q89" s="24">
        <v>-0.000775552578386272</v>
      </c>
      <c r="R89" s="24">
        <v>-0.0005738756803567448</v>
      </c>
      <c r="S89" s="24">
        <v>-0.00015920650478523136</v>
      </c>
      <c r="T89" s="24">
        <v>-0.00035661967673359285</v>
      </c>
      <c r="U89" s="24">
        <v>-6.3214283275380515E-06</v>
      </c>
      <c r="V89" s="24">
        <v>-2.1209737368311012E-05</v>
      </c>
      <c r="W89" s="24">
        <v>-1.1258061541493147E-05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983</v>
      </c>
      <c r="B91" s="24">
        <v>130.44</v>
      </c>
      <c r="C91" s="24">
        <v>167.34</v>
      </c>
      <c r="D91" s="24">
        <v>9.22269651254619</v>
      </c>
      <c r="E91" s="24">
        <v>9.123026208102742</v>
      </c>
      <c r="F91" s="24">
        <v>27.815746676421288</v>
      </c>
      <c r="G91" s="24" t="s">
        <v>59</v>
      </c>
      <c r="H91" s="24">
        <v>8.866497687512293</v>
      </c>
      <c r="I91" s="24">
        <v>71.80649768751229</v>
      </c>
      <c r="J91" s="24" t="s">
        <v>73</v>
      </c>
      <c r="K91" s="24">
        <v>3.212500363998108</v>
      </c>
      <c r="M91" s="24" t="s">
        <v>68</v>
      </c>
      <c r="N91" s="24">
        <v>1.724064210429299</v>
      </c>
      <c r="X91" s="24">
        <v>67.5</v>
      </c>
    </row>
    <row r="92" spans="1:24" ht="12.75" hidden="1">
      <c r="A92" s="24">
        <v>982</v>
      </c>
      <c r="B92" s="24">
        <v>124.04000091552734</v>
      </c>
      <c r="C92" s="24">
        <v>144.24000549316406</v>
      </c>
      <c r="D92" s="24">
        <v>9.61955738067627</v>
      </c>
      <c r="E92" s="24">
        <v>9.436813354492188</v>
      </c>
      <c r="F92" s="24">
        <v>30.73450919306217</v>
      </c>
      <c r="G92" s="24" t="s">
        <v>56</v>
      </c>
      <c r="H92" s="24">
        <v>19.507574692399757</v>
      </c>
      <c r="I92" s="24">
        <v>76.0475756079271</v>
      </c>
      <c r="J92" s="24" t="s">
        <v>62</v>
      </c>
      <c r="K92" s="24">
        <v>1.7023726565384354</v>
      </c>
      <c r="L92" s="24">
        <v>0.3818714821999444</v>
      </c>
      <c r="M92" s="24">
        <v>0.4030135640365763</v>
      </c>
      <c r="N92" s="24">
        <v>0.03628998491775753</v>
      </c>
      <c r="O92" s="24">
        <v>0.06837058097665363</v>
      </c>
      <c r="P92" s="24">
        <v>0.010954472990054498</v>
      </c>
      <c r="Q92" s="24">
        <v>0.008322337607315652</v>
      </c>
      <c r="R92" s="24">
        <v>0.0005586563219480725</v>
      </c>
      <c r="S92" s="24">
        <v>0.0008970243934268414</v>
      </c>
      <c r="T92" s="24">
        <v>0.00016117211638108734</v>
      </c>
      <c r="U92" s="24">
        <v>0.00018204119113063066</v>
      </c>
      <c r="V92" s="24">
        <v>2.07244608390859E-05</v>
      </c>
      <c r="W92" s="24">
        <v>5.5933694521770825E-05</v>
      </c>
      <c r="X92" s="24">
        <v>67.5</v>
      </c>
    </row>
    <row r="93" spans="1:24" ht="12.75" hidden="1">
      <c r="A93" s="24">
        <v>981</v>
      </c>
      <c r="B93" s="24">
        <v>136.0800018310547</v>
      </c>
      <c r="C93" s="24">
        <v>101.18000030517578</v>
      </c>
      <c r="D93" s="24">
        <v>9.061734199523926</v>
      </c>
      <c r="E93" s="24">
        <v>9.754136085510254</v>
      </c>
      <c r="F93" s="24">
        <v>28.204458458257747</v>
      </c>
      <c r="G93" s="24" t="s">
        <v>57</v>
      </c>
      <c r="H93" s="24">
        <v>5.540824861098514</v>
      </c>
      <c r="I93" s="24">
        <v>74.1208266921532</v>
      </c>
      <c r="J93" s="24" t="s">
        <v>60</v>
      </c>
      <c r="K93" s="24">
        <v>0.1213072269473046</v>
      </c>
      <c r="L93" s="24">
        <v>0.0020787357450190915</v>
      </c>
      <c r="M93" s="24">
        <v>-0.033284657786762775</v>
      </c>
      <c r="N93" s="24">
        <v>-0.0003750813031773922</v>
      </c>
      <c r="O93" s="24">
        <v>0.004135983261891773</v>
      </c>
      <c r="P93" s="24">
        <v>0.00023782093224979323</v>
      </c>
      <c r="Q93" s="24">
        <v>-0.000904731515138568</v>
      </c>
      <c r="R93" s="24">
        <v>-3.013552442895103E-05</v>
      </c>
      <c r="S93" s="24">
        <v>-6.304848396294797E-06</v>
      </c>
      <c r="T93" s="24">
        <v>1.6927961103398855E-05</v>
      </c>
      <c r="U93" s="24">
        <v>-3.408405372402414E-05</v>
      </c>
      <c r="V93" s="24">
        <v>-2.3781891946423474E-06</v>
      </c>
      <c r="W93" s="24">
        <v>-2.249329585112902E-06</v>
      </c>
      <c r="X93" s="24">
        <v>67.5</v>
      </c>
    </row>
    <row r="94" spans="1:24" ht="12.75" hidden="1">
      <c r="A94" s="24">
        <v>984</v>
      </c>
      <c r="B94" s="24">
        <v>156.3800048828125</v>
      </c>
      <c r="C94" s="24">
        <v>150.67999267578125</v>
      </c>
      <c r="D94" s="24">
        <v>8.872386932373047</v>
      </c>
      <c r="E94" s="24">
        <v>8.919140815734863</v>
      </c>
      <c r="F94" s="24">
        <v>23.91782966297289</v>
      </c>
      <c r="G94" s="24" t="s">
        <v>58</v>
      </c>
      <c r="H94" s="24">
        <v>-24.628226254974678</v>
      </c>
      <c r="I94" s="24">
        <v>64.25177862783782</v>
      </c>
      <c r="J94" s="24" t="s">
        <v>61</v>
      </c>
      <c r="K94" s="24">
        <v>-1.6980451167210149</v>
      </c>
      <c r="L94" s="24">
        <v>0.38186582430912147</v>
      </c>
      <c r="M94" s="24">
        <v>-0.4016367318280061</v>
      </c>
      <c r="N94" s="24">
        <v>-0.03628804650772863</v>
      </c>
      <c r="O94" s="24">
        <v>-0.06824536603713474</v>
      </c>
      <c r="P94" s="24">
        <v>0.010951891146921492</v>
      </c>
      <c r="Q94" s="24">
        <v>-0.00827301421101496</v>
      </c>
      <c r="R94" s="24">
        <v>-0.000557842931495901</v>
      </c>
      <c r="S94" s="24">
        <v>-0.0008970022359445335</v>
      </c>
      <c r="T94" s="24">
        <v>0.000160280676413723</v>
      </c>
      <c r="U94" s="24">
        <v>-0.00017882190176261026</v>
      </c>
      <c r="V94" s="24">
        <v>-2.0587556757063024E-05</v>
      </c>
      <c r="W94" s="24">
        <v>-5.5888448710554774E-05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983</v>
      </c>
      <c r="B96" s="24">
        <v>130.44</v>
      </c>
      <c r="C96" s="24">
        <v>167.34</v>
      </c>
      <c r="D96" s="24">
        <v>9.22269651254619</v>
      </c>
      <c r="E96" s="24">
        <v>9.123026208102742</v>
      </c>
      <c r="F96" s="24">
        <v>19.24946079027926</v>
      </c>
      <c r="G96" s="24" t="s">
        <v>59</v>
      </c>
      <c r="H96" s="24">
        <v>-13.247414796283948</v>
      </c>
      <c r="I96" s="24">
        <v>49.69258520371605</v>
      </c>
      <c r="J96" s="24" t="s">
        <v>73</v>
      </c>
      <c r="K96" s="24">
        <v>1.1130149831594176</v>
      </c>
      <c r="M96" s="24" t="s">
        <v>68</v>
      </c>
      <c r="N96" s="24">
        <v>0.8773863652707645</v>
      </c>
      <c r="X96" s="24">
        <v>67.5</v>
      </c>
    </row>
    <row r="97" spans="1:24" ht="12.75" hidden="1">
      <c r="A97" s="24">
        <v>982</v>
      </c>
      <c r="B97" s="24">
        <v>124.04000091552734</v>
      </c>
      <c r="C97" s="24">
        <v>144.24000549316406</v>
      </c>
      <c r="D97" s="24">
        <v>9.61955738067627</v>
      </c>
      <c r="E97" s="24">
        <v>9.436813354492188</v>
      </c>
      <c r="F97" s="24">
        <v>30.73450919306217</v>
      </c>
      <c r="G97" s="24" t="s">
        <v>56</v>
      </c>
      <c r="H97" s="24">
        <v>19.507574692399757</v>
      </c>
      <c r="I97" s="24">
        <v>76.0475756079271</v>
      </c>
      <c r="J97" s="24" t="s">
        <v>62</v>
      </c>
      <c r="K97" s="24">
        <v>0.6198999331941021</v>
      </c>
      <c r="L97" s="24">
        <v>0.8394239258228997</v>
      </c>
      <c r="M97" s="24">
        <v>0.14675321872092173</v>
      </c>
      <c r="N97" s="24">
        <v>0.03688605391610705</v>
      </c>
      <c r="O97" s="24">
        <v>0.024896306764945073</v>
      </c>
      <c r="P97" s="24">
        <v>0.02408050367076862</v>
      </c>
      <c r="Q97" s="24">
        <v>0.003030486279397066</v>
      </c>
      <c r="R97" s="24">
        <v>0.0005678307405597073</v>
      </c>
      <c r="S97" s="24">
        <v>0.00032667676240559127</v>
      </c>
      <c r="T97" s="24">
        <v>0.00035435314373706187</v>
      </c>
      <c r="U97" s="24">
        <v>6.628296895935874E-05</v>
      </c>
      <c r="V97" s="24">
        <v>2.107456015243408E-05</v>
      </c>
      <c r="W97" s="24">
        <v>2.0375106739426384E-05</v>
      </c>
      <c r="X97" s="24">
        <v>67.5</v>
      </c>
    </row>
    <row r="98" spans="1:24" ht="12.75" hidden="1">
      <c r="A98" s="24">
        <v>984</v>
      </c>
      <c r="B98" s="24">
        <v>156.3800048828125</v>
      </c>
      <c r="C98" s="24">
        <v>150.67999267578125</v>
      </c>
      <c r="D98" s="24">
        <v>8.872386932373047</v>
      </c>
      <c r="E98" s="24">
        <v>8.919140815734863</v>
      </c>
      <c r="F98" s="24">
        <v>31.784297633855637</v>
      </c>
      <c r="G98" s="24" t="s">
        <v>57</v>
      </c>
      <c r="H98" s="24">
        <v>-3.496101569322434</v>
      </c>
      <c r="I98" s="24">
        <v>85.38390331349007</v>
      </c>
      <c r="J98" s="24" t="s">
        <v>60</v>
      </c>
      <c r="K98" s="24">
        <v>-0.3769728241327246</v>
      </c>
      <c r="L98" s="24">
        <v>-0.004566772578045265</v>
      </c>
      <c r="M98" s="24">
        <v>0.0879132943874309</v>
      </c>
      <c r="N98" s="24">
        <v>-0.00038123468251117983</v>
      </c>
      <c r="O98" s="24">
        <v>-0.015351957482344492</v>
      </c>
      <c r="P98" s="24">
        <v>-0.0005224652905869933</v>
      </c>
      <c r="Q98" s="24">
        <v>0.0017510957936096839</v>
      </c>
      <c r="R98" s="24">
        <v>-3.067592332788976E-05</v>
      </c>
      <c r="S98" s="24">
        <v>-0.00021833082973188452</v>
      </c>
      <c r="T98" s="24">
        <v>-3.720615641803903E-05</v>
      </c>
      <c r="U98" s="24">
        <v>3.390217706603928E-05</v>
      </c>
      <c r="V98" s="24">
        <v>-2.4257818986939194E-06</v>
      </c>
      <c r="W98" s="24">
        <v>-1.4114963810806561E-05</v>
      </c>
      <c r="X98" s="24">
        <v>67.5</v>
      </c>
    </row>
    <row r="99" spans="1:24" ht="12.75" hidden="1">
      <c r="A99" s="24">
        <v>981</v>
      </c>
      <c r="B99" s="24">
        <v>136.0800018310547</v>
      </c>
      <c r="C99" s="24">
        <v>101.18000030517578</v>
      </c>
      <c r="D99" s="24">
        <v>9.061734199523926</v>
      </c>
      <c r="E99" s="24">
        <v>9.754136085510254</v>
      </c>
      <c r="F99" s="24">
        <v>28.636032544505003</v>
      </c>
      <c r="G99" s="24" t="s">
        <v>58</v>
      </c>
      <c r="H99" s="24">
        <v>6.674994059876084</v>
      </c>
      <c r="I99" s="24">
        <v>75.25499589093077</v>
      </c>
      <c r="J99" s="24" t="s">
        <v>61</v>
      </c>
      <c r="K99" s="24">
        <v>-0.49210508739440006</v>
      </c>
      <c r="L99" s="24">
        <v>-0.8394115032760449</v>
      </c>
      <c r="M99" s="24">
        <v>-0.11750642482392017</v>
      </c>
      <c r="N99" s="24">
        <v>-0.03688408374378855</v>
      </c>
      <c r="O99" s="24">
        <v>-0.019599578872887467</v>
      </c>
      <c r="P99" s="24">
        <v>-0.024074835140827713</v>
      </c>
      <c r="Q99" s="24">
        <v>-0.0024733601863085658</v>
      </c>
      <c r="R99" s="24">
        <v>-0.0005670015323194171</v>
      </c>
      <c r="S99" s="24">
        <v>-0.00024300073227129576</v>
      </c>
      <c r="T99" s="24">
        <v>-0.0003523944556898352</v>
      </c>
      <c r="U99" s="24">
        <v>-5.695677628035346E-05</v>
      </c>
      <c r="V99" s="24">
        <v>-2.093448513335189E-05</v>
      </c>
      <c r="W99" s="24">
        <v>-1.4693970575125007E-05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983</v>
      </c>
      <c r="B101" s="100">
        <v>130.44</v>
      </c>
      <c r="C101" s="100">
        <v>167.34</v>
      </c>
      <c r="D101" s="100">
        <v>9.22269651254619</v>
      </c>
      <c r="E101" s="100">
        <v>9.123026208102742</v>
      </c>
      <c r="F101" s="100">
        <v>27.35658942585008</v>
      </c>
      <c r="G101" s="100" t="s">
        <v>59</v>
      </c>
      <c r="H101" s="100">
        <v>7.681180808016322</v>
      </c>
      <c r="I101" s="100">
        <v>70.62118080801632</v>
      </c>
      <c r="J101" s="100" t="s">
        <v>73</v>
      </c>
      <c r="K101" s="100">
        <v>0.6361673010858668</v>
      </c>
      <c r="M101" s="100" t="s">
        <v>68</v>
      </c>
      <c r="N101" s="100">
        <v>0.3876015116587507</v>
      </c>
      <c r="X101" s="100">
        <v>67.5</v>
      </c>
    </row>
    <row r="102" spans="1:24" s="100" customFormat="1" ht="12.75">
      <c r="A102" s="100">
        <v>984</v>
      </c>
      <c r="B102" s="100">
        <v>156.3800048828125</v>
      </c>
      <c r="C102" s="100">
        <v>150.67999267578125</v>
      </c>
      <c r="D102" s="100">
        <v>8.872386932373047</v>
      </c>
      <c r="E102" s="100">
        <v>8.919140815734863</v>
      </c>
      <c r="F102" s="100">
        <v>35.606821149439654</v>
      </c>
      <c r="G102" s="100" t="s">
        <v>56</v>
      </c>
      <c r="H102" s="100">
        <v>6.772553161638655</v>
      </c>
      <c r="I102" s="100">
        <v>95.65255804445115</v>
      </c>
      <c r="J102" s="100" t="s">
        <v>62</v>
      </c>
      <c r="K102" s="100">
        <v>0.6883136027628894</v>
      </c>
      <c r="L102" s="100">
        <v>0.36526176263014837</v>
      </c>
      <c r="M102" s="100">
        <v>0.16294886560696406</v>
      </c>
      <c r="N102" s="100">
        <v>0.03920932456802242</v>
      </c>
      <c r="O102" s="100">
        <v>0.027643923207640645</v>
      </c>
      <c r="P102" s="100">
        <v>0.010478106189997623</v>
      </c>
      <c r="Q102" s="100">
        <v>0.003364960005760219</v>
      </c>
      <c r="R102" s="100">
        <v>0.0006035467931501552</v>
      </c>
      <c r="S102" s="100">
        <v>0.00036268174572515633</v>
      </c>
      <c r="T102" s="100">
        <v>0.00015417060851822064</v>
      </c>
      <c r="U102" s="100">
        <v>7.361016431727445E-05</v>
      </c>
      <c r="V102" s="100">
        <v>2.2392977660500037E-05</v>
      </c>
      <c r="W102" s="100">
        <v>2.2612845290171795E-05</v>
      </c>
      <c r="X102" s="100">
        <v>67.5</v>
      </c>
    </row>
    <row r="103" spans="1:24" s="100" customFormat="1" ht="12.75">
      <c r="A103" s="100">
        <v>981</v>
      </c>
      <c r="B103" s="100">
        <v>136.0800018310547</v>
      </c>
      <c r="C103" s="100">
        <v>101.18000030517578</v>
      </c>
      <c r="D103" s="100">
        <v>9.061734199523926</v>
      </c>
      <c r="E103" s="100">
        <v>9.754136085510254</v>
      </c>
      <c r="F103" s="100">
        <v>28.636032544505003</v>
      </c>
      <c r="G103" s="100" t="s">
        <v>57</v>
      </c>
      <c r="H103" s="100">
        <v>6.674994059876084</v>
      </c>
      <c r="I103" s="100">
        <v>75.25499589093077</v>
      </c>
      <c r="J103" s="100" t="s">
        <v>60</v>
      </c>
      <c r="K103" s="100">
        <v>0.03602615167415469</v>
      </c>
      <c r="L103" s="100">
        <v>0.001988030651591525</v>
      </c>
      <c r="M103" s="100">
        <v>-0.010377444094985215</v>
      </c>
      <c r="N103" s="100">
        <v>-0.0004054779099974301</v>
      </c>
      <c r="O103" s="100">
        <v>0.0011489442181722835</v>
      </c>
      <c r="P103" s="100">
        <v>0.00022743641215703853</v>
      </c>
      <c r="Q103" s="100">
        <v>-0.00030233448340607377</v>
      </c>
      <c r="R103" s="100">
        <v>-3.2583223543831744E-05</v>
      </c>
      <c r="S103" s="100">
        <v>-9.413472384825168E-06</v>
      </c>
      <c r="T103" s="100">
        <v>1.619194005143129E-05</v>
      </c>
      <c r="U103" s="100">
        <v>-1.2415504816526926E-05</v>
      </c>
      <c r="V103" s="100">
        <v>-2.570849720675359E-06</v>
      </c>
      <c r="W103" s="100">
        <v>-1.3346230586224014E-06</v>
      </c>
      <c r="X103" s="100">
        <v>67.5</v>
      </c>
    </row>
    <row r="104" spans="1:24" s="100" customFormat="1" ht="12.75">
      <c r="A104" s="100">
        <v>982</v>
      </c>
      <c r="B104" s="100">
        <v>124.04000091552734</v>
      </c>
      <c r="C104" s="100">
        <v>144.24000549316406</v>
      </c>
      <c r="D104" s="100">
        <v>9.61955738067627</v>
      </c>
      <c r="E104" s="100">
        <v>9.436813354492188</v>
      </c>
      <c r="F104" s="100">
        <v>18.366536978312837</v>
      </c>
      <c r="G104" s="100" t="s">
        <v>58</v>
      </c>
      <c r="H104" s="100">
        <v>-11.09497360956587</v>
      </c>
      <c r="I104" s="100">
        <v>45.445027305961474</v>
      </c>
      <c r="J104" s="100" t="s">
        <v>61</v>
      </c>
      <c r="K104" s="100">
        <v>-0.6873701565706642</v>
      </c>
      <c r="L104" s="100">
        <v>0.365256352407198</v>
      </c>
      <c r="M104" s="100">
        <v>-0.16261808465435784</v>
      </c>
      <c r="N104" s="100">
        <v>-0.03920722791456992</v>
      </c>
      <c r="O104" s="100">
        <v>-0.027620036522304988</v>
      </c>
      <c r="P104" s="100">
        <v>0.010475637546578806</v>
      </c>
      <c r="Q104" s="100">
        <v>-0.0033513504293805796</v>
      </c>
      <c r="R104" s="100">
        <v>-0.0006026666284649657</v>
      </c>
      <c r="S104" s="100">
        <v>-0.0003625595609274524</v>
      </c>
      <c r="T104" s="100">
        <v>0.00015331796244487893</v>
      </c>
      <c r="U104" s="100">
        <v>-7.255557546437725E-05</v>
      </c>
      <c r="V104" s="100">
        <v>-2.2244913580802177E-05</v>
      </c>
      <c r="W104" s="100">
        <v>-2.257342582349073E-05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983</v>
      </c>
      <c r="B106" s="24">
        <v>130.44</v>
      </c>
      <c r="C106" s="24">
        <v>167.34</v>
      </c>
      <c r="D106" s="24">
        <v>9.22269651254619</v>
      </c>
      <c r="E106" s="24">
        <v>9.123026208102742</v>
      </c>
      <c r="F106" s="24">
        <v>19.24946079027926</v>
      </c>
      <c r="G106" s="24" t="s">
        <v>59</v>
      </c>
      <c r="H106" s="24">
        <v>-13.247414796283948</v>
      </c>
      <c r="I106" s="24">
        <v>49.69258520371605</v>
      </c>
      <c r="J106" s="24" t="s">
        <v>73</v>
      </c>
      <c r="K106" s="24">
        <v>0.9819263945418428</v>
      </c>
      <c r="M106" s="24" t="s">
        <v>68</v>
      </c>
      <c r="N106" s="24">
        <v>0.5455697374136212</v>
      </c>
      <c r="X106" s="24">
        <v>67.5</v>
      </c>
    </row>
    <row r="107" spans="1:24" ht="12.75" hidden="1">
      <c r="A107" s="24">
        <v>984</v>
      </c>
      <c r="B107" s="24">
        <v>156.3800048828125</v>
      </c>
      <c r="C107" s="24">
        <v>150.67999267578125</v>
      </c>
      <c r="D107" s="24">
        <v>8.872386932373047</v>
      </c>
      <c r="E107" s="24">
        <v>8.919140815734863</v>
      </c>
      <c r="F107" s="24">
        <v>35.606821149439654</v>
      </c>
      <c r="G107" s="24" t="s">
        <v>56</v>
      </c>
      <c r="H107" s="24">
        <v>6.772553161638655</v>
      </c>
      <c r="I107" s="24">
        <v>95.65255804445115</v>
      </c>
      <c r="J107" s="24" t="s">
        <v>62</v>
      </c>
      <c r="K107" s="24">
        <v>0.9200410165213536</v>
      </c>
      <c r="L107" s="24">
        <v>0.2917458311082891</v>
      </c>
      <c r="M107" s="24">
        <v>0.21780730770404394</v>
      </c>
      <c r="N107" s="24">
        <v>0.03793499968298751</v>
      </c>
      <c r="O107" s="24">
        <v>0.03695035450644467</v>
      </c>
      <c r="P107" s="24">
        <v>0.008369271618444075</v>
      </c>
      <c r="Q107" s="24">
        <v>0.004497710111717015</v>
      </c>
      <c r="R107" s="24">
        <v>0.0005839164230894747</v>
      </c>
      <c r="S107" s="24">
        <v>0.00048477620996742823</v>
      </c>
      <c r="T107" s="24">
        <v>0.00012318067707394153</v>
      </c>
      <c r="U107" s="24">
        <v>9.836825102512547E-05</v>
      </c>
      <c r="V107" s="24">
        <v>2.16619796967541E-05</v>
      </c>
      <c r="W107" s="24">
        <v>3.0227103552832728E-05</v>
      </c>
      <c r="X107" s="24">
        <v>67.5</v>
      </c>
    </row>
    <row r="108" spans="1:24" ht="12.75" hidden="1">
      <c r="A108" s="24">
        <v>982</v>
      </c>
      <c r="B108" s="24">
        <v>124.04000091552734</v>
      </c>
      <c r="C108" s="24">
        <v>144.24000549316406</v>
      </c>
      <c r="D108" s="24">
        <v>9.61955738067627</v>
      </c>
      <c r="E108" s="24">
        <v>9.436813354492188</v>
      </c>
      <c r="F108" s="24">
        <v>27.15132980158044</v>
      </c>
      <c r="G108" s="24" t="s">
        <v>57</v>
      </c>
      <c r="H108" s="24">
        <v>10.641576410833451</v>
      </c>
      <c r="I108" s="24">
        <v>67.1815773263608</v>
      </c>
      <c r="J108" s="24" t="s">
        <v>60</v>
      </c>
      <c r="K108" s="24">
        <v>-0.9189979188246568</v>
      </c>
      <c r="L108" s="24">
        <v>-0.0015871217963087808</v>
      </c>
      <c r="M108" s="24">
        <v>0.21742841627355247</v>
      </c>
      <c r="N108" s="24">
        <v>-0.0003925695265741045</v>
      </c>
      <c r="O108" s="24">
        <v>-0.036925290847826205</v>
      </c>
      <c r="P108" s="24">
        <v>-0.00018146399934852904</v>
      </c>
      <c r="Q108" s="24">
        <v>0.004481376829573915</v>
      </c>
      <c r="R108" s="24">
        <v>-3.157995208346918E-05</v>
      </c>
      <c r="S108" s="24">
        <v>-0.00048454774696538803</v>
      </c>
      <c r="T108" s="24">
        <v>-1.2915367863256E-05</v>
      </c>
      <c r="U108" s="24">
        <v>9.703885198471862E-05</v>
      </c>
      <c r="V108" s="24">
        <v>-2.5005089417005184E-06</v>
      </c>
      <c r="W108" s="24">
        <v>-3.0165297813747282E-05</v>
      </c>
      <c r="X108" s="24">
        <v>67.5</v>
      </c>
    </row>
    <row r="109" spans="1:24" ht="12.75" hidden="1">
      <c r="A109" s="24">
        <v>981</v>
      </c>
      <c r="B109" s="24">
        <v>136.0800018310547</v>
      </c>
      <c r="C109" s="24">
        <v>101.18000030517578</v>
      </c>
      <c r="D109" s="24">
        <v>9.061734199523926</v>
      </c>
      <c r="E109" s="24">
        <v>9.754136085510254</v>
      </c>
      <c r="F109" s="24">
        <v>28.204458458257747</v>
      </c>
      <c r="G109" s="24" t="s">
        <v>58</v>
      </c>
      <c r="H109" s="24">
        <v>5.540824861098514</v>
      </c>
      <c r="I109" s="24">
        <v>74.1208266921532</v>
      </c>
      <c r="J109" s="24" t="s">
        <v>61</v>
      </c>
      <c r="K109" s="24">
        <v>-0.043798370718499714</v>
      </c>
      <c r="L109" s="24">
        <v>-0.2917415140384893</v>
      </c>
      <c r="M109" s="24">
        <v>-0.012841615399117818</v>
      </c>
      <c r="N109" s="24">
        <v>-0.0379329683799603</v>
      </c>
      <c r="O109" s="24">
        <v>-0.0013607328743652704</v>
      </c>
      <c r="P109" s="24">
        <v>-0.008367304120219006</v>
      </c>
      <c r="Q109" s="24">
        <v>-0.00038295947618453244</v>
      </c>
      <c r="R109" s="24">
        <v>-0.0005830618284367552</v>
      </c>
      <c r="S109" s="24">
        <v>1.4881352799740052E-05</v>
      </c>
      <c r="T109" s="24">
        <v>-0.00012250172438521605</v>
      </c>
      <c r="U109" s="24">
        <v>-1.6117506483013094E-05</v>
      </c>
      <c r="V109" s="24">
        <v>-2.1517174986857884E-05</v>
      </c>
      <c r="W109" s="24">
        <v>1.9319930128254615E-06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983</v>
      </c>
      <c r="B111" s="24">
        <v>115.18</v>
      </c>
      <c r="C111" s="24">
        <v>144.78</v>
      </c>
      <c r="D111" s="24">
        <v>9.14217154510158</v>
      </c>
      <c r="E111" s="24">
        <v>9.163757201402188</v>
      </c>
      <c r="F111" s="24">
        <v>24.854595816014402</v>
      </c>
      <c r="G111" s="24" t="s">
        <v>59</v>
      </c>
      <c r="H111" s="24">
        <v>17.00593037882082</v>
      </c>
      <c r="I111" s="24">
        <v>64.68593037882083</v>
      </c>
      <c r="J111" s="24" t="s">
        <v>73</v>
      </c>
      <c r="K111" s="24">
        <v>1.867508253369356</v>
      </c>
      <c r="M111" s="24" t="s">
        <v>68</v>
      </c>
      <c r="N111" s="24">
        <v>0.9656697119504526</v>
      </c>
      <c r="X111" s="24">
        <v>67.5</v>
      </c>
    </row>
    <row r="112" spans="1:24" ht="12.75" hidden="1">
      <c r="A112" s="24">
        <v>981</v>
      </c>
      <c r="B112" s="24">
        <v>127.18000030517578</v>
      </c>
      <c r="C112" s="24">
        <v>85.37999725341797</v>
      </c>
      <c r="D112" s="24">
        <v>9.26135540008545</v>
      </c>
      <c r="E112" s="24">
        <v>10.178276062011719</v>
      </c>
      <c r="F112" s="24">
        <v>26.491032605469027</v>
      </c>
      <c r="G112" s="24" t="s">
        <v>56</v>
      </c>
      <c r="H112" s="24">
        <v>8.411955172672009</v>
      </c>
      <c r="I112" s="24">
        <v>68.09195547784779</v>
      </c>
      <c r="J112" s="24" t="s">
        <v>62</v>
      </c>
      <c r="K112" s="24">
        <v>1.3286210312065678</v>
      </c>
      <c r="L112" s="24">
        <v>0.006063277494831877</v>
      </c>
      <c r="M112" s="24">
        <v>0.3145324467398969</v>
      </c>
      <c r="N112" s="24">
        <v>0.020417807196975182</v>
      </c>
      <c r="O112" s="24">
        <v>0.05335982664534038</v>
      </c>
      <c r="P112" s="24">
        <v>0.00017405402329979415</v>
      </c>
      <c r="Q112" s="24">
        <v>0.006495078334379924</v>
      </c>
      <c r="R112" s="24">
        <v>0.00031433477427354365</v>
      </c>
      <c r="S112" s="24">
        <v>0.000700069350484743</v>
      </c>
      <c r="T112" s="24">
        <v>2.5337622251518513E-06</v>
      </c>
      <c r="U112" s="24">
        <v>0.0001420545656107038</v>
      </c>
      <c r="V112" s="24">
        <v>1.1677021898477735E-05</v>
      </c>
      <c r="W112" s="24">
        <v>4.365022891476545E-05</v>
      </c>
      <c r="X112" s="24">
        <v>67.5</v>
      </c>
    </row>
    <row r="113" spans="1:24" ht="12.75" hidden="1">
      <c r="A113" s="24">
        <v>982</v>
      </c>
      <c r="B113" s="24">
        <v>117.12000274658203</v>
      </c>
      <c r="C113" s="24">
        <v>130.72000122070312</v>
      </c>
      <c r="D113" s="24">
        <v>9.423763275146484</v>
      </c>
      <c r="E113" s="24">
        <v>9.34575366973877</v>
      </c>
      <c r="F113" s="24">
        <v>13.889665960093922</v>
      </c>
      <c r="G113" s="24" t="s">
        <v>57</v>
      </c>
      <c r="H113" s="24">
        <v>-14.548422670907684</v>
      </c>
      <c r="I113" s="24">
        <v>35.071580075674355</v>
      </c>
      <c r="J113" s="24" t="s">
        <v>60</v>
      </c>
      <c r="K113" s="24">
        <v>1.211534307238351</v>
      </c>
      <c r="L113" s="24">
        <v>-3.2370085152833606E-05</v>
      </c>
      <c r="M113" s="24">
        <v>-0.2882630603296927</v>
      </c>
      <c r="N113" s="24">
        <v>-0.00021056620008962933</v>
      </c>
      <c r="O113" s="24">
        <v>0.048418228573131585</v>
      </c>
      <c r="P113" s="24">
        <v>-3.91665758899634E-06</v>
      </c>
      <c r="Q113" s="24">
        <v>-0.006018748774103876</v>
      </c>
      <c r="R113" s="24">
        <v>-1.6908783592481254E-05</v>
      </c>
      <c r="S113" s="24">
        <v>0.0006139167667646842</v>
      </c>
      <c r="T113" s="24">
        <v>-2.944260655774201E-07</v>
      </c>
      <c r="U113" s="24">
        <v>-0.0001354529555596721</v>
      </c>
      <c r="V113" s="24">
        <v>-1.3239986972250905E-06</v>
      </c>
      <c r="W113" s="24">
        <v>3.7559373949579626E-05</v>
      </c>
      <c r="X113" s="24">
        <v>67.5</v>
      </c>
    </row>
    <row r="114" spans="1:24" ht="12.75" hidden="1">
      <c r="A114" s="24">
        <v>984</v>
      </c>
      <c r="B114" s="24">
        <v>145.3800048828125</v>
      </c>
      <c r="C114" s="24">
        <v>151.67999267578125</v>
      </c>
      <c r="D114" s="24">
        <v>8.9150972366333</v>
      </c>
      <c r="E114" s="24">
        <v>8.817049980163574</v>
      </c>
      <c r="F114" s="24">
        <v>27.031711920462136</v>
      </c>
      <c r="G114" s="24" t="s">
        <v>58</v>
      </c>
      <c r="H114" s="24">
        <v>-5.6444780937760015</v>
      </c>
      <c r="I114" s="24">
        <v>72.2355267890365</v>
      </c>
      <c r="J114" s="24" t="s">
        <v>61</v>
      </c>
      <c r="K114" s="24">
        <v>-0.5453608593847674</v>
      </c>
      <c r="L114" s="24">
        <v>-0.006063191086954287</v>
      </c>
      <c r="M114" s="24">
        <v>-0.12583746700226464</v>
      </c>
      <c r="N114" s="24">
        <v>-0.02041672139713503</v>
      </c>
      <c r="O114" s="24">
        <v>-0.02242646297258578</v>
      </c>
      <c r="P114" s="24">
        <v>-0.00017400995034817936</v>
      </c>
      <c r="Q114" s="24">
        <v>-0.002441455664957812</v>
      </c>
      <c r="R114" s="24">
        <v>-0.000313879663812459</v>
      </c>
      <c r="S114" s="24">
        <v>-0.00033645697937972137</v>
      </c>
      <c r="T114" s="24">
        <v>-2.5165977639493886E-06</v>
      </c>
      <c r="U114" s="24">
        <v>-4.280182754270248E-05</v>
      </c>
      <c r="V114" s="24">
        <v>-1.1601718315287388E-05</v>
      </c>
      <c r="W114" s="24">
        <v>-2.2240411705430836E-05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983</v>
      </c>
      <c r="B116" s="24">
        <v>115.18</v>
      </c>
      <c r="C116" s="24">
        <v>144.78</v>
      </c>
      <c r="D116" s="24">
        <v>9.14217154510158</v>
      </c>
      <c r="E116" s="24">
        <v>9.163757201402188</v>
      </c>
      <c r="F116" s="24">
        <v>21.533485912992905</v>
      </c>
      <c r="G116" s="24" t="s">
        <v>59</v>
      </c>
      <c r="H116" s="24">
        <v>8.362495355474287</v>
      </c>
      <c r="I116" s="24">
        <v>56.042495355474294</v>
      </c>
      <c r="J116" s="24" t="s">
        <v>73</v>
      </c>
      <c r="K116" s="24">
        <v>2.6695237532628933</v>
      </c>
      <c r="M116" s="24" t="s">
        <v>68</v>
      </c>
      <c r="N116" s="24">
        <v>1.6653829797622977</v>
      </c>
      <c r="X116" s="24">
        <v>67.5</v>
      </c>
    </row>
    <row r="117" spans="1:24" ht="12.75" hidden="1">
      <c r="A117" s="24">
        <v>981</v>
      </c>
      <c r="B117" s="24">
        <v>127.18000030517578</v>
      </c>
      <c r="C117" s="24">
        <v>85.37999725341797</v>
      </c>
      <c r="D117" s="24">
        <v>9.26135540008545</v>
      </c>
      <c r="E117" s="24">
        <v>10.178276062011719</v>
      </c>
      <c r="F117" s="24">
        <v>26.491032605469027</v>
      </c>
      <c r="G117" s="24" t="s">
        <v>56</v>
      </c>
      <c r="H117" s="24">
        <v>8.411955172672009</v>
      </c>
      <c r="I117" s="24">
        <v>68.09195547784779</v>
      </c>
      <c r="J117" s="24" t="s">
        <v>62</v>
      </c>
      <c r="K117" s="24">
        <v>1.3749526396726268</v>
      </c>
      <c r="L117" s="24">
        <v>0.8179539977972363</v>
      </c>
      <c r="M117" s="24">
        <v>0.3255016734013114</v>
      </c>
      <c r="N117" s="24">
        <v>0.019572201913479324</v>
      </c>
      <c r="O117" s="24">
        <v>0.05522060069439903</v>
      </c>
      <c r="P117" s="24">
        <v>0.023464563546094497</v>
      </c>
      <c r="Q117" s="24">
        <v>0.0067215963160202315</v>
      </c>
      <c r="R117" s="24">
        <v>0.000301328941876724</v>
      </c>
      <c r="S117" s="24">
        <v>0.0007244572696666222</v>
      </c>
      <c r="T117" s="24">
        <v>0.0003452301123315561</v>
      </c>
      <c r="U117" s="24">
        <v>0.00014698882508294944</v>
      </c>
      <c r="V117" s="24">
        <v>1.1206003441330467E-05</v>
      </c>
      <c r="W117" s="24">
        <v>4.516425818905622E-05</v>
      </c>
      <c r="X117" s="24">
        <v>67.5</v>
      </c>
    </row>
    <row r="118" spans="1:24" ht="12.75" hidden="1">
      <c r="A118" s="24">
        <v>984</v>
      </c>
      <c r="B118" s="24">
        <v>145.3800048828125</v>
      </c>
      <c r="C118" s="24">
        <v>151.67999267578125</v>
      </c>
      <c r="D118" s="24">
        <v>8.9150972366333</v>
      </c>
      <c r="E118" s="24">
        <v>8.817049980163574</v>
      </c>
      <c r="F118" s="24">
        <v>19.12535158469521</v>
      </c>
      <c r="G118" s="24" t="s">
        <v>57</v>
      </c>
      <c r="H118" s="24">
        <v>-26.772259623799926</v>
      </c>
      <c r="I118" s="24">
        <v>51.107745259012574</v>
      </c>
      <c r="J118" s="24" t="s">
        <v>60</v>
      </c>
      <c r="K118" s="24">
        <v>1.3523334215396614</v>
      </c>
      <c r="L118" s="24">
        <v>-0.0044500863832131485</v>
      </c>
      <c r="M118" s="24">
        <v>-0.31945766961840605</v>
      </c>
      <c r="N118" s="24">
        <v>-0.00020162235930173074</v>
      </c>
      <c r="O118" s="24">
        <v>0.05441665387920569</v>
      </c>
      <c r="P118" s="24">
        <v>-0.0005094094368901738</v>
      </c>
      <c r="Q118" s="24">
        <v>-0.0065606743332584415</v>
      </c>
      <c r="R118" s="24">
        <v>-1.6213421017387286E-05</v>
      </c>
      <c r="S118" s="24">
        <v>0.0007205994437090559</v>
      </c>
      <c r="T118" s="24">
        <v>-3.629160093917763E-05</v>
      </c>
      <c r="U118" s="24">
        <v>-0.00014047972478677093</v>
      </c>
      <c r="V118" s="24">
        <v>-1.2682103126880086E-06</v>
      </c>
      <c r="W118" s="24">
        <v>4.5053713832890534E-05</v>
      </c>
      <c r="X118" s="24">
        <v>67.5</v>
      </c>
    </row>
    <row r="119" spans="1:24" ht="12.75" hidden="1">
      <c r="A119" s="24">
        <v>982</v>
      </c>
      <c r="B119" s="24">
        <v>117.12000274658203</v>
      </c>
      <c r="C119" s="24">
        <v>130.72000122070312</v>
      </c>
      <c r="D119" s="24">
        <v>9.423763275146484</v>
      </c>
      <c r="E119" s="24">
        <v>9.34575366973877</v>
      </c>
      <c r="F119" s="24">
        <v>25.5944570249888</v>
      </c>
      <c r="G119" s="24" t="s">
        <v>58</v>
      </c>
      <c r="H119" s="24">
        <v>15.00632099830024</v>
      </c>
      <c r="I119" s="24">
        <v>64.62632374488227</v>
      </c>
      <c r="J119" s="24" t="s">
        <v>61</v>
      </c>
      <c r="K119" s="24">
        <v>0.24837286149971585</v>
      </c>
      <c r="L119" s="24">
        <v>-0.8179418923393417</v>
      </c>
      <c r="M119" s="24">
        <v>0.06243505993455368</v>
      </c>
      <c r="N119" s="24">
        <v>-0.019571163383055014</v>
      </c>
      <c r="O119" s="24">
        <v>0.009388424875397965</v>
      </c>
      <c r="P119" s="24">
        <v>-0.023459033322673677</v>
      </c>
      <c r="Q119" s="24">
        <v>0.0014619881423803172</v>
      </c>
      <c r="R119" s="24">
        <v>-0.0003008924329248894</v>
      </c>
      <c r="S119" s="24">
        <v>7.466443128435544E-05</v>
      </c>
      <c r="T119" s="24">
        <v>-0.00034331727332269536</v>
      </c>
      <c r="U119" s="24">
        <v>4.325692572408494E-05</v>
      </c>
      <c r="V119" s="24">
        <v>-1.113400896936508E-05</v>
      </c>
      <c r="W119" s="24">
        <v>3.1580195743123736E-06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983</v>
      </c>
      <c r="B121" s="24">
        <v>115.18</v>
      </c>
      <c r="C121" s="24">
        <v>144.78</v>
      </c>
      <c r="D121" s="24">
        <v>9.14217154510158</v>
      </c>
      <c r="E121" s="24">
        <v>9.163757201402188</v>
      </c>
      <c r="F121" s="24">
        <v>24.854595816014402</v>
      </c>
      <c r="G121" s="24" t="s">
        <v>59</v>
      </c>
      <c r="H121" s="24">
        <v>17.00593037882082</v>
      </c>
      <c r="I121" s="24">
        <v>64.68593037882083</v>
      </c>
      <c r="J121" s="24" t="s">
        <v>73</v>
      </c>
      <c r="K121" s="24">
        <v>3.2286612203153813</v>
      </c>
      <c r="M121" s="24" t="s">
        <v>68</v>
      </c>
      <c r="N121" s="24">
        <v>1.8457670646689228</v>
      </c>
      <c r="X121" s="24">
        <v>67.5</v>
      </c>
    </row>
    <row r="122" spans="1:24" ht="12.75" hidden="1">
      <c r="A122" s="24">
        <v>982</v>
      </c>
      <c r="B122" s="24">
        <v>117.12000274658203</v>
      </c>
      <c r="C122" s="24">
        <v>130.72000122070312</v>
      </c>
      <c r="D122" s="24">
        <v>9.423763275146484</v>
      </c>
      <c r="E122" s="24">
        <v>9.34575366973877</v>
      </c>
      <c r="F122" s="24">
        <v>24.762491624137986</v>
      </c>
      <c r="G122" s="24" t="s">
        <v>56</v>
      </c>
      <c r="H122" s="24">
        <v>12.905597967238045</v>
      </c>
      <c r="I122" s="24">
        <v>62.525600713820076</v>
      </c>
      <c r="J122" s="24" t="s">
        <v>62</v>
      </c>
      <c r="K122" s="24">
        <v>1.630991596118487</v>
      </c>
      <c r="L122" s="24">
        <v>0.6436898857523806</v>
      </c>
      <c r="M122" s="24">
        <v>0.3861145833941293</v>
      </c>
      <c r="N122" s="24">
        <v>0.02025527852447932</v>
      </c>
      <c r="O122" s="24">
        <v>0.06550370067684311</v>
      </c>
      <c r="P122" s="24">
        <v>0.01846523540067972</v>
      </c>
      <c r="Q122" s="24">
        <v>0.007973336445206286</v>
      </c>
      <c r="R122" s="24">
        <v>0.0003118286569980057</v>
      </c>
      <c r="S122" s="24">
        <v>0.0008593994447275554</v>
      </c>
      <c r="T122" s="24">
        <v>0.0002717058504203907</v>
      </c>
      <c r="U122" s="24">
        <v>0.00017441252329144976</v>
      </c>
      <c r="V122" s="24">
        <v>1.1567626032368472E-05</v>
      </c>
      <c r="W122" s="24">
        <v>5.358782890635349E-05</v>
      </c>
      <c r="X122" s="24">
        <v>67.5</v>
      </c>
    </row>
    <row r="123" spans="1:24" ht="12.75" hidden="1">
      <c r="A123" s="24">
        <v>981</v>
      </c>
      <c r="B123" s="24">
        <v>127.18000030517578</v>
      </c>
      <c r="C123" s="24">
        <v>85.37999725341797</v>
      </c>
      <c r="D123" s="24">
        <v>9.26135540008545</v>
      </c>
      <c r="E123" s="24">
        <v>10.178276062011719</v>
      </c>
      <c r="F123" s="24">
        <v>24.013654166978284</v>
      </c>
      <c r="G123" s="24" t="s">
        <v>57</v>
      </c>
      <c r="H123" s="24">
        <v>2.04415725222907</v>
      </c>
      <c r="I123" s="24">
        <v>61.72415755740486</v>
      </c>
      <c r="J123" s="24" t="s">
        <v>60</v>
      </c>
      <c r="K123" s="24">
        <v>0.5695195905378704</v>
      </c>
      <c r="L123" s="24">
        <v>0.003503128705544579</v>
      </c>
      <c r="M123" s="24">
        <v>-0.13892932879218134</v>
      </c>
      <c r="N123" s="24">
        <v>-0.00020919696031922958</v>
      </c>
      <c r="O123" s="24">
        <v>0.022209367736986067</v>
      </c>
      <c r="P123" s="24">
        <v>0.0004007266761744049</v>
      </c>
      <c r="Q123" s="24">
        <v>-0.003063108141005803</v>
      </c>
      <c r="R123" s="24">
        <v>-1.6786543920810913E-05</v>
      </c>
      <c r="S123" s="24">
        <v>0.00023614067054071743</v>
      </c>
      <c r="T123" s="24">
        <v>2.8525740009886514E-05</v>
      </c>
      <c r="U123" s="24">
        <v>-7.956313455239559E-05</v>
      </c>
      <c r="V123" s="24">
        <v>-1.3202634392427803E-06</v>
      </c>
      <c r="W123" s="24">
        <v>1.3007035523799862E-05</v>
      </c>
      <c r="X123" s="24">
        <v>67.5</v>
      </c>
    </row>
    <row r="124" spans="1:24" ht="12.75" hidden="1">
      <c r="A124" s="24">
        <v>984</v>
      </c>
      <c r="B124" s="24">
        <v>145.3800048828125</v>
      </c>
      <c r="C124" s="24">
        <v>151.67999267578125</v>
      </c>
      <c r="D124" s="24">
        <v>8.9150972366333</v>
      </c>
      <c r="E124" s="24">
        <v>8.817049980163574</v>
      </c>
      <c r="F124" s="24">
        <v>19.12535158469521</v>
      </c>
      <c r="G124" s="24" t="s">
        <v>58</v>
      </c>
      <c r="H124" s="24">
        <v>-26.772259623799926</v>
      </c>
      <c r="I124" s="24">
        <v>51.107745259012574</v>
      </c>
      <c r="J124" s="24" t="s">
        <v>61</v>
      </c>
      <c r="K124" s="24">
        <v>-1.5283262160293876</v>
      </c>
      <c r="L124" s="24">
        <v>0.6436803532104931</v>
      </c>
      <c r="M124" s="24">
        <v>-0.3602542339945167</v>
      </c>
      <c r="N124" s="24">
        <v>-0.02025419820027508</v>
      </c>
      <c r="O124" s="24">
        <v>-0.06162368689947704</v>
      </c>
      <c r="P124" s="24">
        <v>0.018460886667046025</v>
      </c>
      <c r="Q124" s="24">
        <v>-0.00736148508012879</v>
      </c>
      <c r="R124" s="24">
        <v>-0.0003113764976172328</v>
      </c>
      <c r="S124" s="24">
        <v>-0.0008263201494061554</v>
      </c>
      <c r="T124" s="24">
        <v>0.00027020427700085744</v>
      </c>
      <c r="U124" s="24">
        <v>-0.00015520771856157123</v>
      </c>
      <c r="V124" s="24">
        <v>-1.1492035349568307E-05</v>
      </c>
      <c r="W124" s="24">
        <v>-5.198530978823944E-05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983</v>
      </c>
      <c r="B126" s="24">
        <v>115.18</v>
      </c>
      <c r="C126" s="24">
        <v>144.78</v>
      </c>
      <c r="D126" s="24">
        <v>9.14217154510158</v>
      </c>
      <c r="E126" s="24">
        <v>9.163757201402188</v>
      </c>
      <c r="F126" s="24">
        <v>13.278539338157886</v>
      </c>
      <c r="G126" s="24" t="s">
        <v>59</v>
      </c>
      <c r="H126" s="24">
        <v>-13.121615807444243</v>
      </c>
      <c r="I126" s="24">
        <v>34.558384192555756</v>
      </c>
      <c r="J126" s="24" t="s">
        <v>73</v>
      </c>
      <c r="K126" s="24">
        <v>0.7761451670877614</v>
      </c>
      <c r="M126" s="24" t="s">
        <v>68</v>
      </c>
      <c r="N126" s="24">
        <v>0.6907589966052795</v>
      </c>
      <c r="X126" s="24">
        <v>67.5</v>
      </c>
    </row>
    <row r="127" spans="1:24" ht="12.75" hidden="1">
      <c r="A127" s="24">
        <v>982</v>
      </c>
      <c r="B127" s="24">
        <v>117.12000274658203</v>
      </c>
      <c r="C127" s="24">
        <v>130.72000122070312</v>
      </c>
      <c r="D127" s="24">
        <v>9.423763275146484</v>
      </c>
      <c r="E127" s="24">
        <v>9.34575366973877</v>
      </c>
      <c r="F127" s="24">
        <v>24.762491624137986</v>
      </c>
      <c r="G127" s="24" t="s">
        <v>56</v>
      </c>
      <c r="H127" s="24">
        <v>12.905597967238045</v>
      </c>
      <c r="I127" s="24">
        <v>62.525600713820076</v>
      </c>
      <c r="J127" s="24" t="s">
        <v>62</v>
      </c>
      <c r="K127" s="24">
        <v>0.30275491931996945</v>
      </c>
      <c r="L127" s="24">
        <v>0.8236007038079692</v>
      </c>
      <c r="M127" s="24">
        <v>0.07167312491387463</v>
      </c>
      <c r="N127" s="24">
        <v>0.017916503741949415</v>
      </c>
      <c r="O127" s="24">
        <v>0.012159011205841088</v>
      </c>
      <c r="P127" s="24">
        <v>0.02362653004262349</v>
      </c>
      <c r="Q127" s="24">
        <v>0.001480043534376867</v>
      </c>
      <c r="R127" s="24">
        <v>0.0002758229354652815</v>
      </c>
      <c r="S127" s="24">
        <v>0.00015954773623384283</v>
      </c>
      <c r="T127" s="24">
        <v>0.00034766454240310927</v>
      </c>
      <c r="U127" s="24">
        <v>3.2380683502433646E-05</v>
      </c>
      <c r="V127" s="24">
        <v>1.0240049255867084E-05</v>
      </c>
      <c r="W127" s="24">
        <v>9.954255138649741E-06</v>
      </c>
      <c r="X127" s="24">
        <v>67.5</v>
      </c>
    </row>
    <row r="128" spans="1:24" ht="12.75" hidden="1">
      <c r="A128" s="24">
        <v>984</v>
      </c>
      <c r="B128" s="24">
        <v>145.3800048828125</v>
      </c>
      <c r="C128" s="24">
        <v>151.67999267578125</v>
      </c>
      <c r="D128" s="24">
        <v>8.9150972366333</v>
      </c>
      <c r="E128" s="24">
        <v>8.817049980163574</v>
      </c>
      <c r="F128" s="24">
        <v>27.031711920462136</v>
      </c>
      <c r="G128" s="24" t="s">
        <v>57</v>
      </c>
      <c r="H128" s="24">
        <v>-5.6444780937760015</v>
      </c>
      <c r="I128" s="24">
        <v>72.2355267890365</v>
      </c>
      <c r="J128" s="24" t="s">
        <v>60</v>
      </c>
      <c r="K128" s="24">
        <v>-0.2879519672852828</v>
      </c>
      <c r="L128" s="24">
        <v>-0.004481001648262368</v>
      </c>
      <c r="M128" s="24">
        <v>0.06791260626149702</v>
      </c>
      <c r="N128" s="24">
        <v>-0.00018509909083792533</v>
      </c>
      <c r="O128" s="24">
        <v>-0.011604277459562082</v>
      </c>
      <c r="P128" s="24">
        <v>-0.0005126591076349768</v>
      </c>
      <c r="Q128" s="24">
        <v>0.001389485163214556</v>
      </c>
      <c r="R128" s="24">
        <v>-1.4907950195769599E-05</v>
      </c>
      <c r="S128" s="24">
        <v>-0.00015513069185801336</v>
      </c>
      <c r="T128" s="24">
        <v>-3.650653888353871E-05</v>
      </c>
      <c r="U128" s="24">
        <v>2.942544936501439E-05</v>
      </c>
      <c r="V128" s="24">
        <v>-1.1803224969111218E-06</v>
      </c>
      <c r="W128" s="24">
        <v>-9.750336725716707E-06</v>
      </c>
      <c r="X128" s="24">
        <v>67.5</v>
      </c>
    </row>
    <row r="129" spans="1:24" ht="12.75" hidden="1">
      <c r="A129" s="24">
        <v>981</v>
      </c>
      <c r="B129" s="24">
        <v>127.18000030517578</v>
      </c>
      <c r="C129" s="24">
        <v>85.37999725341797</v>
      </c>
      <c r="D129" s="24">
        <v>9.26135540008545</v>
      </c>
      <c r="E129" s="24">
        <v>10.178276062011719</v>
      </c>
      <c r="F129" s="24">
        <v>27.282073848232606</v>
      </c>
      <c r="G129" s="24" t="s">
        <v>58</v>
      </c>
      <c r="H129" s="24">
        <v>10.445229823969626</v>
      </c>
      <c r="I129" s="24">
        <v>70.12523012914541</v>
      </c>
      <c r="J129" s="24" t="s">
        <v>61</v>
      </c>
      <c r="K129" s="24">
        <v>-0.09351045775193628</v>
      </c>
      <c r="L129" s="24">
        <v>-0.8235885137234555</v>
      </c>
      <c r="M129" s="24">
        <v>-0.022911017997696077</v>
      </c>
      <c r="N129" s="24">
        <v>-0.0179155475680164</v>
      </c>
      <c r="O129" s="24">
        <v>-0.0036307434700441903</v>
      </c>
      <c r="P129" s="24">
        <v>-0.023620967433497498</v>
      </c>
      <c r="Q129" s="24">
        <v>-0.0005097644994086847</v>
      </c>
      <c r="R129" s="24">
        <v>-0.0002754197610006321</v>
      </c>
      <c r="S129" s="24">
        <v>-3.728201417571207E-05</v>
      </c>
      <c r="T129" s="24">
        <v>-0.0003457425439009611</v>
      </c>
      <c r="U129" s="24">
        <v>-1.3514865657924706E-05</v>
      </c>
      <c r="V129" s="24">
        <v>-1.017179667344317E-05</v>
      </c>
      <c r="W129" s="24">
        <v>-2.0045271513438775E-06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983</v>
      </c>
      <c r="B131" s="100">
        <v>115.18</v>
      </c>
      <c r="C131" s="100">
        <v>144.78</v>
      </c>
      <c r="D131" s="100">
        <v>9.14217154510158</v>
      </c>
      <c r="E131" s="100">
        <v>9.163757201402188</v>
      </c>
      <c r="F131" s="100">
        <v>21.533485912992905</v>
      </c>
      <c r="G131" s="100" t="s">
        <v>59</v>
      </c>
      <c r="H131" s="100">
        <v>8.362495355474287</v>
      </c>
      <c r="I131" s="100">
        <v>56.042495355474294</v>
      </c>
      <c r="J131" s="100" t="s">
        <v>73</v>
      </c>
      <c r="K131" s="100">
        <v>0.7806756634345984</v>
      </c>
      <c r="M131" s="100" t="s">
        <v>68</v>
      </c>
      <c r="N131" s="100">
        <v>0.5771080125332257</v>
      </c>
      <c r="X131" s="100">
        <v>67.5</v>
      </c>
    </row>
    <row r="132" spans="1:24" s="100" customFormat="1" ht="12.75">
      <c r="A132" s="100">
        <v>984</v>
      </c>
      <c r="B132" s="100">
        <v>145.3800048828125</v>
      </c>
      <c r="C132" s="100">
        <v>151.67999267578125</v>
      </c>
      <c r="D132" s="100">
        <v>8.9150972366333</v>
      </c>
      <c r="E132" s="100">
        <v>8.817049980163574</v>
      </c>
      <c r="F132" s="100">
        <v>29.43137486441416</v>
      </c>
      <c r="G132" s="100" t="s">
        <v>56</v>
      </c>
      <c r="H132" s="100">
        <v>0.7680242805664506</v>
      </c>
      <c r="I132" s="100">
        <v>78.64802916337895</v>
      </c>
      <c r="J132" s="100" t="s">
        <v>62</v>
      </c>
      <c r="K132" s="100">
        <v>0.5945261386353776</v>
      </c>
      <c r="L132" s="100">
        <v>0.6372643909974248</v>
      </c>
      <c r="M132" s="100">
        <v>0.14074608677958333</v>
      </c>
      <c r="N132" s="100">
        <v>0.019645302308430816</v>
      </c>
      <c r="O132" s="100">
        <v>0.023877202016723716</v>
      </c>
      <c r="P132" s="100">
        <v>0.01828103621455379</v>
      </c>
      <c r="Q132" s="100">
        <v>0.0029064600025594553</v>
      </c>
      <c r="R132" s="100">
        <v>0.00030238389257096477</v>
      </c>
      <c r="S132" s="100">
        <v>0.00031324700805774534</v>
      </c>
      <c r="T132" s="100">
        <v>0.0002689865518863602</v>
      </c>
      <c r="U132" s="100">
        <v>6.358046829086397E-05</v>
      </c>
      <c r="V132" s="100">
        <v>1.121305597907425E-05</v>
      </c>
      <c r="W132" s="100">
        <v>1.9528946222062512E-05</v>
      </c>
      <c r="X132" s="100">
        <v>67.5</v>
      </c>
    </row>
    <row r="133" spans="1:24" s="100" customFormat="1" ht="12.75">
      <c r="A133" s="100">
        <v>981</v>
      </c>
      <c r="B133" s="100">
        <v>127.18000030517578</v>
      </c>
      <c r="C133" s="100">
        <v>85.37999725341797</v>
      </c>
      <c r="D133" s="100">
        <v>9.26135540008545</v>
      </c>
      <c r="E133" s="100">
        <v>10.178276062011719</v>
      </c>
      <c r="F133" s="100">
        <v>27.282073848232606</v>
      </c>
      <c r="G133" s="100" t="s">
        <v>57</v>
      </c>
      <c r="H133" s="100">
        <v>10.445229823969626</v>
      </c>
      <c r="I133" s="100">
        <v>70.12523012914541</v>
      </c>
      <c r="J133" s="100" t="s">
        <v>60</v>
      </c>
      <c r="K133" s="100">
        <v>-0.08239780317755574</v>
      </c>
      <c r="L133" s="100">
        <v>0.0034677217213183527</v>
      </c>
      <c r="M133" s="100">
        <v>0.017921246653727164</v>
      </c>
      <c r="N133" s="100">
        <v>-0.00020331432718580505</v>
      </c>
      <c r="O133" s="100">
        <v>-0.0035642494040866836</v>
      </c>
      <c r="P133" s="100">
        <v>0.00039676993731759474</v>
      </c>
      <c r="Q133" s="100">
        <v>0.00029430329167370574</v>
      </c>
      <c r="R133" s="100">
        <v>-1.632542406380503E-05</v>
      </c>
      <c r="S133" s="100">
        <v>-6.755177571106197E-05</v>
      </c>
      <c r="T133" s="100">
        <v>2.825346295230901E-05</v>
      </c>
      <c r="U133" s="100">
        <v>1.3852696930268736E-06</v>
      </c>
      <c r="V133" s="100">
        <v>-1.28855354703339E-06</v>
      </c>
      <c r="W133" s="100">
        <v>-4.838417499920455E-06</v>
      </c>
      <c r="X133" s="100">
        <v>67.5</v>
      </c>
    </row>
    <row r="134" spans="1:24" s="100" customFormat="1" ht="12.75">
      <c r="A134" s="100">
        <v>982</v>
      </c>
      <c r="B134" s="100">
        <v>117.12000274658203</v>
      </c>
      <c r="C134" s="100">
        <v>130.72000122070312</v>
      </c>
      <c r="D134" s="100">
        <v>9.423763275146484</v>
      </c>
      <c r="E134" s="100">
        <v>9.34575366973877</v>
      </c>
      <c r="F134" s="100">
        <v>13.889665960093922</v>
      </c>
      <c r="G134" s="100" t="s">
        <v>58</v>
      </c>
      <c r="H134" s="100">
        <v>-14.548422670907684</v>
      </c>
      <c r="I134" s="100">
        <v>35.071580075674355</v>
      </c>
      <c r="J134" s="100" t="s">
        <v>61</v>
      </c>
      <c r="K134" s="100">
        <v>-0.5887885287199514</v>
      </c>
      <c r="L134" s="100">
        <v>0.6372549559943668</v>
      </c>
      <c r="M134" s="100">
        <v>-0.13960046512151122</v>
      </c>
      <c r="N134" s="100">
        <v>-0.01964425020391458</v>
      </c>
      <c r="O134" s="100">
        <v>-0.02360967814971019</v>
      </c>
      <c r="P134" s="100">
        <v>0.01827672997816262</v>
      </c>
      <c r="Q134" s="100">
        <v>-0.0028915212810885433</v>
      </c>
      <c r="R134" s="100">
        <v>-0.00030194287376175265</v>
      </c>
      <c r="S134" s="100">
        <v>-0.000305876520274786</v>
      </c>
      <c r="T134" s="100">
        <v>0.000267498611074742</v>
      </c>
      <c r="U134" s="100">
        <v>-6.356537560624605E-05</v>
      </c>
      <c r="V134" s="100">
        <v>-1.1138772560128898E-05</v>
      </c>
      <c r="W134" s="100">
        <v>-1.8920080777858037E-05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983</v>
      </c>
      <c r="B136" s="24">
        <v>115.18</v>
      </c>
      <c r="C136" s="24">
        <v>144.78</v>
      </c>
      <c r="D136" s="24">
        <v>9.14217154510158</v>
      </c>
      <c r="E136" s="24">
        <v>9.163757201402188</v>
      </c>
      <c r="F136" s="24">
        <v>13.278539338157886</v>
      </c>
      <c r="G136" s="24" t="s">
        <v>59</v>
      </c>
      <c r="H136" s="24">
        <v>-13.121615807444243</v>
      </c>
      <c r="I136" s="24">
        <v>34.558384192555756</v>
      </c>
      <c r="J136" s="24" t="s">
        <v>73</v>
      </c>
      <c r="K136" s="24">
        <v>1.24114572169545</v>
      </c>
      <c r="M136" s="24" t="s">
        <v>68</v>
      </c>
      <c r="N136" s="24">
        <v>0.6419892773726975</v>
      </c>
      <c r="X136" s="24">
        <v>67.5</v>
      </c>
    </row>
    <row r="137" spans="1:24" ht="12.75" hidden="1">
      <c r="A137" s="24">
        <v>984</v>
      </c>
      <c r="B137" s="24">
        <v>145.3800048828125</v>
      </c>
      <c r="C137" s="24">
        <v>151.67999267578125</v>
      </c>
      <c r="D137" s="24">
        <v>8.9150972366333</v>
      </c>
      <c r="E137" s="24">
        <v>8.817049980163574</v>
      </c>
      <c r="F137" s="24">
        <v>29.43137486441416</v>
      </c>
      <c r="G137" s="24" t="s">
        <v>56</v>
      </c>
      <c r="H137" s="24">
        <v>0.7680242805664506</v>
      </c>
      <c r="I137" s="24">
        <v>78.64802916337895</v>
      </c>
      <c r="J137" s="24" t="s">
        <v>62</v>
      </c>
      <c r="K137" s="24">
        <v>1.082972435002917</v>
      </c>
      <c r="L137" s="24">
        <v>0.018135478219638457</v>
      </c>
      <c r="M137" s="24">
        <v>0.25637900368150357</v>
      </c>
      <c r="N137" s="24">
        <v>0.018354473051705174</v>
      </c>
      <c r="O137" s="24">
        <v>0.04349403882787357</v>
      </c>
      <c r="P137" s="24">
        <v>0.0005202196763393587</v>
      </c>
      <c r="Q137" s="24">
        <v>0.005294208157959123</v>
      </c>
      <c r="R137" s="24">
        <v>0.00028249849378393947</v>
      </c>
      <c r="S137" s="24">
        <v>0.0005706236370204666</v>
      </c>
      <c r="T137" s="24">
        <v>7.687412542280113E-06</v>
      </c>
      <c r="U137" s="24">
        <v>0.00011578396926880546</v>
      </c>
      <c r="V137" s="24">
        <v>1.047208762352776E-05</v>
      </c>
      <c r="W137" s="24">
        <v>3.557817953975944E-05</v>
      </c>
      <c r="X137" s="24">
        <v>67.5</v>
      </c>
    </row>
    <row r="138" spans="1:24" ht="12.75" hidden="1">
      <c r="A138" s="24">
        <v>982</v>
      </c>
      <c r="B138" s="24">
        <v>117.12000274658203</v>
      </c>
      <c r="C138" s="24">
        <v>130.72000122070312</v>
      </c>
      <c r="D138" s="24">
        <v>9.423763275146484</v>
      </c>
      <c r="E138" s="24">
        <v>9.34575366973877</v>
      </c>
      <c r="F138" s="24">
        <v>25.5944570249888</v>
      </c>
      <c r="G138" s="24" t="s">
        <v>57</v>
      </c>
      <c r="H138" s="24">
        <v>15.00632099830024</v>
      </c>
      <c r="I138" s="24">
        <v>64.62632374488227</v>
      </c>
      <c r="J138" s="24" t="s">
        <v>60</v>
      </c>
      <c r="K138" s="24">
        <v>-1.0816603605729547</v>
      </c>
      <c r="L138" s="24">
        <v>-9.86907111524007E-05</v>
      </c>
      <c r="M138" s="24">
        <v>0.25619528144880815</v>
      </c>
      <c r="N138" s="24">
        <v>-0.00019025339183370799</v>
      </c>
      <c r="O138" s="24">
        <v>-0.04341572042520011</v>
      </c>
      <c r="P138" s="24">
        <v>-1.112289303148939E-05</v>
      </c>
      <c r="Q138" s="24">
        <v>0.005293851446057987</v>
      </c>
      <c r="R138" s="24">
        <v>-1.5310471746952124E-05</v>
      </c>
      <c r="S138" s="24">
        <v>-0.0005659855737508025</v>
      </c>
      <c r="T138" s="24">
        <v>-7.816275264955456E-07</v>
      </c>
      <c r="U138" s="24">
        <v>0.00011551840075960945</v>
      </c>
      <c r="V138" s="24">
        <v>-1.217686316149582E-06</v>
      </c>
      <c r="W138" s="24">
        <v>-3.51188464635174E-05</v>
      </c>
      <c r="X138" s="24">
        <v>67.5</v>
      </c>
    </row>
    <row r="139" spans="1:24" ht="12.75" hidden="1">
      <c r="A139" s="24">
        <v>981</v>
      </c>
      <c r="B139" s="24">
        <v>127.18000030517578</v>
      </c>
      <c r="C139" s="24">
        <v>85.37999725341797</v>
      </c>
      <c r="D139" s="24">
        <v>9.26135540008545</v>
      </c>
      <c r="E139" s="24">
        <v>10.178276062011719</v>
      </c>
      <c r="F139" s="24">
        <v>24.013654166978284</v>
      </c>
      <c r="G139" s="24" t="s">
        <v>58</v>
      </c>
      <c r="H139" s="24">
        <v>2.04415725222907</v>
      </c>
      <c r="I139" s="24">
        <v>61.72415755740486</v>
      </c>
      <c r="J139" s="24" t="s">
        <v>61</v>
      </c>
      <c r="K139" s="24">
        <v>0.05329314535034671</v>
      </c>
      <c r="L139" s="24">
        <v>-0.018135209687194495</v>
      </c>
      <c r="M139" s="24">
        <v>0.009704189409034425</v>
      </c>
      <c r="N139" s="24">
        <v>-0.018353486988925763</v>
      </c>
      <c r="O139" s="24">
        <v>0.0026089525717106366</v>
      </c>
      <c r="P139" s="24">
        <v>-0.0005201007526443671</v>
      </c>
      <c r="Q139" s="24">
        <v>6.145638185486117E-05</v>
      </c>
      <c r="R139" s="24">
        <v>-0.0002820833005427302</v>
      </c>
      <c r="S139" s="24">
        <v>7.26062354928286E-05</v>
      </c>
      <c r="T139" s="24">
        <v>-7.647572817896541E-06</v>
      </c>
      <c r="U139" s="24">
        <v>-7.837513992456515E-06</v>
      </c>
      <c r="V139" s="24">
        <v>-1.0401050871441085E-05</v>
      </c>
      <c r="W139" s="24">
        <v>5.698550906612042E-06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983</v>
      </c>
      <c r="B141" s="24">
        <v>121.46</v>
      </c>
      <c r="C141" s="24">
        <v>150.06</v>
      </c>
      <c r="D141" s="24">
        <v>9.32610616774661</v>
      </c>
      <c r="E141" s="24">
        <v>9.421087568798717</v>
      </c>
      <c r="F141" s="24">
        <v>26.400085620855773</v>
      </c>
      <c r="G141" s="24" t="s">
        <v>59</v>
      </c>
      <c r="H141" s="24">
        <v>13.41085879453857</v>
      </c>
      <c r="I141" s="24">
        <v>67.37085879453856</v>
      </c>
      <c r="J141" s="24" t="s">
        <v>73</v>
      </c>
      <c r="K141" s="24">
        <v>0.9624655740256836</v>
      </c>
      <c r="M141" s="24" t="s">
        <v>68</v>
      </c>
      <c r="N141" s="24">
        <v>0.49890593077715106</v>
      </c>
      <c r="X141" s="24">
        <v>67.5</v>
      </c>
    </row>
    <row r="142" spans="1:24" ht="12.75" hidden="1">
      <c r="A142" s="24">
        <v>981</v>
      </c>
      <c r="B142" s="24">
        <v>142.3000030517578</v>
      </c>
      <c r="C142" s="24">
        <v>100.80000305175781</v>
      </c>
      <c r="D142" s="24">
        <v>9.160901069641113</v>
      </c>
      <c r="E142" s="24">
        <v>9.917823791503906</v>
      </c>
      <c r="F142" s="24">
        <v>30.67781523723478</v>
      </c>
      <c r="G142" s="24" t="s">
        <v>56</v>
      </c>
      <c r="H142" s="24">
        <v>4.9688708651125495</v>
      </c>
      <c r="I142" s="24">
        <v>79.76887391687036</v>
      </c>
      <c r="J142" s="24" t="s">
        <v>62</v>
      </c>
      <c r="K142" s="24">
        <v>0.9525195500667423</v>
      </c>
      <c r="L142" s="24">
        <v>0.04983753104517283</v>
      </c>
      <c r="M142" s="24">
        <v>0.22549569133868955</v>
      </c>
      <c r="N142" s="24">
        <v>0.01877458871548991</v>
      </c>
      <c r="O142" s="24">
        <v>0.038254874756766706</v>
      </c>
      <c r="P142" s="24">
        <v>0.001429599667126547</v>
      </c>
      <c r="Q142" s="24">
        <v>0.004656471895123045</v>
      </c>
      <c r="R142" s="24">
        <v>0.0002890223270141974</v>
      </c>
      <c r="S142" s="24">
        <v>0.0005018960318747568</v>
      </c>
      <c r="T142" s="24">
        <v>2.1056368394327457E-05</v>
      </c>
      <c r="U142" s="24">
        <v>0.00010184344915752188</v>
      </c>
      <c r="V142" s="24">
        <v>1.0734219529350945E-05</v>
      </c>
      <c r="W142" s="24">
        <v>3.129404990748336E-05</v>
      </c>
      <c r="X142" s="24">
        <v>67.5</v>
      </c>
    </row>
    <row r="143" spans="1:24" ht="12.75" hidden="1">
      <c r="A143" s="24">
        <v>982</v>
      </c>
      <c r="B143" s="24">
        <v>121.05999755859375</v>
      </c>
      <c r="C143" s="24">
        <v>129.9600067138672</v>
      </c>
      <c r="D143" s="24">
        <v>9.747027397155762</v>
      </c>
      <c r="E143" s="24">
        <v>9.78061580657959</v>
      </c>
      <c r="F143" s="24">
        <v>17.949039939715373</v>
      </c>
      <c r="G143" s="24" t="s">
        <v>57</v>
      </c>
      <c r="H143" s="24">
        <v>-9.73429962852407</v>
      </c>
      <c r="I143" s="24">
        <v>43.82569793006967</v>
      </c>
      <c r="J143" s="24" t="s">
        <v>60</v>
      </c>
      <c r="K143" s="24">
        <v>0.8888864860767625</v>
      </c>
      <c r="L143" s="24">
        <v>0.00027163876683005826</v>
      </c>
      <c r="M143" s="24">
        <v>-0.2113391588062061</v>
      </c>
      <c r="N143" s="24">
        <v>-0.00019375781142260244</v>
      </c>
      <c r="O143" s="24">
        <v>0.03554883577012065</v>
      </c>
      <c r="P143" s="24">
        <v>3.091925471070147E-05</v>
      </c>
      <c r="Q143" s="24">
        <v>-0.004405245551608484</v>
      </c>
      <c r="R143" s="24">
        <v>-1.556104286703122E-05</v>
      </c>
      <c r="S143" s="24">
        <v>0.00045280922527376013</v>
      </c>
      <c r="T143" s="24">
        <v>2.1904232961362834E-06</v>
      </c>
      <c r="U143" s="24">
        <v>-9.866005217191744E-05</v>
      </c>
      <c r="V143" s="24">
        <v>-1.2202012462879434E-06</v>
      </c>
      <c r="W143" s="24">
        <v>2.776906891085692E-05</v>
      </c>
      <c r="X143" s="24">
        <v>67.5</v>
      </c>
    </row>
    <row r="144" spans="1:24" ht="12.75" hidden="1">
      <c r="A144" s="24">
        <v>984</v>
      </c>
      <c r="B144" s="24">
        <v>143.9600067138672</v>
      </c>
      <c r="C144" s="24">
        <v>151.86000061035156</v>
      </c>
      <c r="D144" s="24">
        <v>8.934920310974121</v>
      </c>
      <c r="E144" s="24">
        <v>8.867060661315918</v>
      </c>
      <c r="F144" s="24">
        <v>27.23728422481409</v>
      </c>
      <c r="G144" s="24" t="s">
        <v>58</v>
      </c>
      <c r="H144" s="24">
        <v>-3.840948802618726</v>
      </c>
      <c r="I144" s="24">
        <v>72.61905791124846</v>
      </c>
      <c r="J144" s="24" t="s">
        <v>61</v>
      </c>
      <c r="K144" s="24">
        <v>-0.3423073299382509</v>
      </c>
      <c r="L144" s="24">
        <v>0.04983679075802254</v>
      </c>
      <c r="M144" s="24">
        <v>-0.07863883752573371</v>
      </c>
      <c r="N144" s="24">
        <v>-0.01877358887763109</v>
      </c>
      <c r="O144" s="24">
        <v>-0.014132081164672709</v>
      </c>
      <c r="P144" s="24">
        <v>0.0014292652685685987</v>
      </c>
      <c r="Q144" s="24">
        <v>-0.001508821440762447</v>
      </c>
      <c r="R144" s="24">
        <v>-0.00028860311754655746</v>
      </c>
      <c r="S144" s="24">
        <v>-0.00021647963488190757</v>
      </c>
      <c r="T144" s="24">
        <v>2.094212729742076E-05</v>
      </c>
      <c r="U144" s="24">
        <v>-2.5264248291514092E-05</v>
      </c>
      <c r="V144" s="24">
        <v>-1.066464147652684E-05</v>
      </c>
      <c r="W144" s="24">
        <v>-1.4429011450412638E-05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983</v>
      </c>
      <c r="B146" s="24">
        <v>121.46</v>
      </c>
      <c r="C146" s="24">
        <v>150.06</v>
      </c>
      <c r="D146" s="24">
        <v>9.32610616774661</v>
      </c>
      <c r="E146" s="24">
        <v>9.421087568798717</v>
      </c>
      <c r="F146" s="24">
        <v>23.348833298771776</v>
      </c>
      <c r="G146" s="24" t="s">
        <v>59</v>
      </c>
      <c r="H146" s="24">
        <v>5.624312482157137</v>
      </c>
      <c r="I146" s="24">
        <v>59.58431248215713</v>
      </c>
      <c r="J146" s="24" t="s">
        <v>73</v>
      </c>
      <c r="K146" s="24">
        <v>1.3500953192883733</v>
      </c>
      <c r="M146" s="24" t="s">
        <v>68</v>
      </c>
      <c r="N146" s="24">
        <v>0.8458661349355443</v>
      </c>
      <c r="X146" s="24">
        <v>67.5</v>
      </c>
    </row>
    <row r="147" spans="1:24" ht="12.75" hidden="1">
      <c r="A147" s="24">
        <v>981</v>
      </c>
      <c r="B147" s="24">
        <v>142.3000030517578</v>
      </c>
      <c r="C147" s="24">
        <v>100.80000305175781</v>
      </c>
      <c r="D147" s="24">
        <v>9.160901069641113</v>
      </c>
      <c r="E147" s="24">
        <v>9.917823791503906</v>
      </c>
      <c r="F147" s="24">
        <v>30.67781523723478</v>
      </c>
      <c r="G147" s="24" t="s">
        <v>56</v>
      </c>
      <c r="H147" s="24">
        <v>4.9688708651125495</v>
      </c>
      <c r="I147" s="24">
        <v>79.76887391687036</v>
      </c>
      <c r="J147" s="24" t="s">
        <v>62</v>
      </c>
      <c r="K147" s="24">
        <v>0.9737535641373726</v>
      </c>
      <c r="L147" s="24">
        <v>0.5887901803774541</v>
      </c>
      <c r="M147" s="24">
        <v>0.23052323104549258</v>
      </c>
      <c r="N147" s="24">
        <v>0.015707321662062197</v>
      </c>
      <c r="O147" s="24">
        <v>0.0391077030658274</v>
      </c>
      <c r="P147" s="24">
        <v>0.016890553903811577</v>
      </c>
      <c r="Q147" s="24">
        <v>0.004760298786002264</v>
      </c>
      <c r="R147" s="24">
        <v>0.0002418161988462532</v>
      </c>
      <c r="S147" s="24">
        <v>0.0005130661483567984</v>
      </c>
      <c r="T147" s="24">
        <v>0.00024850811116634586</v>
      </c>
      <c r="U147" s="24">
        <v>0.00010410008543717002</v>
      </c>
      <c r="V147" s="24">
        <v>8.99075515872964E-06</v>
      </c>
      <c r="W147" s="24">
        <v>3.1985760185473495E-05</v>
      </c>
      <c r="X147" s="24">
        <v>67.5</v>
      </c>
    </row>
    <row r="148" spans="1:24" ht="12.75" hidden="1">
      <c r="A148" s="24">
        <v>984</v>
      </c>
      <c r="B148" s="24">
        <v>143.9600067138672</v>
      </c>
      <c r="C148" s="24">
        <v>151.86000061035156</v>
      </c>
      <c r="D148" s="24">
        <v>8.934920310974121</v>
      </c>
      <c r="E148" s="24">
        <v>8.867060661315918</v>
      </c>
      <c r="F148" s="24">
        <v>21.675654257566407</v>
      </c>
      <c r="G148" s="24" t="s">
        <v>57</v>
      </c>
      <c r="H148" s="24">
        <v>-18.669164616607475</v>
      </c>
      <c r="I148" s="24">
        <v>57.79084209725971</v>
      </c>
      <c r="J148" s="24" t="s">
        <v>60</v>
      </c>
      <c r="K148" s="24">
        <v>0.935437774232658</v>
      </c>
      <c r="L148" s="24">
        <v>-0.003203339686062256</v>
      </c>
      <c r="M148" s="24">
        <v>-0.22071019373177955</v>
      </c>
      <c r="N148" s="24">
        <v>-0.00016190477939517713</v>
      </c>
      <c r="O148" s="24">
        <v>0.03768389867755472</v>
      </c>
      <c r="P148" s="24">
        <v>-0.0003666885920979804</v>
      </c>
      <c r="Q148" s="24">
        <v>-0.0045200212267310315</v>
      </c>
      <c r="R148" s="24">
        <v>-1.3019876487883468E-05</v>
      </c>
      <c r="S148" s="24">
        <v>0.0005025234706201784</v>
      </c>
      <c r="T148" s="24">
        <v>-2.6123255249693595E-05</v>
      </c>
      <c r="U148" s="24">
        <v>-9.594122916785361E-05</v>
      </c>
      <c r="V148" s="24">
        <v>-1.0195593984752596E-06</v>
      </c>
      <c r="W148" s="24">
        <v>3.152558255027505E-05</v>
      </c>
      <c r="X148" s="24">
        <v>67.5</v>
      </c>
    </row>
    <row r="149" spans="1:24" ht="12.75" hidden="1">
      <c r="A149" s="24">
        <v>982</v>
      </c>
      <c r="B149" s="24">
        <v>121.05999755859375</v>
      </c>
      <c r="C149" s="24">
        <v>129.9600067138672</v>
      </c>
      <c r="D149" s="24">
        <v>9.747027397155762</v>
      </c>
      <c r="E149" s="24">
        <v>9.78061580657959</v>
      </c>
      <c r="F149" s="24">
        <v>26.889537369487368</v>
      </c>
      <c r="G149" s="24" t="s">
        <v>58</v>
      </c>
      <c r="H149" s="24">
        <v>12.095477396751463</v>
      </c>
      <c r="I149" s="24">
        <v>65.65547495534521</v>
      </c>
      <c r="J149" s="24" t="s">
        <v>61</v>
      </c>
      <c r="K149" s="24">
        <v>0.2704665861227355</v>
      </c>
      <c r="L149" s="24">
        <v>-0.5887814663555322</v>
      </c>
      <c r="M149" s="24">
        <v>0.06654299688572717</v>
      </c>
      <c r="N149" s="24">
        <v>-0.015706487215093556</v>
      </c>
      <c r="O149" s="24">
        <v>0.010456396106915386</v>
      </c>
      <c r="P149" s="24">
        <v>-0.016886573087929645</v>
      </c>
      <c r="Q149" s="24">
        <v>0.0014932691123556816</v>
      </c>
      <c r="R149" s="24">
        <v>-0.00024146543612014313</v>
      </c>
      <c r="S149" s="24">
        <v>0.00010347479918091604</v>
      </c>
      <c r="T149" s="24">
        <v>-0.0002471312542974366</v>
      </c>
      <c r="U149" s="24">
        <v>4.039936056161648E-05</v>
      </c>
      <c r="V149" s="24">
        <v>-8.932758642054783E-06</v>
      </c>
      <c r="W149" s="24">
        <v>5.406153855414665E-06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983</v>
      </c>
      <c r="B151" s="24">
        <v>121.46</v>
      </c>
      <c r="C151" s="24">
        <v>150.06</v>
      </c>
      <c r="D151" s="24">
        <v>9.32610616774661</v>
      </c>
      <c r="E151" s="24">
        <v>9.421087568798717</v>
      </c>
      <c r="F151" s="24">
        <v>26.400085620855773</v>
      </c>
      <c r="G151" s="24" t="s">
        <v>59</v>
      </c>
      <c r="H151" s="24">
        <v>13.41085879453857</v>
      </c>
      <c r="I151" s="24">
        <v>67.37085879453856</v>
      </c>
      <c r="J151" s="24" t="s">
        <v>73</v>
      </c>
      <c r="K151" s="24">
        <v>2.1534207374255656</v>
      </c>
      <c r="M151" s="24" t="s">
        <v>68</v>
      </c>
      <c r="N151" s="24">
        <v>1.149281850816856</v>
      </c>
      <c r="X151" s="24">
        <v>67.5</v>
      </c>
    </row>
    <row r="152" spans="1:24" ht="12.75" hidden="1">
      <c r="A152" s="24">
        <v>982</v>
      </c>
      <c r="B152" s="24">
        <v>121.05999755859375</v>
      </c>
      <c r="C152" s="24">
        <v>129.9600067138672</v>
      </c>
      <c r="D152" s="24">
        <v>9.747027397155762</v>
      </c>
      <c r="E152" s="24">
        <v>9.78061580657959</v>
      </c>
      <c r="F152" s="24">
        <v>27.38337241908417</v>
      </c>
      <c r="G152" s="24" t="s">
        <v>56</v>
      </c>
      <c r="H152" s="24">
        <v>13.301261426627192</v>
      </c>
      <c r="I152" s="24">
        <v>66.86125898522094</v>
      </c>
      <c r="J152" s="24" t="s">
        <v>62</v>
      </c>
      <c r="K152" s="24">
        <v>1.3984654825151814</v>
      </c>
      <c r="L152" s="24">
        <v>0.2908209830512845</v>
      </c>
      <c r="M152" s="24">
        <v>0.33106714826096867</v>
      </c>
      <c r="N152" s="24">
        <v>0.01616274682464857</v>
      </c>
      <c r="O152" s="24">
        <v>0.05616506555894376</v>
      </c>
      <c r="P152" s="24">
        <v>0.008342568051573728</v>
      </c>
      <c r="Q152" s="24">
        <v>0.006836580577675761</v>
      </c>
      <c r="R152" s="24">
        <v>0.0002488411330669996</v>
      </c>
      <c r="S152" s="24">
        <v>0.0007368836820353968</v>
      </c>
      <c r="T152" s="24">
        <v>0.00012276165823798215</v>
      </c>
      <c r="U152" s="24">
        <v>0.0001495401829941129</v>
      </c>
      <c r="V152" s="24">
        <v>9.235334216109178E-06</v>
      </c>
      <c r="W152" s="24">
        <v>4.594866302846959E-05</v>
      </c>
      <c r="X152" s="24">
        <v>67.5</v>
      </c>
    </row>
    <row r="153" spans="1:24" ht="12.75" hidden="1">
      <c r="A153" s="24">
        <v>981</v>
      </c>
      <c r="B153" s="24">
        <v>142.3000030517578</v>
      </c>
      <c r="C153" s="24">
        <v>100.80000305175781</v>
      </c>
      <c r="D153" s="24">
        <v>9.160901069641113</v>
      </c>
      <c r="E153" s="24">
        <v>9.917823791503906</v>
      </c>
      <c r="F153" s="24">
        <v>27.26435710425805</v>
      </c>
      <c r="G153" s="24" t="s">
        <v>57</v>
      </c>
      <c r="H153" s="24">
        <v>-3.9068495642696206</v>
      </c>
      <c r="I153" s="24">
        <v>70.89315348748819</v>
      </c>
      <c r="J153" s="24" t="s">
        <v>60</v>
      </c>
      <c r="K153" s="24">
        <v>0.6612865493372837</v>
      </c>
      <c r="L153" s="24">
        <v>0.0015830566810495106</v>
      </c>
      <c r="M153" s="24">
        <v>-0.15985590496937407</v>
      </c>
      <c r="N153" s="24">
        <v>-0.00016676633741067047</v>
      </c>
      <c r="O153" s="24">
        <v>0.026023016193222018</v>
      </c>
      <c r="P153" s="24">
        <v>0.00018102302624714085</v>
      </c>
      <c r="Q153" s="24">
        <v>-0.0034569787933541574</v>
      </c>
      <c r="R153" s="24">
        <v>-1.3385290745628417E-05</v>
      </c>
      <c r="S153" s="24">
        <v>0.00029654975354715687</v>
      </c>
      <c r="T153" s="24">
        <v>1.2879959116732607E-05</v>
      </c>
      <c r="U153" s="24">
        <v>-8.560389194134117E-05</v>
      </c>
      <c r="V153" s="24">
        <v>-1.051281054126927E-06</v>
      </c>
      <c r="W153" s="24">
        <v>1.708332447092883E-05</v>
      </c>
      <c r="X153" s="24">
        <v>67.5</v>
      </c>
    </row>
    <row r="154" spans="1:24" ht="12.75" hidden="1">
      <c r="A154" s="24">
        <v>984</v>
      </c>
      <c r="B154" s="24">
        <v>143.9600067138672</v>
      </c>
      <c r="C154" s="24">
        <v>151.86000061035156</v>
      </c>
      <c r="D154" s="24">
        <v>8.934920310974121</v>
      </c>
      <c r="E154" s="24">
        <v>8.867060661315918</v>
      </c>
      <c r="F154" s="24">
        <v>21.675654257566407</v>
      </c>
      <c r="G154" s="24" t="s">
        <v>58</v>
      </c>
      <c r="H154" s="24">
        <v>-18.669164616607475</v>
      </c>
      <c r="I154" s="24">
        <v>57.79084209725971</v>
      </c>
      <c r="J154" s="24" t="s">
        <v>61</v>
      </c>
      <c r="K154" s="24">
        <v>-1.2322360997195332</v>
      </c>
      <c r="L154" s="24">
        <v>0.2908166744092575</v>
      </c>
      <c r="M154" s="24">
        <v>-0.28991644710859826</v>
      </c>
      <c r="N154" s="24">
        <v>-0.016161886458776836</v>
      </c>
      <c r="O154" s="24">
        <v>-0.049772655318435194</v>
      </c>
      <c r="P154" s="24">
        <v>0.00834060383660002</v>
      </c>
      <c r="Q154" s="24">
        <v>-0.005898146456078644</v>
      </c>
      <c r="R154" s="24">
        <v>-0.00024848087149260245</v>
      </c>
      <c r="S154" s="24">
        <v>-0.0006745782419565312</v>
      </c>
      <c r="T154" s="24">
        <v>0.0001220841160286236</v>
      </c>
      <c r="U154" s="24">
        <v>-0.0001226141917332898</v>
      </c>
      <c r="V154" s="24">
        <v>-9.175304149098857E-06</v>
      </c>
      <c r="W154" s="24">
        <v>-4.265489021348915E-05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983</v>
      </c>
      <c r="B156" s="24">
        <v>121.46</v>
      </c>
      <c r="C156" s="24">
        <v>150.06</v>
      </c>
      <c r="D156" s="24">
        <v>9.32610616774661</v>
      </c>
      <c r="E156" s="24">
        <v>9.421087568798717</v>
      </c>
      <c r="F156" s="24">
        <v>17.630062062725504</v>
      </c>
      <c r="G156" s="24" t="s">
        <v>59</v>
      </c>
      <c r="H156" s="24">
        <v>-8.969523877130143</v>
      </c>
      <c r="I156" s="24">
        <v>44.99047612286984</v>
      </c>
      <c r="J156" s="24" t="s">
        <v>73</v>
      </c>
      <c r="K156" s="24">
        <v>0.5275561115572676</v>
      </c>
      <c r="M156" s="24" t="s">
        <v>68</v>
      </c>
      <c r="N156" s="24">
        <v>0.4156042601365115</v>
      </c>
      <c r="X156" s="24">
        <v>67.5</v>
      </c>
    </row>
    <row r="157" spans="1:24" ht="12.75" hidden="1">
      <c r="A157" s="24">
        <v>982</v>
      </c>
      <c r="B157" s="24">
        <v>121.05999755859375</v>
      </c>
      <c r="C157" s="24">
        <v>129.9600067138672</v>
      </c>
      <c r="D157" s="24">
        <v>9.747027397155762</v>
      </c>
      <c r="E157" s="24">
        <v>9.78061580657959</v>
      </c>
      <c r="F157" s="24">
        <v>27.38337241908417</v>
      </c>
      <c r="G157" s="24" t="s">
        <v>56</v>
      </c>
      <c r="H157" s="24">
        <v>13.301261426627192</v>
      </c>
      <c r="I157" s="24">
        <v>66.86125898522094</v>
      </c>
      <c r="J157" s="24" t="s">
        <v>62</v>
      </c>
      <c r="K157" s="24">
        <v>0.42659292125760334</v>
      </c>
      <c r="L157" s="24">
        <v>0.5784141879086341</v>
      </c>
      <c r="M157" s="24">
        <v>0.10099027924296515</v>
      </c>
      <c r="N157" s="24">
        <v>0.015466249476186555</v>
      </c>
      <c r="O157" s="24">
        <v>0.017132809211131268</v>
      </c>
      <c r="P157" s="24">
        <v>0.01659293228425259</v>
      </c>
      <c r="Q157" s="24">
        <v>0.0020854685575614797</v>
      </c>
      <c r="R157" s="24">
        <v>0.00023810883181959007</v>
      </c>
      <c r="S157" s="24">
        <v>0.00022481120067995264</v>
      </c>
      <c r="T157" s="24">
        <v>0.0002441685906706095</v>
      </c>
      <c r="U157" s="24">
        <v>4.561195115493436E-05</v>
      </c>
      <c r="V157" s="24">
        <v>8.838248047820071E-06</v>
      </c>
      <c r="W157" s="24">
        <v>1.4022092290847006E-05</v>
      </c>
      <c r="X157" s="24">
        <v>67.5</v>
      </c>
    </row>
    <row r="158" spans="1:24" ht="12.75" hidden="1">
      <c r="A158" s="24">
        <v>984</v>
      </c>
      <c r="B158" s="24">
        <v>143.9600067138672</v>
      </c>
      <c r="C158" s="24">
        <v>151.86000061035156</v>
      </c>
      <c r="D158" s="24">
        <v>8.934920310974121</v>
      </c>
      <c r="E158" s="24">
        <v>8.867060661315918</v>
      </c>
      <c r="F158" s="24">
        <v>27.23728422481409</v>
      </c>
      <c r="G158" s="24" t="s">
        <v>57</v>
      </c>
      <c r="H158" s="24">
        <v>-3.840948802618726</v>
      </c>
      <c r="I158" s="24">
        <v>72.61905791124846</v>
      </c>
      <c r="J158" s="24" t="s">
        <v>60</v>
      </c>
      <c r="K158" s="24">
        <v>-0.1987254873126905</v>
      </c>
      <c r="L158" s="24">
        <v>-0.0031468656796633816</v>
      </c>
      <c r="M158" s="24">
        <v>0.04602679387016609</v>
      </c>
      <c r="N158" s="24">
        <v>-0.00015975878646087402</v>
      </c>
      <c r="O158" s="24">
        <v>-0.008144063354641937</v>
      </c>
      <c r="P158" s="24">
        <v>-0.00036002142121553096</v>
      </c>
      <c r="Q158" s="24">
        <v>0.0009014048376373035</v>
      </c>
      <c r="R158" s="24">
        <v>-1.2861734415403413E-05</v>
      </c>
      <c r="S158" s="24">
        <v>-0.00011996902516798955</v>
      </c>
      <c r="T158" s="24">
        <v>-2.563824810465873E-05</v>
      </c>
      <c r="U158" s="24">
        <v>1.6401970926952506E-05</v>
      </c>
      <c r="V158" s="24">
        <v>-1.0180245144214455E-06</v>
      </c>
      <c r="W158" s="24">
        <v>-7.874372252750005E-06</v>
      </c>
      <c r="X158" s="24">
        <v>67.5</v>
      </c>
    </row>
    <row r="159" spans="1:24" ht="12.75" hidden="1">
      <c r="A159" s="24">
        <v>981</v>
      </c>
      <c r="B159" s="24">
        <v>142.3000030517578</v>
      </c>
      <c r="C159" s="24">
        <v>100.80000305175781</v>
      </c>
      <c r="D159" s="24">
        <v>9.160901069641113</v>
      </c>
      <c r="E159" s="24">
        <v>9.917823791503906</v>
      </c>
      <c r="F159" s="24">
        <v>30.100201151592188</v>
      </c>
      <c r="G159" s="24" t="s">
        <v>58</v>
      </c>
      <c r="H159" s="24">
        <v>3.4669508354779595</v>
      </c>
      <c r="I159" s="24">
        <v>78.26695388723577</v>
      </c>
      <c r="J159" s="24" t="s">
        <v>61</v>
      </c>
      <c r="K159" s="24">
        <v>-0.37747808036948244</v>
      </c>
      <c r="L159" s="24">
        <v>-0.5784056275749734</v>
      </c>
      <c r="M159" s="24">
        <v>-0.08989199490280166</v>
      </c>
      <c r="N159" s="24">
        <v>-0.015465424339144059</v>
      </c>
      <c r="O159" s="24">
        <v>-0.015073399866672508</v>
      </c>
      <c r="P159" s="24">
        <v>-0.016589026082505804</v>
      </c>
      <c r="Q159" s="24">
        <v>-0.0018805978898375978</v>
      </c>
      <c r="R159" s="24">
        <v>-0.00023776120705093474</v>
      </c>
      <c r="S159" s="24">
        <v>-0.00019012498244945147</v>
      </c>
      <c r="T159" s="24">
        <v>-0.0002428188232081599</v>
      </c>
      <c r="U159" s="24">
        <v>-4.2560843951589154E-05</v>
      </c>
      <c r="V159" s="24">
        <v>-8.779422227164626E-06</v>
      </c>
      <c r="W159" s="24">
        <v>-1.1602298644585556E-05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983</v>
      </c>
      <c r="B161" s="100">
        <v>121.46</v>
      </c>
      <c r="C161" s="100">
        <v>150.06</v>
      </c>
      <c r="D161" s="100">
        <v>9.32610616774661</v>
      </c>
      <c r="E161" s="100">
        <v>9.421087568798717</v>
      </c>
      <c r="F161" s="100">
        <v>23.348833298771776</v>
      </c>
      <c r="G161" s="100" t="s">
        <v>59</v>
      </c>
      <c r="H161" s="100">
        <v>5.624312482157137</v>
      </c>
      <c r="I161" s="100">
        <v>59.58431248215713</v>
      </c>
      <c r="J161" s="100" t="s">
        <v>73</v>
      </c>
      <c r="K161" s="100">
        <v>0.42565349324773366</v>
      </c>
      <c r="M161" s="100" t="s">
        <v>68</v>
      </c>
      <c r="N161" s="100">
        <v>0.25088334504560245</v>
      </c>
      <c r="X161" s="100">
        <v>67.5</v>
      </c>
    </row>
    <row r="162" spans="1:24" s="100" customFormat="1" ht="12.75">
      <c r="A162" s="100">
        <v>984</v>
      </c>
      <c r="B162" s="100">
        <v>143.9600067138672</v>
      </c>
      <c r="C162" s="100">
        <v>151.86000061035156</v>
      </c>
      <c r="D162" s="100">
        <v>8.934920310974121</v>
      </c>
      <c r="E162" s="100">
        <v>8.867060661315918</v>
      </c>
      <c r="F162" s="100">
        <v>30.60790726626566</v>
      </c>
      <c r="G162" s="100" t="s">
        <v>56</v>
      </c>
      <c r="H162" s="100">
        <v>5.145683925660563</v>
      </c>
      <c r="I162" s="100">
        <v>81.60569063952775</v>
      </c>
      <c r="J162" s="100" t="s">
        <v>62</v>
      </c>
      <c r="K162" s="100">
        <v>0.5783010740717416</v>
      </c>
      <c r="L162" s="100">
        <v>0.2675113769409156</v>
      </c>
      <c r="M162" s="100">
        <v>0.13690485135867642</v>
      </c>
      <c r="N162" s="100">
        <v>0.017595147323156115</v>
      </c>
      <c r="O162" s="100">
        <v>0.023225648930186055</v>
      </c>
      <c r="P162" s="100">
        <v>0.007673981515222035</v>
      </c>
      <c r="Q162" s="100">
        <v>0.0028271257086096902</v>
      </c>
      <c r="R162" s="100">
        <v>0.00027084877861253883</v>
      </c>
      <c r="S162" s="100">
        <v>0.000304716443007067</v>
      </c>
      <c r="T162" s="100">
        <v>0.00011291372781144912</v>
      </c>
      <c r="U162" s="100">
        <v>6.184319551745373E-05</v>
      </c>
      <c r="V162" s="100">
        <v>1.0048004030090785E-05</v>
      </c>
      <c r="W162" s="100">
        <v>1.8999815432009366E-05</v>
      </c>
      <c r="X162" s="100">
        <v>67.5</v>
      </c>
    </row>
    <row r="163" spans="1:24" s="100" customFormat="1" ht="12.75">
      <c r="A163" s="100">
        <v>981</v>
      </c>
      <c r="B163" s="100">
        <v>142.3000030517578</v>
      </c>
      <c r="C163" s="100">
        <v>100.80000305175781</v>
      </c>
      <c r="D163" s="100">
        <v>9.160901069641113</v>
      </c>
      <c r="E163" s="100">
        <v>9.917823791503906</v>
      </c>
      <c r="F163" s="100">
        <v>30.100201151592188</v>
      </c>
      <c r="G163" s="100" t="s">
        <v>57</v>
      </c>
      <c r="H163" s="100">
        <v>3.4669508354779595</v>
      </c>
      <c r="I163" s="100">
        <v>78.26695388723577</v>
      </c>
      <c r="J163" s="100" t="s">
        <v>60</v>
      </c>
      <c r="K163" s="100">
        <v>0.08074944548213324</v>
      </c>
      <c r="L163" s="100">
        <v>0.0014559148271208549</v>
      </c>
      <c r="M163" s="100">
        <v>-0.020655762463727193</v>
      </c>
      <c r="N163" s="100">
        <v>-0.00018192134533466707</v>
      </c>
      <c r="O163" s="100">
        <v>0.0029947309361633466</v>
      </c>
      <c r="P163" s="100">
        <v>0.00016656175904644632</v>
      </c>
      <c r="Q163" s="100">
        <v>-0.0004997286514979145</v>
      </c>
      <c r="R163" s="100">
        <v>-1.4614169436330939E-05</v>
      </c>
      <c r="S163" s="100">
        <v>1.8805813403119667E-05</v>
      </c>
      <c r="T163" s="100">
        <v>1.1857974644251909E-05</v>
      </c>
      <c r="U163" s="100">
        <v>-1.5728283279122056E-05</v>
      </c>
      <c r="V163" s="100">
        <v>-1.152654904367562E-06</v>
      </c>
      <c r="W163" s="100">
        <v>5.436854980773058E-07</v>
      </c>
      <c r="X163" s="100">
        <v>67.5</v>
      </c>
    </row>
    <row r="164" spans="1:24" s="100" customFormat="1" ht="12.75">
      <c r="A164" s="100">
        <v>982</v>
      </c>
      <c r="B164" s="100">
        <v>121.05999755859375</v>
      </c>
      <c r="C164" s="100">
        <v>129.9600067138672</v>
      </c>
      <c r="D164" s="100">
        <v>9.747027397155762</v>
      </c>
      <c r="E164" s="100">
        <v>9.78061580657959</v>
      </c>
      <c r="F164" s="100">
        <v>17.949039939715373</v>
      </c>
      <c r="G164" s="100" t="s">
        <v>58</v>
      </c>
      <c r="H164" s="100">
        <v>-9.73429962852407</v>
      </c>
      <c r="I164" s="100">
        <v>43.82569793006967</v>
      </c>
      <c r="J164" s="100" t="s">
        <v>61</v>
      </c>
      <c r="K164" s="100">
        <v>-0.572635712584238</v>
      </c>
      <c r="L164" s="100">
        <v>0.2675074150464633</v>
      </c>
      <c r="M164" s="100">
        <v>-0.13533764370116455</v>
      </c>
      <c r="N164" s="100">
        <v>-0.01759420682917191</v>
      </c>
      <c r="O164" s="100">
        <v>-0.023031768383001746</v>
      </c>
      <c r="P164" s="100">
        <v>0.007672173712605368</v>
      </c>
      <c r="Q164" s="100">
        <v>-0.002782608676611557</v>
      </c>
      <c r="R164" s="100">
        <v>-0.0002704542233495167</v>
      </c>
      <c r="S164" s="100">
        <v>-0.0003041355816426716</v>
      </c>
      <c r="T164" s="100">
        <v>0.00011228935107842728</v>
      </c>
      <c r="U164" s="100">
        <v>-5.980971440244217E-05</v>
      </c>
      <c r="V164" s="100">
        <v>-9.981671786838018E-06</v>
      </c>
      <c r="W164" s="100">
        <v>-1.8992034975999853E-05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983</v>
      </c>
      <c r="B166" s="24">
        <v>121.46</v>
      </c>
      <c r="C166" s="24">
        <v>150.06</v>
      </c>
      <c r="D166" s="24">
        <v>9.32610616774661</v>
      </c>
      <c r="E166" s="24">
        <v>9.421087568798717</v>
      </c>
      <c r="F166" s="24">
        <v>17.630062062725504</v>
      </c>
      <c r="G166" s="24" t="s">
        <v>59</v>
      </c>
      <c r="H166" s="24">
        <v>-8.969523877130143</v>
      </c>
      <c r="I166" s="24">
        <v>44.99047612286984</v>
      </c>
      <c r="J166" s="24" t="s">
        <v>73</v>
      </c>
      <c r="K166" s="24">
        <v>0.8241699719864599</v>
      </c>
      <c r="M166" s="24" t="s">
        <v>68</v>
      </c>
      <c r="N166" s="24">
        <v>0.4268788806967807</v>
      </c>
      <c r="X166" s="24">
        <v>67.5</v>
      </c>
    </row>
    <row r="167" spans="1:24" ht="12.75" hidden="1">
      <c r="A167" s="24">
        <v>984</v>
      </c>
      <c r="B167" s="24">
        <v>143.9600067138672</v>
      </c>
      <c r="C167" s="24">
        <v>151.86000061035156</v>
      </c>
      <c r="D167" s="24">
        <v>8.934920310974121</v>
      </c>
      <c r="E167" s="24">
        <v>8.867060661315918</v>
      </c>
      <c r="F167" s="24">
        <v>30.60790726626566</v>
      </c>
      <c r="G167" s="24" t="s">
        <v>56</v>
      </c>
      <c r="H167" s="24">
        <v>5.145683925660563</v>
      </c>
      <c r="I167" s="24">
        <v>81.60569063952775</v>
      </c>
      <c r="J167" s="24" t="s">
        <v>62</v>
      </c>
      <c r="K167" s="24">
        <v>0.8818499921420843</v>
      </c>
      <c r="L167" s="24">
        <v>0.03690391727528446</v>
      </c>
      <c r="M167" s="24">
        <v>0.2087663713836958</v>
      </c>
      <c r="N167" s="24">
        <v>0.017056677131373453</v>
      </c>
      <c r="O167" s="24">
        <v>0.03541660019953983</v>
      </c>
      <c r="P167" s="24">
        <v>0.0010586347393562673</v>
      </c>
      <c r="Q167" s="24">
        <v>0.004311032978711283</v>
      </c>
      <c r="R167" s="24">
        <v>0.0002625427123236306</v>
      </c>
      <c r="S167" s="24">
        <v>0.00046465419095606265</v>
      </c>
      <c r="T167" s="24">
        <v>1.554849159269444E-05</v>
      </c>
      <c r="U167" s="24">
        <v>9.428249580932924E-05</v>
      </c>
      <c r="V167" s="24">
        <v>9.732680066661899E-06</v>
      </c>
      <c r="W167" s="24">
        <v>2.897091675748739E-05</v>
      </c>
      <c r="X167" s="24">
        <v>67.5</v>
      </c>
    </row>
    <row r="168" spans="1:24" ht="12.75" hidden="1">
      <c r="A168" s="24">
        <v>982</v>
      </c>
      <c r="B168" s="24">
        <v>121.05999755859375</v>
      </c>
      <c r="C168" s="24">
        <v>129.9600067138672</v>
      </c>
      <c r="D168" s="24">
        <v>9.747027397155762</v>
      </c>
      <c r="E168" s="24">
        <v>9.78061580657959</v>
      </c>
      <c r="F168" s="24">
        <v>26.889537369487368</v>
      </c>
      <c r="G168" s="24" t="s">
        <v>57</v>
      </c>
      <c r="H168" s="24">
        <v>12.095477396751463</v>
      </c>
      <c r="I168" s="24">
        <v>65.65547495534521</v>
      </c>
      <c r="J168" s="24" t="s">
        <v>60</v>
      </c>
      <c r="K168" s="24">
        <v>-0.8115525916793649</v>
      </c>
      <c r="L168" s="24">
        <v>0.00020094757990316074</v>
      </c>
      <c r="M168" s="24">
        <v>0.1911833428581192</v>
      </c>
      <c r="N168" s="24">
        <v>-0.00017667241218758973</v>
      </c>
      <c r="O168" s="24">
        <v>-0.032740912404766426</v>
      </c>
      <c r="P168" s="24">
        <v>2.3122654339435635E-05</v>
      </c>
      <c r="Q168" s="24">
        <v>0.0039011197051208655</v>
      </c>
      <c r="R168" s="24">
        <v>-1.4212273002457338E-05</v>
      </c>
      <c r="S168" s="24">
        <v>-0.00044052925887598635</v>
      </c>
      <c r="T168" s="24">
        <v>1.6532512764277076E-06</v>
      </c>
      <c r="U168" s="24">
        <v>8.186535022646204E-05</v>
      </c>
      <c r="V168" s="24">
        <v>-1.1290243015869372E-06</v>
      </c>
      <c r="W168" s="24">
        <v>-2.7757635394998618E-05</v>
      </c>
      <c r="X168" s="24">
        <v>67.5</v>
      </c>
    </row>
    <row r="169" spans="1:24" ht="12.75" hidden="1">
      <c r="A169" s="24">
        <v>981</v>
      </c>
      <c r="B169" s="24">
        <v>142.3000030517578</v>
      </c>
      <c r="C169" s="24">
        <v>100.80000305175781</v>
      </c>
      <c r="D169" s="24">
        <v>9.160901069641113</v>
      </c>
      <c r="E169" s="24">
        <v>9.917823791503906</v>
      </c>
      <c r="F169" s="24">
        <v>27.26435710425805</v>
      </c>
      <c r="G169" s="24" t="s">
        <v>58</v>
      </c>
      <c r="H169" s="24">
        <v>-3.9068495642696206</v>
      </c>
      <c r="I169" s="24">
        <v>70.89315348748819</v>
      </c>
      <c r="J169" s="24" t="s">
        <v>61</v>
      </c>
      <c r="K169" s="24">
        <v>-0.345024346357616</v>
      </c>
      <c r="L169" s="24">
        <v>0.03690337017578706</v>
      </c>
      <c r="M169" s="24">
        <v>-0.0838589722946212</v>
      </c>
      <c r="N169" s="24">
        <v>-0.017055762123771835</v>
      </c>
      <c r="O169" s="24">
        <v>-0.013504377978916928</v>
      </c>
      <c r="P169" s="24">
        <v>0.00105838218722171</v>
      </c>
      <c r="Q169" s="24">
        <v>-0.0018347398698055184</v>
      </c>
      <c r="R169" s="24">
        <v>-0.0002621577522987872</v>
      </c>
      <c r="S169" s="24">
        <v>-0.00014777513067903996</v>
      </c>
      <c r="T169" s="24">
        <v>1.5460347700652783E-05</v>
      </c>
      <c r="U169" s="24">
        <v>-4.676808151223328E-05</v>
      </c>
      <c r="V169" s="24">
        <v>-9.666972918469566E-06</v>
      </c>
      <c r="W169" s="24">
        <v>-8.296245840594624E-06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983</v>
      </c>
      <c r="B171" s="24">
        <v>116.3</v>
      </c>
      <c r="C171" s="24">
        <v>146.2</v>
      </c>
      <c r="D171" s="24">
        <v>9.663830678526839</v>
      </c>
      <c r="E171" s="24">
        <v>9.263629539537257</v>
      </c>
      <c r="F171" s="24">
        <v>24.469168289667767</v>
      </c>
      <c r="G171" s="24" t="s">
        <v>59</v>
      </c>
      <c r="H171" s="24">
        <v>11.448026937036204</v>
      </c>
      <c r="I171" s="24">
        <v>60.2480269370362</v>
      </c>
      <c r="J171" s="24" t="s">
        <v>73</v>
      </c>
      <c r="K171" s="24">
        <v>0.8307260986596591</v>
      </c>
      <c r="M171" s="24" t="s">
        <v>68</v>
      </c>
      <c r="N171" s="24">
        <v>0.43902516047209317</v>
      </c>
      <c r="X171" s="24">
        <v>67.5</v>
      </c>
    </row>
    <row r="172" spans="1:24" ht="12.75" hidden="1">
      <c r="A172" s="24">
        <v>981</v>
      </c>
      <c r="B172" s="24">
        <v>145.5800018310547</v>
      </c>
      <c r="C172" s="24">
        <v>100.08000183105469</v>
      </c>
      <c r="D172" s="24">
        <v>9.25274658203125</v>
      </c>
      <c r="E172" s="24">
        <v>9.928691864013672</v>
      </c>
      <c r="F172" s="24">
        <v>30.46308245107408</v>
      </c>
      <c r="G172" s="24" t="s">
        <v>56</v>
      </c>
      <c r="H172" s="24">
        <v>0.35505260833943453</v>
      </c>
      <c r="I172" s="24">
        <v>78.43505443939412</v>
      </c>
      <c r="J172" s="24" t="s">
        <v>62</v>
      </c>
      <c r="K172" s="24">
        <v>0.8755804760981328</v>
      </c>
      <c r="L172" s="24">
        <v>0.13550597515070734</v>
      </c>
      <c r="M172" s="24">
        <v>0.20728197310848598</v>
      </c>
      <c r="N172" s="24">
        <v>0.038557317028225874</v>
      </c>
      <c r="O172" s="24">
        <v>0.03516483280513833</v>
      </c>
      <c r="P172" s="24">
        <v>0.0038872642506974546</v>
      </c>
      <c r="Q172" s="24">
        <v>0.004280353096663757</v>
      </c>
      <c r="R172" s="24">
        <v>0.0005935106385721029</v>
      </c>
      <c r="S172" s="24">
        <v>0.0004613557788697903</v>
      </c>
      <c r="T172" s="24">
        <v>5.7175774979369375E-05</v>
      </c>
      <c r="U172" s="24">
        <v>9.36123687351282E-05</v>
      </c>
      <c r="V172" s="24">
        <v>2.2037183534759564E-05</v>
      </c>
      <c r="W172" s="24">
        <v>2.876638086513974E-05</v>
      </c>
      <c r="X172" s="24">
        <v>67.5</v>
      </c>
    </row>
    <row r="173" spans="1:24" ht="12.75" hidden="1">
      <c r="A173" s="24">
        <v>982</v>
      </c>
      <c r="B173" s="24">
        <v>120.5999984741211</v>
      </c>
      <c r="C173" s="24">
        <v>141.10000610351562</v>
      </c>
      <c r="D173" s="24">
        <v>9.807867050170898</v>
      </c>
      <c r="E173" s="24">
        <v>9.576231002807617</v>
      </c>
      <c r="F173" s="24">
        <v>17.770896725538154</v>
      </c>
      <c r="G173" s="24" t="s">
        <v>57</v>
      </c>
      <c r="H173" s="24">
        <v>-9.979260741658976</v>
      </c>
      <c r="I173" s="24">
        <v>43.12073773246211</v>
      </c>
      <c r="J173" s="24" t="s">
        <v>60</v>
      </c>
      <c r="K173" s="24">
        <v>0.8252827876921712</v>
      </c>
      <c r="L173" s="24">
        <v>-0.0007368268371425304</v>
      </c>
      <c r="M173" s="24">
        <v>-0.1945747800582467</v>
      </c>
      <c r="N173" s="24">
        <v>-0.0003984153123743748</v>
      </c>
      <c r="O173" s="24">
        <v>0.033269566522134364</v>
      </c>
      <c r="P173" s="24">
        <v>-8.448148540564353E-05</v>
      </c>
      <c r="Q173" s="24">
        <v>-0.003977840105638297</v>
      </c>
      <c r="R173" s="24">
        <v>-3.202116396790681E-05</v>
      </c>
      <c r="S173" s="24">
        <v>0.00044558250445950946</v>
      </c>
      <c r="T173" s="24">
        <v>-6.026437084659065E-06</v>
      </c>
      <c r="U173" s="24">
        <v>-8.398202705181163E-05</v>
      </c>
      <c r="V173" s="24">
        <v>-2.5190339709203573E-06</v>
      </c>
      <c r="W173" s="24">
        <v>2.8014903051187787E-05</v>
      </c>
      <c r="X173" s="24">
        <v>67.5</v>
      </c>
    </row>
    <row r="174" spans="1:24" ht="12.75" hidden="1">
      <c r="A174" s="24">
        <v>984</v>
      </c>
      <c r="B174" s="24">
        <v>129.72000122070312</v>
      </c>
      <c r="C174" s="24">
        <v>144.6199951171875</v>
      </c>
      <c r="D174" s="24">
        <v>8.93055534362793</v>
      </c>
      <c r="E174" s="24">
        <v>8.876233100891113</v>
      </c>
      <c r="F174" s="24">
        <v>26.356506766945074</v>
      </c>
      <c r="G174" s="24" t="s">
        <v>58</v>
      </c>
      <c r="H174" s="24">
        <v>8.043079760641263</v>
      </c>
      <c r="I174" s="24">
        <v>70.26308098134439</v>
      </c>
      <c r="J174" s="24" t="s">
        <v>61</v>
      </c>
      <c r="K174" s="24">
        <v>0.29248844500812626</v>
      </c>
      <c r="L174" s="24">
        <v>-0.13550397185232682</v>
      </c>
      <c r="M174" s="24">
        <v>0.07145957837149636</v>
      </c>
      <c r="N174" s="24">
        <v>-0.03855525854736267</v>
      </c>
      <c r="O174" s="24">
        <v>0.011388652670206818</v>
      </c>
      <c r="P174" s="24">
        <v>-0.0038863461288688762</v>
      </c>
      <c r="Q174" s="24">
        <v>0.0015805729107176664</v>
      </c>
      <c r="R174" s="24">
        <v>-0.0005926462040344187</v>
      </c>
      <c r="S174" s="24">
        <v>0.00011960512704789075</v>
      </c>
      <c r="T174" s="24">
        <v>-5.6857288895585996E-05</v>
      </c>
      <c r="U174" s="24">
        <v>4.13557095510449E-05</v>
      </c>
      <c r="V174" s="24">
        <v>-2.1892736832064357E-05</v>
      </c>
      <c r="W174" s="24">
        <v>6.5322182381505705E-06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983</v>
      </c>
      <c r="B176" s="24">
        <v>116.3</v>
      </c>
      <c r="C176" s="24">
        <v>146.2</v>
      </c>
      <c r="D176" s="24">
        <v>9.663830678526839</v>
      </c>
      <c r="E176" s="24">
        <v>9.263629539537257</v>
      </c>
      <c r="F176" s="24">
        <v>24.729690216087395</v>
      </c>
      <c r="G176" s="24" t="s">
        <v>59</v>
      </c>
      <c r="H176" s="24">
        <v>12.089484458387496</v>
      </c>
      <c r="I176" s="24">
        <v>60.88948445838749</v>
      </c>
      <c r="J176" s="24" t="s">
        <v>73</v>
      </c>
      <c r="K176" s="24">
        <v>1.0732708484339355</v>
      </c>
      <c r="M176" s="24" t="s">
        <v>68</v>
      </c>
      <c r="N176" s="24">
        <v>0.5702277450603764</v>
      </c>
      <c r="X176" s="24">
        <v>67.5</v>
      </c>
    </row>
    <row r="177" spans="1:24" ht="12.75" hidden="1">
      <c r="A177" s="24">
        <v>981</v>
      </c>
      <c r="B177" s="24">
        <v>145.5800018310547</v>
      </c>
      <c r="C177" s="24">
        <v>100.08000183105469</v>
      </c>
      <c r="D177" s="24">
        <v>9.25274658203125</v>
      </c>
      <c r="E177" s="24">
        <v>9.928691864013672</v>
      </c>
      <c r="F177" s="24">
        <v>30.46308245107408</v>
      </c>
      <c r="G177" s="24" t="s">
        <v>56</v>
      </c>
      <c r="H177" s="24">
        <v>0.35505260833943453</v>
      </c>
      <c r="I177" s="24">
        <v>78.43505443939412</v>
      </c>
      <c r="J177" s="24" t="s">
        <v>62</v>
      </c>
      <c r="K177" s="24">
        <v>0.9911848496462037</v>
      </c>
      <c r="L177" s="24">
        <v>0.18143692164175046</v>
      </c>
      <c r="M177" s="24">
        <v>0.23464977969988488</v>
      </c>
      <c r="N177" s="24">
        <v>0.034752928074795804</v>
      </c>
      <c r="O177" s="24">
        <v>0.03980770666378654</v>
      </c>
      <c r="P177" s="24">
        <v>0.005204877091900945</v>
      </c>
      <c r="Q177" s="24">
        <v>0.00484549965413521</v>
      </c>
      <c r="R177" s="24">
        <v>0.0005349548179281391</v>
      </c>
      <c r="S177" s="24">
        <v>0.0005222668294116566</v>
      </c>
      <c r="T177" s="24">
        <v>7.655991743872107E-05</v>
      </c>
      <c r="U177" s="24">
        <v>0.00010597132264167785</v>
      </c>
      <c r="V177" s="24">
        <v>1.9865891211720328E-05</v>
      </c>
      <c r="W177" s="24">
        <v>3.256367260109719E-05</v>
      </c>
      <c r="X177" s="24">
        <v>67.5</v>
      </c>
    </row>
    <row r="178" spans="1:24" ht="12.75" hidden="1">
      <c r="A178" s="24">
        <v>984</v>
      </c>
      <c r="B178" s="24">
        <v>129.72000122070312</v>
      </c>
      <c r="C178" s="24">
        <v>144.6199951171875</v>
      </c>
      <c r="D178" s="24">
        <v>8.93055534362793</v>
      </c>
      <c r="E178" s="24">
        <v>8.876233100891113</v>
      </c>
      <c r="F178" s="24">
        <v>18.732373168138665</v>
      </c>
      <c r="G178" s="24" t="s">
        <v>57</v>
      </c>
      <c r="H178" s="24">
        <v>-12.281886715468673</v>
      </c>
      <c r="I178" s="24">
        <v>49.93811450523445</v>
      </c>
      <c r="J178" s="24" t="s">
        <v>60</v>
      </c>
      <c r="K178" s="24">
        <v>0.938620469413787</v>
      </c>
      <c r="L178" s="24">
        <v>-0.00098676403813041</v>
      </c>
      <c r="M178" s="24">
        <v>-0.22133424658652168</v>
      </c>
      <c r="N178" s="24">
        <v>-0.00035901486316977324</v>
      </c>
      <c r="O178" s="24">
        <v>0.03783241441302776</v>
      </c>
      <c r="P178" s="24">
        <v>-0.00011309491588589126</v>
      </c>
      <c r="Q178" s="24">
        <v>-0.004526730221633401</v>
      </c>
      <c r="R178" s="24">
        <v>-2.885357368725693E-05</v>
      </c>
      <c r="S178" s="24">
        <v>0.0005061888222156781</v>
      </c>
      <c r="T178" s="24">
        <v>-8.064998338017618E-06</v>
      </c>
      <c r="U178" s="24">
        <v>-9.569069529948226E-05</v>
      </c>
      <c r="V178" s="24">
        <v>-2.2681299921719493E-06</v>
      </c>
      <c r="W178" s="24">
        <v>3.1809801226953125E-05</v>
      </c>
      <c r="X178" s="24">
        <v>67.5</v>
      </c>
    </row>
    <row r="179" spans="1:24" ht="12.75" hidden="1">
      <c r="A179" s="24">
        <v>982</v>
      </c>
      <c r="B179" s="24">
        <v>120.5999984741211</v>
      </c>
      <c r="C179" s="24">
        <v>141.10000610351562</v>
      </c>
      <c r="D179" s="24">
        <v>9.807867050170898</v>
      </c>
      <c r="E179" s="24">
        <v>9.576231002807617</v>
      </c>
      <c r="F179" s="24">
        <v>25.481636018238188</v>
      </c>
      <c r="G179" s="24" t="s">
        <v>58</v>
      </c>
      <c r="H179" s="24">
        <v>8.730699250741992</v>
      </c>
      <c r="I179" s="24">
        <v>61.830697724863086</v>
      </c>
      <c r="J179" s="24" t="s">
        <v>61</v>
      </c>
      <c r="K179" s="24">
        <v>0.3184949302039355</v>
      </c>
      <c r="L179" s="24">
        <v>-0.18143423831120672</v>
      </c>
      <c r="M179" s="24">
        <v>0.07792092402674211</v>
      </c>
      <c r="N179" s="24">
        <v>-0.03475107362514076</v>
      </c>
      <c r="O179" s="24">
        <v>0.012383938368346498</v>
      </c>
      <c r="P179" s="24">
        <v>-0.0052036482473161085</v>
      </c>
      <c r="Q179" s="24">
        <v>0.0017284618592191313</v>
      </c>
      <c r="R179" s="24">
        <v>-0.000534176121246544</v>
      </c>
      <c r="S179" s="24">
        <v>0.00012859050263378343</v>
      </c>
      <c r="T179" s="24">
        <v>-7.613393960666663E-05</v>
      </c>
      <c r="U179" s="24">
        <v>4.553253842614345E-05</v>
      </c>
      <c r="V179" s="24">
        <v>-1.973598794016953E-05</v>
      </c>
      <c r="W179" s="24">
        <v>6.966298814519753E-06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983</v>
      </c>
      <c r="B181" s="24">
        <v>116.3</v>
      </c>
      <c r="C181" s="24">
        <v>146.2</v>
      </c>
      <c r="D181" s="24">
        <v>9.663830678526839</v>
      </c>
      <c r="E181" s="24">
        <v>9.263629539537257</v>
      </c>
      <c r="F181" s="24">
        <v>24.469168289667767</v>
      </c>
      <c r="G181" s="24" t="s">
        <v>59</v>
      </c>
      <c r="H181" s="24">
        <v>11.448026937036204</v>
      </c>
      <c r="I181" s="24">
        <v>60.2480269370362</v>
      </c>
      <c r="J181" s="24" t="s">
        <v>73</v>
      </c>
      <c r="K181" s="24">
        <v>1.1350380270447966</v>
      </c>
      <c r="M181" s="24" t="s">
        <v>68</v>
      </c>
      <c r="N181" s="24">
        <v>0.6113433360617416</v>
      </c>
      <c r="X181" s="24">
        <v>67.5</v>
      </c>
    </row>
    <row r="182" spans="1:24" ht="12.75" hidden="1">
      <c r="A182" s="24">
        <v>982</v>
      </c>
      <c r="B182" s="24">
        <v>120.5999984741211</v>
      </c>
      <c r="C182" s="24">
        <v>141.10000610351562</v>
      </c>
      <c r="D182" s="24">
        <v>9.807867050170898</v>
      </c>
      <c r="E182" s="24">
        <v>9.576231002807617</v>
      </c>
      <c r="F182" s="24">
        <v>26.369068414856383</v>
      </c>
      <c r="G182" s="24" t="s">
        <v>56</v>
      </c>
      <c r="H182" s="24">
        <v>10.884036824015439</v>
      </c>
      <c r="I182" s="24">
        <v>63.98403529813653</v>
      </c>
      <c r="J182" s="24" t="s">
        <v>62</v>
      </c>
      <c r="K182" s="24">
        <v>1.010227209539818</v>
      </c>
      <c r="L182" s="24">
        <v>0.2330169180035524</v>
      </c>
      <c r="M182" s="24">
        <v>0.2391571259195001</v>
      </c>
      <c r="N182" s="24">
        <v>0.035639588189115515</v>
      </c>
      <c r="O182" s="24">
        <v>0.040572633671811076</v>
      </c>
      <c r="P182" s="24">
        <v>0.006684381534342162</v>
      </c>
      <c r="Q182" s="24">
        <v>0.004938641764850804</v>
      </c>
      <c r="R182" s="24">
        <v>0.0005486247479982777</v>
      </c>
      <c r="S182" s="24">
        <v>0.00053231368467709</v>
      </c>
      <c r="T182" s="24">
        <v>9.835853098185047E-05</v>
      </c>
      <c r="U182" s="24">
        <v>0.00010802914069368686</v>
      </c>
      <c r="V182" s="24">
        <v>2.0360154597454472E-05</v>
      </c>
      <c r="W182" s="24">
        <v>3.319186452279173E-05</v>
      </c>
      <c r="X182" s="24">
        <v>67.5</v>
      </c>
    </row>
    <row r="183" spans="1:24" ht="12.75" hidden="1">
      <c r="A183" s="24">
        <v>981</v>
      </c>
      <c r="B183" s="24">
        <v>145.5800018310547</v>
      </c>
      <c r="C183" s="24">
        <v>100.08000183105469</v>
      </c>
      <c r="D183" s="24">
        <v>9.25274658203125</v>
      </c>
      <c r="E183" s="24">
        <v>9.928691864013672</v>
      </c>
      <c r="F183" s="24">
        <v>29.96401434432265</v>
      </c>
      <c r="G183" s="24" t="s">
        <v>57</v>
      </c>
      <c r="H183" s="24">
        <v>-0.9299268150292477</v>
      </c>
      <c r="I183" s="24">
        <v>77.15007501602544</v>
      </c>
      <c r="J183" s="24" t="s">
        <v>60</v>
      </c>
      <c r="K183" s="24">
        <v>0.47261214400833873</v>
      </c>
      <c r="L183" s="24">
        <v>0.001268603395120821</v>
      </c>
      <c r="M183" s="24">
        <v>-0.1142794968223205</v>
      </c>
      <c r="N183" s="24">
        <v>-0.0003683032707047412</v>
      </c>
      <c r="O183" s="24">
        <v>0.018592987951086878</v>
      </c>
      <c r="P183" s="24">
        <v>0.00014505502449438224</v>
      </c>
      <c r="Q183" s="24">
        <v>-0.002472890315455052</v>
      </c>
      <c r="R183" s="24">
        <v>-2.9591903186069403E-05</v>
      </c>
      <c r="S183" s="24">
        <v>0.00021144172766661553</v>
      </c>
      <c r="T183" s="24">
        <v>1.0320311841589372E-05</v>
      </c>
      <c r="U183" s="24">
        <v>-6.133497063666985E-05</v>
      </c>
      <c r="V183" s="24">
        <v>-2.3313905477733156E-06</v>
      </c>
      <c r="W183" s="24">
        <v>1.2165752609518085E-05</v>
      </c>
      <c r="X183" s="24">
        <v>67.5</v>
      </c>
    </row>
    <row r="184" spans="1:24" ht="12.75" hidden="1">
      <c r="A184" s="24">
        <v>984</v>
      </c>
      <c r="B184" s="24">
        <v>129.72000122070312</v>
      </c>
      <c r="C184" s="24">
        <v>144.6199951171875</v>
      </c>
      <c r="D184" s="24">
        <v>8.93055534362793</v>
      </c>
      <c r="E184" s="24">
        <v>8.876233100891113</v>
      </c>
      <c r="F184" s="24">
        <v>18.732373168138665</v>
      </c>
      <c r="G184" s="24" t="s">
        <v>58</v>
      </c>
      <c r="H184" s="24">
        <v>-12.281886715468673</v>
      </c>
      <c r="I184" s="24">
        <v>49.93811450523445</v>
      </c>
      <c r="J184" s="24" t="s">
        <v>61</v>
      </c>
      <c r="K184" s="24">
        <v>-0.8928587661161471</v>
      </c>
      <c r="L184" s="24">
        <v>0.23301346467811715</v>
      </c>
      <c r="M184" s="24">
        <v>-0.21008647620471166</v>
      </c>
      <c r="N184" s="24">
        <v>-0.03563768509584384</v>
      </c>
      <c r="O184" s="24">
        <v>-0.03606160565085415</v>
      </c>
      <c r="P184" s="24">
        <v>0.006682807459183858</v>
      </c>
      <c r="Q184" s="24">
        <v>-0.0042749264285198265</v>
      </c>
      <c r="R184" s="24">
        <v>-0.000547826097755483</v>
      </c>
      <c r="S184" s="24">
        <v>-0.0004885184282049727</v>
      </c>
      <c r="T184" s="24">
        <v>9.781560090496806E-05</v>
      </c>
      <c r="U184" s="24">
        <v>-8.892871648694384E-05</v>
      </c>
      <c r="V184" s="24">
        <v>-2.022623329604402E-05</v>
      </c>
      <c r="W184" s="24">
        <v>-3.0881941874554524E-05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983</v>
      </c>
      <c r="B186" s="24">
        <v>116.3</v>
      </c>
      <c r="C186" s="24">
        <v>146.2</v>
      </c>
      <c r="D186" s="24">
        <v>9.663830678526839</v>
      </c>
      <c r="E186" s="24">
        <v>9.263629539537257</v>
      </c>
      <c r="F186" s="24">
        <v>16.754898428420397</v>
      </c>
      <c r="G186" s="24" t="s">
        <v>59</v>
      </c>
      <c r="H186" s="24">
        <v>-7.546061170006226</v>
      </c>
      <c r="I186" s="24">
        <v>41.25393882999377</v>
      </c>
      <c r="J186" s="24" t="s">
        <v>73</v>
      </c>
      <c r="K186" s="24">
        <v>0.6712870625421297</v>
      </c>
      <c r="M186" s="24" t="s">
        <v>68</v>
      </c>
      <c r="N186" s="24">
        <v>0.3598097136059179</v>
      </c>
      <c r="X186" s="24">
        <v>67.5</v>
      </c>
    </row>
    <row r="187" spans="1:24" ht="12.75" hidden="1">
      <c r="A187" s="24">
        <v>982</v>
      </c>
      <c r="B187" s="24">
        <v>120.5999984741211</v>
      </c>
      <c r="C187" s="24">
        <v>141.10000610351562</v>
      </c>
      <c r="D187" s="24">
        <v>9.807867050170898</v>
      </c>
      <c r="E187" s="24">
        <v>9.576231002807617</v>
      </c>
      <c r="F187" s="24">
        <v>26.369068414856383</v>
      </c>
      <c r="G187" s="24" t="s">
        <v>56</v>
      </c>
      <c r="H187" s="24">
        <v>10.884036824015439</v>
      </c>
      <c r="I187" s="24">
        <v>63.98403529813653</v>
      </c>
      <c r="J187" s="24" t="s">
        <v>62</v>
      </c>
      <c r="K187" s="24">
        <v>0.7800784221270693</v>
      </c>
      <c r="L187" s="24">
        <v>0.16224677196217357</v>
      </c>
      <c r="M187" s="24">
        <v>0.1846734246308907</v>
      </c>
      <c r="N187" s="24">
        <v>0.03630707816475016</v>
      </c>
      <c r="O187" s="24">
        <v>0.03132929144602174</v>
      </c>
      <c r="P187" s="24">
        <v>0.004654410922815369</v>
      </c>
      <c r="Q187" s="24">
        <v>0.003813540434407045</v>
      </c>
      <c r="R187" s="24">
        <v>0.0005588787126141888</v>
      </c>
      <c r="S187" s="24">
        <v>0.00041104117405504074</v>
      </c>
      <c r="T187" s="24">
        <v>6.851365313358067E-05</v>
      </c>
      <c r="U187" s="24">
        <v>8.340639371005271E-05</v>
      </c>
      <c r="V187" s="24">
        <v>2.073364492170278E-05</v>
      </c>
      <c r="W187" s="24">
        <v>2.5629611998285858E-05</v>
      </c>
      <c r="X187" s="24">
        <v>67.5</v>
      </c>
    </row>
    <row r="188" spans="1:24" ht="12.75" hidden="1">
      <c r="A188" s="24">
        <v>984</v>
      </c>
      <c r="B188" s="24">
        <v>129.72000122070312</v>
      </c>
      <c r="C188" s="24">
        <v>144.6199951171875</v>
      </c>
      <c r="D188" s="24">
        <v>8.93055534362793</v>
      </c>
      <c r="E188" s="24">
        <v>8.876233100891113</v>
      </c>
      <c r="F188" s="24">
        <v>26.356506766945074</v>
      </c>
      <c r="G188" s="24" t="s">
        <v>57</v>
      </c>
      <c r="H188" s="24">
        <v>8.043079760641263</v>
      </c>
      <c r="I188" s="24">
        <v>70.26308098134439</v>
      </c>
      <c r="J188" s="24" t="s">
        <v>60</v>
      </c>
      <c r="K188" s="24">
        <v>-0.6015277427511931</v>
      </c>
      <c r="L188" s="24">
        <v>-0.0008823282709887421</v>
      </c>
      <c r="M188" s="24">
        <v>0.14105800727238854</v>
      </c>
      <c r="N188" s="24">
        <v>-0.00037557167381017297</v>
      </c>
      <c r="O188" s="24">
        <v>-0.024372089917082045</v>
      </c>
      <c r="P188" s="24">
        <v>-0.000100869262579787</v>
      </c>
      <c r="Q188" s="24">
        <v>0.002847245125489258</v>
      </c>
      <c r="R188" s="24">
        <v>-3.0204087696118773E-05</v>
      </c>
      <c r="S188" s="24">
        <v>-0.0003364612918232731</v>
      </c>
      <c r="T188" s="24">
        <v>-7.180430654109042E-06</v>
      </c>
      <c r="U188" s="24">
        <v>5.767416508466638E-05</v>
      </c>
      <c r="V188" s="24">
        <v>-2.389460607444926E-06</v>
      </c>
      <c r="W188" s="24">
        <v>-2.145679085007834E-05</v>
      </c>
      <c r="X188" s="24">
        <v>67.5</v>
      </c>
    </row>
    <row r="189" spans="1:24" ht="12.75" hidden="1">
      <c r="A189" s="24">
        <v>981</v>
      </c>
      <c r="B189" s="24">
        <v>145.5800018310547</v>
      </c>
      <c r="C189" s="24">
        <v>100.08000183105469</v>
      </c>
      <c r="D189" s="24">
        <v>9.25274658203125</v>
      </c>
      <c r="E189" s="24">
        <v>9.928691864013672</v>
      </c>
      <c r="F189" s="24">
        <v>29.513425601525682</v>
      </c>
      <c r="G189" s="24" t="s">
        <v>58</v>
      </c>
      <c r="H189" s="24">
        <v>-2.0900836254183446</v>
      </c>
      <c r="I189" s="24">
        <v>75.98991820563634</v>
      </c>
      <c r="J189" s="24" t="s">
        <v>61</v>
      </c>
      <c r="K189" s="24">
        <v>-0.49667566818690917</v>
      </c>
      <c r="L189" s="24">
        <v>-0.1622443728114099</v>
      </c>
      <c r="M189" s="24">
        <v>-0.11919275292249963</v>
      </c>
      <c r="N189" s="24">
        <v>-0.036305135597861485</v>
      </c>
      <c r="O189" s="24">
        <v>-0.019685673358649403</v>
      </c>
      <c r="P189" s="24">
        <v>-0.004653317787373824</v>
      </c>
      <c r="Q189" s="24">
        <v>-0.0025369836105570594</v>
      </c>
      <c r="R189" s="24">
        <v>-0.0005580619396623802</v>
      </c>
      <c r="S189" s="24">
        <v>-0.00023611151152190895</v>
      </c>
      <c r="T189" s="24">
        <v>-6.81363491928511E-05</v>
      </c>
      <c r="U189" s="24">
        <v>-6.025211360195567E-05</v>
      </c>
      <c r="V189" s="24">
        <v>-2.0595497317246807E-05</v>
      </c>
      <c r="W189" s="24">
        <v>-1.4017244294035572E-05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983</v>
      </c>
      <c r="B191" s="100">
        <v>116.3</v>
      </c>
      <c r="C191" s="100">
        <v>146.2</v>
      </c>
      <c r="D191" s="100">
        <v>9.663830678526839</v>
      </c>
      <c r="E191" s="100">
        <v>9.263629539537257</v>
      </c>
      <c r="F191" s="100">
        <v>24.729690216087395</v>
      </c>
      <c r="G191" s="100" t="s">
        <v>59</v>
      </c>
      <c r="H191" s="100">
        <v>12.089484458387496</v>
      </c>
      <c r="I191" s="100">
        <v>60.88948445838749</v>
      </c>
      <c r="J191" s="100" t="s">
        <v>73</v>
      </c>
      <c r="K191" s="100">
        <v>0.9519950607651634</v>
      </c>
      <c r="M191" s="100" t="s">
        <v>68</v>
      </c>
      <c r="N191" s="100">
        <v>0.5116250186568428</v>
      </c>
      <c r="X191" s="100">
        <v>67.5</v>
      </c>
    </row>
    <row r="192" spans="1:24" s="100" customFormat="1" ht="12.75">
      <c r="A192" s="100">
        <v>984</v>
      </c>
      <c r="B192" s="100">
        <v>129.72000122070312</v>
      </c>
      <c r="C192" s="100">
        <v>144.6199951171875</v>
      </c>
      <c r="D192" s="100">
        <v>8.93055534362793</v>
      </c>
      <c r="E192" s="100">
        <v>8.876233100891113</v>
      </c>
      <c r="F192" s="100">
        <v>26.905083137055534</v>
      </c>
      <c r="G192" s="100" t="s">
        <v>56</v>
      </c>
      <c r="H192" s="100">
        <v>9.50551430321363</v>
      </c>
      <c r="I192" s="100">
        <v>71.72551552391676</v>
      </c>
      <c r="J192" s="100" t="s">
        <v>62</v>
      </c>
      <c r="K192" s="100">
        <v>0.9268645908158768</v>
      </c>
      <c r="L192" s="100">
        <v>0.20480262472136726</v>
      </c>
      <c r="M192" s="100">
        <v>0.21942210801514575</v>
      </c>
      <c r="N192" s="100">
        <v>0.03722379644139196</v>
      </c>
      <c r="O192" s="100">
        <v>0.037224605499860876</v>
      </c>
      <c r="P192" s="100">
        <v>0.005875014346932972</v>
      </c>
      <c r="Q192" s="100">
        <v>0.004531100612834629</v>
      </c>
      <c r="R192" s="100">
        <v>0.0005730066104562569</v>
      </c>
      <c r="S192" s="100">
        <v>0.0004883871563854821</v>
      </c>
      <c r="T192" s="100">
        <v>8.645245371558105E-05</v>
      </c>
      <c r="U192" s="100">
        <v>9.9114030371539E-05</v>
      </c>
      <c r="V192" s="100">
        <v>2.126649955669249E-05</v>
      </c>
      <c r="W192" s="100">
        <v>3.0452693827645944E-05</v>
      </c>
      <c r="X192" s="100">
        <v>67.5</v>
      </c>
    </row>
    <row r="193" spans="1:24" s="100" customFormat="1" ht="12.75">
      <c r="A193" s="100">
        <v>981</v>
      </c>
      <c r="B193" s="100">
        <v>145.5800018310547</v>
      </c>
      <c r="C193" s="100">
        <v>100.08000183105469</v>
      </c>
      <c r="D193" s="100">
        <v>9.25274658203125</v>
      </c>
      <c r="E193" s="100">
        <v>9.928691864013672</v>
      </c>
      <c r="F193" s="100">
        <v>29.513425601525682</v>
      </c>
      <c r="G193" s="100" t="s">
        <v>57</v>
      </c>
      <c r="H193" s="100">
        <v>-2.0900836254183446</v>
      </c>
      <c r="I193" s="100">
        <v>75.98991820563634</v>
      </c>
      <c r="J193" s="100" t="s">
        <v>60</v>
      </c>
      <c r="K193" s="100">
        <v>0.5424563223266854</v>
      </c>
      <c r="L193" s="100">
        <v>0.0011150713042753816</v>
      </c>
      <c r="M193" s="100">
        <v>-0.13043286047763758</v>
      </c>
      <c r="N193" s="100">
        <v>-0.00038467335549723086</v>
      </c>
      <c r="O193" s="100">
        <v>0.021459106211017844</v>
      </c>
      <c r="P193" s="100">
        <v>0.00012747279076362556</v>
      </c>
      <c r="Q193" s="100">
        <v>-0.002788111110896215</v>
      </c>
      <c r="R193" s="100">
        <v>-3.090804718475944E-05</v>
      </c>
      <c r="S193" s="100">
        <v>0.0002539589043081464</v>
      </c>
      <c r="T193" s="100">
        <v>9.067774610206273E-06</v>
      </c>
      <c r="U193" s="100">
        <v>-6.6987233171402E-05</v>
      </c>
      <c r="V193" s="100">
        <v>-2.4344829053584185E-06</v>
      </c>
      <c r="W193" s="100">
        <v>1.4963057637206318E-05</v>
      </c>
      <c r="X193" s="100">
        <v>67.5</v>
      </c>
    </row>
    <row r="194" spans="1:24" s="100" customFormat="1" ht="12.75">
      <c r="A194" s="100">
        <v>982</v>
      </c>
      <c r="B194" s="100">
        <v>120.5999984741211</v>
      </c>
      <c r="C194" s="100">
        <v>141.10000610351562</v>
      </c>
      <c r="D194" s="100">
        <v>9.807867050170898</v>
      </c>
      <c r="E194" s="100">
        <v>9.576231002807617</v>
      </c>
      <c r="F194" s="100">
        <v>17.770896725538154</v>
      </c>
      <c r="G194" s="100" t="s">
        <v>58</v>
      </c>
      <c r="H194" s="100">
        <v>-9.979260741658976</v>
      </c>
      <c r="I194" s="100">
        <v>43.12073773246211</v>
      </c>
      <c r="J194" s="100" t="s">
        <v>61</v>
      </c>
      <c r="K194" s="100">
        <v>-0.7515444817681053</v>
      </c>
      <c r="L194" s="100">
        <v>0.20479958913227236</v>
      </c>
      <c r="M194" s="100">
        <v>-0.17644639524068328</v>
      </c>
      <c r="N194" s="100">
        <v>-0.03722180876743842</v>
      </c>
      <c r="O194" s="100">
        <v>-0.030416739063294215</v>
      </c>
      <c r="P194" s="100">
        <v>0.0058736312673067234</v>
      </c>
      <c r="Q194" s="100">
        <v>-0.0035717375599177807</v>
      </c>
      <c r="R194" s="100">
        <v>-0.0005721724112938278</v>
      </c>
      <c r="S194" s="100">
        <v>-0.00041716530230222063</v>
      </c>
      <c r="T194" s="100">
        <v>8.597559082125102E-05</v>
      </c>
      <c r="U194" s="100">
        <v>-7.304999389822407E-05</v>
      </c>
      <c r="V194" s="100">
        <v>-2.1126696295879286E-05</v>
      </c>
      <c r="W194" s="100">
        <v>-2.652307424688901E-05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983</v>
      </c>
      <c r="B196" s="24">
        <v>116.3</v>
      </c>
      <c r="C196" s="24">
        <v>146.2</v>
      </c>
      <c r="D196" s="24">
        <v>9.663830678526839</v>
      </c>
      <c r="E196" s="24">
        <v>9.263629539537257</v>
      </c>
      <c r="F196" s="24">
        <v>16.754898428420397</v>
      </c>
      <c r="G196" s="24" t="s">
        <v>59</v>
      </c>
      <c r="H196" s="24">
        <v>-7.546061170006226</v>
      </c>
      <c r="I196" s="24">
        <v>41.25393882999377</v>
      </c>
      <c r="J196" s="24" t="s">
        <v>73</v>
      </c>
      <c r="K196" s="24">
        <v>0.6072811659254738</v>
      </c>
      <c r="M196" s="24" t="s">
        <v>68</v>
      </c>
      <c r="N196" s="24">
        <v>0.32458615035359817</v>
      </c>
      <c r="X196" s="24">
        <v>67.5</v>
      </c>
    </row>
    <row r="197" spans="1:24" ht="12.75" hidden="1">
      <c r="A197" s="24">
        <v>984</v>
      </c>
      <c r="B197" s="24">
        <v>129.72000122070312</v>
      </c>
      <c r="C197" s="24">
        <v>144.6199951171875</v>
      </c>
      <c r="D197" s="24">
        <v>8.93055534362793</v>
      </c>
      <c r="E197" s="24">
        <v>8.876233100891113</v>
      </c>
      <c r="F197" s="24">
        <v>26.905083137055534</v>
      </c>
      <c r="G197" s="24" t="s">
        <v>56</v>
      </c>
      <c r="H197" s="24">
        <v>9.50551430321363</v>
      </c>
      <c r="I197" s="24">
        <v>71.72551552391676</v>
      </c>
      <c r="J197" s="24" t="s">
        <v>62</v>
      </c>
      <c r="K197" s="24">
        <v>0.743653719388207</v>
      </c>
      <c r="L197" s="24">
        <v>0.14453011890834425</v>
      </c>
      <c r="M197" s="24">
        <v>0.1760503292855134</v>
      </c>
      <c r="N197" s="24">
        <v>0.038140792214377786</v>
      </c>
      <c r="O197" s="24">
        <v>0.029866388775885253</v>
      </c>
      <c r="P197" s="24">
        <v>0.004146165290197128</v>
      </c>
      <c r="Q197" s="24">
        <v>0.0036354658171692806</v>
      </c>
      <c r="R197" s="24">
        <v>0.0005870985601267538</v>
      </c>
      <c r="S197" s="24">
        <v>0.00039184380014949756</v>
      </c>
      <c r="T197" s="24">
        <v>6.103493981943438E-05</v>
      </c>
      <c r="U197" s="24">
        <v>7.951045161359636E-05</v>
      </c>
      <c r="V197" s="24">
        <v>2.1780786350530164E-05</v>
      </c>
      <c r="W197" s="24">
        <v>2.4432076749413427E-05</v>
      </c>
      <c r="X197" s="24">
        <v>67.5</v>
      </c>
    </row>
    <row r="198" spans="1:24" ht="12.75" hidden="1">
      <c r="A198" s="24">
        <v>982</v>
      </c>
      <c r="B198" s="24">
        <v>120.5999984741211</v>
      </c>
      <c r="C198" s="24">
        <v>141.10000610351562</v>
      </c>
      <c r="D198" s="24">
        <v>9.807867050170898</v>
      </c>
      <c r="E198" s="24">
        <v>9.576231002807617</v>
      </c>
      <c r="F198" s="24">
        <v>25.481636018238188</v>
      </c>
      <c r="G198" s="24" t="s">
        <v>57</v>
      </c>
      <c r="H198" s="24">
        <v>8.730699250741992</v>
      </c>
      <c r="I198" s="24">
        <v>61.830697724863086</v>
      </c>
      <c r="J198" s="24" t="s">
        <v>60</v>
      </c>
      <c r="K198" s="24">
        <v>-0.6275949723304037</v>
      </c>
      <c r="L198" s="24">
        <v>-0.0007859516799208192</v>
      </c>
      <c r="M198" s="24">
        <v>0.14749167833248156</v>
      </c>
      <c r="N198" s="24">
        <v>-0.0003945689853653663</v>
      </c>
      <c r="O198" s="24">
        <v>-0.02537659813478635</v>
      </c>
      <c r="P198" s="24">
        <v>-8.984112560404838E-05</v>
      </c>
      <c r="Q198" s="24">
        <v>0.0029925556359690756</v>
      </c>
      <c r="R198" s="24">
        <v>-3.1731358047397197E-05</v>
      </c>
      <c r="S198" s="24">
        <v>-0.0003461216290610243</v>
      </c>
      <c r="T198" s="24">
        <v>-6.394644532158226E-06</v>
      </c>
      <c r="U198" s="24">
        <v>6.166134930533602E-05</v>
      </c>
      <c r="V198" s="24">
        <v>-2.510049158248149E-06</v>
      </c>
      <c r="W198" s="24">
        <v>-2.1949862587250698E-05</v>
      </c>
      <c r="X198" s="24">
        <v>67.5</v>
      </c>
    </row>
    <row r="199" spans="1:24" ht="12.75" hidden="1">
      <c r="A199" s="24">
        <v>981</v>
      </c>
      <c r="B199" s="24">
        <v>145.5800018310547</v>
      </c>
      <c r="C199" s="24">
        <v>100.08000183105469</v>
      </c>
      <c r="D199" s="24">
        <v>9.25274658203125</v>
      </c>
      <c r="E199" s="24">
        <v>9.928691864013672</v>
      </c>
      <c r="F199" s="24">
        <v>29.96401434432265</v>
      </c>
      <c r="G199" s="24" t="s">
        <v>58</v>
      </c>
      <c r="H199" s="24">
        <v>-0.9299268150292477</v>
      </c>
      <c r="I199" s="24">
        <v>77.15007501602544</v>
      </c>
      <c r="J199" s="24" t="s">
        <v>61</v>
      </c>
      <c r="K199" s="24">
        <v>-0.398930326079021</v>
      </c>
      <c r="L199" s="24">
        <v>-0.14452798189837482</v>
      </c>
      <c r="M199" s="24">
        <v>-0.09612451957854187</v>
      </c>
      <c r="N199" s="24">
        <v>-0.0381387512388139</v>
      </c>
      <c r="O199" s="24">
        <v>-0.015748950619577252</v>
      </c>
      <c r="P199" s="24">
        <v>-0.004145191815318759</v>
      </c>
      <c r="Q199" s="24">
        <v>-0.002064272867969743</v>
      </c>
      <c r="R199" s="24">
        <v>-0.0005862404286803969</v>
      </c>
      <c r="S199" s="24">
        <v>-0.00018368827292928106</v>
      </c>
      <c r="T199" s="24">
        <v>-6.0699031294323926E-05</v>
      </c>
      <c r="U199" s="24">
        <v>-5.019750907807464E-05</v>
      </c>
      <c r="V199" s="24">
        <v>-2.1635672101199418E-05</v>
      </c>
      <c r="W199" s="24">
        <v>-1.0729860515870664E-05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983</v>
      </c>
      <c r="B201" s="24">
        <v>108.58</v>
      </c>
      <c r="C201" s="24">
        <v>140.18</v>
      </c>
      <c r="D201" s="24">
        <v>9.665301932684116</v>
      </c>
      <c r="E201" s="24">
        <v>9.466382723298379</v>
      </c>
      <c r="F201" s="24">
        <v>24.2922283119626</v>
      </c>
      <c r="G201" s="24" t="s">
        <v>59</v>
      </c>
      <c r="H201" s="24">
        <v>18.703857363708515</v>
      </c>
      <c r="I201" s="24">
        <v>59.78385736370851</v>
      </c>
      <c r="J201" s="24" t="s">
        <v>73</v>
      </c>
      <c r="K201" s="24">
        <v>1.363544273233286</v>
      </c>
      <c r="M201" s="24" t="s">
        <v>68</v>
      </c>
      <c r="N201" s="24">
        <v>0.768169301945868</v>
      </c>
      <c r="X201" s="24">
        <v>67.5</v>
      </c>
    </row>
    <row r="202" spans="1:24" ht="12.75" hidden="1">
      <c r="A202" s="24">
        <v>981</v>
      </c>
      <c r="B202" s="24">
        <v>161.24000549316406</v>
      </c>
      <c r="C202" s="24">
        <v>106.33999633789062</v>
      </c>
      <c r="D202" s="24">
        <v>9.055315971374512</v>
      </c>
      <c r="E202" s="24">
        <v>10.011246681213379</v>
      </c>
      <c r="F202" s="24">
        <v>32.32269719359977</v>
      </c>
      <c r="G202" s="24" t="s">
        <v>56</v>
      </c>
      <c r="H202" s="24">
        <v>-8.646504784966979</v>
      </c>
      <c r="I202" s="24">
        <v>85.09350070819708</v>
      </c>
      <c r="J202" s="24" t="s">
        <v>62</v>
      </c>
      <c r="K202" s="24">
        <v>1.0716358555511019</v>
      </c>
      <c r="L202" s="24">
        <v>0.3856388310593514</v>
      </c>
      <c r="M202" s="24">
        <v>0.25369545068083693</v>
      </c>
      <c r="N202" s="24">
        <v>0.007723174830976191</v>
      </c>
      <c r="O202" s="24">
        <v>0.04303865297079176</v>
      </c>
      <c r="P202" s="24">
        <v>0.01106276132424068</v>
      </c>
      <c r="Q202" s="24">
        <v>0.005238794478111654</v>
      </c>
      <c r="R202" s="24">
        <v>0.00011886803863461644</v>
      </c>
      <c r="S202" s="24">
        <v>0.0005646700598671765</v>
      </c>
      <c r="T202" s="24">
        <v>0.00016281586618427005</v>
      </c>
      <c r="U202" s="24">
        <v>0.0001145800687725321</v>
      </c>
      <c r="V202" s="24">
        <v>4.420293064920673E-06</v>
      </c>
      <c r="W202" s="24">
        <v>3.52112551143828E-05</v>
      </c>
      <c r="X202" s="24">
        <v>67.5</v>
      </c>
    </row>
    <row r="203" spans="1:24" ht="12.75" hidden="1">
      <c r="A203" s="24">
        <v>982</v>
      </c>
      <c r="B203" s="24">
        <v>123.68000030517578</v>
      </c>
      <c r="C203" s="24">
        <v>140.5800018310547</v>
      </c>
      <c r="D203" s="24">
        <v>9.680729866027832</v>
      </c>
      <c r="E203" s="24">
        <v>9.480215072631836</v>
      </c>
      <c r="F203" s="24">
        <v>19.654858515068774</v>
      </c>
      <c r="G203" s="24" t="s">
        <v>57</v>
      </c>
      <c r="H203" s="24">
        <v>-7.855270734047451</v>
      </c>
      <c r="I203" s="24">
        <v>48.32472957112832</v>
      </c>
      <c r="J203" s="24" t="s">
        <v>60</v>
      </c>
      <c r="K203" s="24">
        <v>1.022772001343673</v>
      </c>
      <c r="L203" s="24">
        <v>0.0020983963611066166</v>
      </c>
      <c r="M203" s="24">
        <v>-0.24125086556858932</v>
      </c>
      <c r="N203" s="24">
        <v>-7.964740439087828E-05</v>
      </c>
      <c r="O203" s="24">
        <v>0.041212364210800205</v>
      </c>
      <c r="P203" s="24">
        <v>0.00023990224407916577</v>
      </c>
      <c r="Q203" s="24">
        <v>-0.004937559452281352</v>
      </c>
      <c r="R203" s="24">
        <v>-6.377652936916944E-06</v>
      </c>
      <c r="S203" s="24">
        <v>0.000550458743652706</v>
      </c>
      <c r="T203" s="24">
        <v>1.7073896496177005E-05</v>
      </c>
      <c r="U203" s="24">
        <v>-0.00010461863948525866</v>
      </c>
      <c r="V203" s="24">
        <v>-4.930310261012431E-07</v>
      </c>
      <c r="W203" s="24">
        <v>3.456657301122077E-05</v>
      </c>
      <c r="X203" s="24">
        <v>67.5</v>
      </c>
    </row>
    <row r="204" spans="1:24" ht="12.75" hidden="1">
      <c r="A204" s="24">
        <v>984</v>
      </c>
      <c r="B204" s="24">
        <v>143.5399932861328</v>
      </c>
      <c r="C204" s="24">
        <v>150.13999938964844</v>
      </c>
      <c r="D204" s="24">
        <v>9.167643547058105</v>
      </c>
      <c r="E204" s="24">
        <v>9.053386688232422</v>
      </c>
      <c r="F204" s="24">
        <v>29.17692496503285</v>
      </c>
      <c r="G204" s="24" t="s">
        <v>58</v>
      </c>
      <c r="H204" s="24">
        <v>-0.2256052846843346</v>
      </c>
      <c r="I204" s="24">
        <v>75.81438800144848</v>
      </c>
      <c r="J204" s="24" t="s">
        <v>61</v>
      </c>
      <c r="K204" s="24">
        <v>0.31990754941107563</v>
      </c>
      <c r="L204" s="24">
        <v>0.38563312196119076</v>
      </c>
      <c r="M204" s="24">
        <v>0.078481854963803</v>
      </c>
      <c r="N204" s="24">
        <v>-0.007722764126968913</v>
      </c>
      <c r="O204" s="24">
        <v>0.012404301096659858</v>
      </c>
      <c r="P204" s="24">
        <v>0.011060159810346377</v>
      </c>
      <c r="Q204" s="24">
        <v>0.0017508495763714923</v>
      </c>
      <c r="R204" s="24">
        <v>-0.00011869682452305495</v>
      </c>
      <c r="S204" s="24">
        <v>0.000125886647610798</v>
      </c>
      <c r="T204" s="24">
        <v>0.00016191815321257825</v>
      </c>
      <c r="U204" s="24">
        <v>4.672828300046623E-05</v>
      </c>
      <c r="V204" s="24">
        <v>-4.392711143142394E-06</v>
      </c>
      <c r="W204" s="24">
        <v>6.707049797794303E-06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983</v>
      </c>
      <c r="B206" s="24">
        <v>108.58</v>
      </c>
      <c r="C206" s="24">
        <v>140.18</v>
      </c>
      <c r="D206" s="24">
        <v>9.665301932684116</v>
      </c>
      <c r="E206" s="24">
        <v>9.466382723298379</v>
      </c>
      <c r="F206" s="24">
        <v>22.953749001361558</v>
      </c>
      <c r="G206" s="24" t="s">
        <v>59</v>
      </c>
      <c r="H206" s="24">
        <v>15.409822120764481</v>
      </c>
      <c r="I206" s="24">
        <v>56.48982212076448</v>
      </c>
      <c r="J206" s="24" t="s">
        <v>73</v>
      </c>
      <c r="K206" s="24">
        <v>2.145400589635493</v>
      </c>
      <c r="M206" s="24" t="s">
        <v>68</v>
      </c>
      <c r="N206" s="24">
        <v>1.1101072132855143</v>
      </c>
      <c r="X206" s="24">
        <v>67.5</v>
      </c>
    </row>
    <row r="207" spans="1:24" ht="12.75" hidden="1">
      <c r="A207" s="24">
        <v>981</v>
      </c>
      <c r="B207" s="24">
        <v>161.24000549316406</v>
      </c>
      <c r="C207" s="24">
        <v>106.33999633789062</v>
      </c>
      <c r="D207" s="24">
        <v>9.055315971374512</v>
      </c>
      <c r="E207" s="24">
        <v>10.011246681213379</v>
      </c>
      <c r="F207" s="24">
        <v>32.32269719359977</v>
      </c>
      <c r="G207" s="24" t="s">
        <v>56</v>
      </c>
      <c r="H207" s="24">
        <v>-8.646504784966979</v>
      </c>
      <c r="I207" s="24">
        <v>85.09350070819708</v>
      </c>
      <c r="J207" s="24" t="s">
        <v>62</v>
      </c>
      <c r="K207" s="24">
        <v>1.423181214332755</v>
      </c>
      <c r="L207" s="24">
        <v>0.055528453419605675</v>
      </c>
      <c r="M207" s="24">
        <v>0.3369194566806039</v>
      </c>
      <c r="N207" s="24">
        <v>0.006259364586551234</v>
      </c>
      <c r="O207" s="24">
        <v>0.0571574275767286</v>
      </c>
      <c r="P207" s="24">
        <v>0.0015928999567054371</v>
      </c>
      <c r="Q207" s="24">
        <v>0.006957395153331067</v>
      </c>
      <c r="R207" s="24">
        <v>9.63444359531675E-05</v>
      </c>
      <c r="S207" s="24">
        <v>0.0007498965430090851</v>
      </c>
      <c r="T207" s="24">
        <v>2.339621501657506E-05</v>
      </c>
      <c r="U207" s="24">
        <v>0.0001521619176005247</v>
      </c>
      <c r="V207" s="24">
        <v>3.5920005307732616E-06</v>
      </c>
      <c r="W207" s="24">
        <v>4.675780809697057E-05</v>
      </c>
      <c r="X207" s="24">
        <v>67.5</v>
      </c>
    </row>
    <row r="208" spans="1:24" ht="12.75" hidden="1">
      <c r="A208" s="24">
        <v>984</v>
      </c>
      <c r="B208" s="24">
        <v>143.5399932861328</v>
      </c>
      <c r="C208" s="24">
        <v>150.13999938964844</v>
      </c>
      <c r="D208" s="24">
        <v>9.167643547058105</v>
      </c>
      <c r="E208" s="24">
        <v>9.053386688232422</v>
      </c>
      <c r="F208" s="24">
        <v>23.095175509031286</v>
      </c>
      <c r="G208" s="24" t="s">
        <v>57</v>
      </c>
      <c r="H208" s="24">
        <v>-16.02864530817851</v>
      </c>
      <c r="I208" s="24">
        <v>60.011347977954294</v>
      </c>
      <c r="J208" s="24" t="s">
        <v>60</v>
      </c>
      <c r="K208" s="24">
        <v>1.2121002491868709</v>
      </c>
      <c r="L208" s="24">
        <v>-0.0003021024768329355</v>
      </c>
      <c r="M208" s="24">
        <v>-0.2849229407353306</v>
      </c>
      <c r="N208" s="24">
        <v>-6.435476287592015E-05</v>
      </c>
      <c r="O208" s="24">
        <v>0.049000272514354196</v>
      </c>
      <c r="P208" s="24">
        <v>-3.479078467734434E-05</v>
      </c>
      <c r="Q208" s="24">
        <v>-0.0057841644578693575</v>
      </c>
      <c r="R208" s="24">
        <v>-5.159498888613781E-06</v>
      </c>
      <c r="S208" s="24">
        <v>0.0006674696870779658</v>
      </c>
      <c r="T208" s="24">
        <v>-2.4887021989255954E-06</v>
      </c>
      <c r="U208" s="24">
        <v>-0.00011939685558419444</v>
      </c>
      <c r="V208" s="24">
        <v>-3.954108311591151E-07</v>
      </c>
      <c r="W208" s="24">
        <v>4.2302534942655916E-05</v>
      </c>
      <c r="X208" s="24">
        <v>67.5</v>
      </c>
    </row>
    <row r="209" spans="1:24" ht="12.75" hidden="1">
      <c r="A209" s="24">
        <v>982</v>
      </c>
      <c r="B209" s="24">
        <v>123.68000030517578</v>
      </c>
      <c r="C209" s="24">
        <v>140.5800018310547</v>
      </c>
      <c r="D209" s="24">
        <v>9.680729866027832</v>
      </c>
      <c r="E209" s="24">
        <v>9.480215072631836</v>
      </c>
      <c r="F209" s="24">
        <v>27.269738259834448</v>
      </c>
      <c r="G209" s="24" t="s">
        <v>58</v>
      </c>
      <c r="H209" s="24">
        <v>10.867174105753321</v>
      </c>
      <c r="I209" s="24">
        <v>67.0471744109291</v>
      </c>
      <c r="J209" s="24" t="s">
        <v>61</v>
      </c>
      <c r="K209" s="24">
        <v>0.7458268932874305</v>
      </c>
      <c r="L209" s="24">
        <v>-0.0555276316194632</v>
      </c>
      <c r="M209" s="24">
        <v>0.17981556699208404</v>
      </c>
      <c r="N209" s="24">
        <v>-0.006259033750657276</v>
      </c>
      <c r="O209" s="24">
        <v>0.02942694038985364</v>
      </c>
      <c r="P209" s="24">
        <v>-0.0015925199758162277</v>
      </c>
      <c r="Q209" s="24">
        <v>0.0038663663618332266</v>
      </c>
      <c r="R209" s="24">
        <v>-9.62061843664553E-05</v>
      </c>
      <c r="S209" s="24">
        <v>0.00034180263610601226</v>
      </c>
      <c r="T209" s="24">
        <v>-2.3263474342128592E-05</v>
      </c>
      <c r="U209" s="24">
        <v>9.43273027520446E-05</v>
      </c>
      <c r="V209" s="24">
        <v>-3.5701705964389784E-06</v>
      </c>
      <c r="W209" s="24">
        <v>1.991954204941726E-05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983</v>
      </c>
      <c r="B211" s="24">
        <v>108.58</v>
      </c>
      <c r="C211" s="24">
        <v>140.18</v>
      </c>
      <c r="D211" s="24">
        <v>9.665301932684116</v>
      </c>
      <c r="E211" s="24">
        <v>9.466382723298379</v>
      </c>
      <c r="F211" s="24">
        <v>24.2922283119626</v>
      </c>
      <c r="G211" s="24" t="s">
        <v>59</v>
      </c>
      <c r="H211" s="24">
        <v>18.703857363708515</v>
      </c>
      <c r="I211" s="24">
        <v>59.78385736370851</v>
      </c>
      <c r="J211" s="24" t="s">
        <v>73</v>
      </c>
      <c r="K211" s="24">
        <v>2.1505152109293424</v>
      </c>
      <c r="M211" s="24" t="s">
        <v>68</v>
      </c>
      <c r="N211" s="24">
        <v>1.1693516043693455</v>
      </c>
      <c r="X211" s="24">
        <v>67.5</v>
      </c>
    </row>
    <row r="212" spans="1:24" ht="12.75" hidden="1">
      <c r="A212" s="24">
        <v>982</v>
      </c>
      <c r="B212" s="24">
        <v>123.68000030517578</v>
      </c>
      <c r="C212" s="24">
        <v>140.5800018310547</v>
      </c>
      <c r="D212" s="24">
        <v>9.680729866027832</v>
      </c>
      <c r="E212" s="24">
        <v>9.480215072631836</v>
      </c>
      <c r="F212" s="24">
        <v>25.902828748731242</v>
      </c>
      <c r="G212" s="24" t="s">
        <v>56</v>
      </c>
      <c r="H212" s="24">
        <v>7.506400360085152</v>
      </c>
      <c r="I212" s="24">
        <v>63.68640066526093</v>
      </c>
      <c r="J212" s="24" t="s">
        <v>62</v>
      </c>
      <c r="K212" s="24">
        <v>1.3801073571218814</v>
      </c>
      <c r="L212" s="24">
        <v>0.36850071066543916</v>
      </c>
      <c r="M212" s="24">
        <v>0.3267209563918527</v>
      </c>
      <c r="N212" s="24">
        <v>0.007032891829981383</v>
      </c>
      <c r="O212" s="24">
        <v>0.05542762464707736</v>
      </c>
      <c r="P212" s="24">
        <v>0.010570985005846058</v>
      </c>
      <c r="Q212" s="24">
        <v>0.006746790077326639</v>
      </c>
      <c r="R212" s="24">
        <v>0.00010829854743478857</v>
      </c>
      <c r="S212" s="24">
        <v>0.0007271996989548681</v>
      </c>
      <c r="T212" s="24">
        <v>0.00015556703131330894</v>
      </c>
      <c r="U212" s="24">
        <v>0.00014757248484093983</v>
      </c>
      <c r="V212" s="24">
        <v>4.024260544136848E-06</v>
      </c>
      <c r="W212" s="24">
        <v>4.534418869957683E-05</v>
      </c>
      <c r="X212" s="24">
        <v>67.5</v>
      </c>
    </row>
    <row r="213" spans="1:24" ht="12.75" hidden="1">
      <c r="A213" s="24">
        <v>981</v>
      </c>
      <c r="B213" s="24">
        <v>161.24000549316406</v>
      </c>
      <c r="C213" s="24">
        <v>106.33999633789062</v>
      </c>
      <c r="D213" s="24">
        <v>9.055315971374512</v>
      </c>
      <c r="E213" s="24">
        <v>10.011246681213379</v>
      </c>
      <c r="F213" s="24">
        <v>32.42323985184559</v>
      </c>
      <c r="G213" s="24" t="s">
        <v>57</v>
      </c>
      <c r="H213" s="24">
        <v>-8.381813793698527</v>
      </c>
      <c r="I213" s="24">
        <v>85.35819169946554</v>
      </c>
      <c r="J213" s="24" t="s">
        <v>60</v>
      </c>
      <c r="K213" s="24">
        <v>1.0382422132579838</v>
      </c>
      <c r="L213" s="24">
        <v>0.0020055675100446434</v>
      </c>
      <c r="M213" s="24">
        <v>-0.2482202558276266</v>
      </c>
      <c r="N213" s="24">
        <v>-7.228085993750072E-05</v>
      </c>
      <c r="O213" s="24">
        <v>0.04130120737651776</v>
      </c>
      <c r="P213" s="24">
        <v>0.00022930181348722277</v>
      </c>
      <c r="Q213" s="24">
        <v>-0.005239085371528589</v>
      </c>
      <c r="R213" s="24">
        <v>-5.782783548872798E-06</v>
      </c>
      <c r="S213" s="24">
        <v>0.0005078836425370067</v>
      </c>
      <c r="T213" s="24">
        <v>1.6315510738122996E-05</v>
      </c>
      <c r="U213" s="24">
        <v>-0.00012160058539938739</v>
      </c>
      <c r="V213" s="24">
        <v>-4.475168275884563E-07</v>
      </c>
      <c r="W213" s="24">
        <v>3.057276400218243E-05</v>
      </c>
      <c r="X213" s="24">
        <v>67.5</v>
      </c>
    </row>
    <row r="214" spans="1:24" ht="12.75" hidden="1">
      <c r="A214" s="24">
        <v>984</v>
      </c>
      <c r="B214" s="24">
        <v>143.5399932861328</v>
      </c>
      <c r="C214" s="24">
        <v>150.13999938964844</v>
      </c>
      <c r="D214" s="24">
        <v>9.167643547058105</v>
      </c>
      <c r="E214" s="24">
        <v>9.053386688232422</v>
      </c>
      <c r="F214" s="24">
        <v>23.095175509031286</v>
      </c>
      <c r="G214" s="24" t="s">
        <v>58</v>
      </c>
      <c r="H214" s="24">
        <v>-16.02864530817851</v>
      </c>
      <c r="I214" s="24">
        <v>60.011347977954294</v>
      </c>
      <c r="J214" s="24" t="s">
        <v>61</v>
      </c>
      <c r="K214" s="24">
        <v>-0.9092576223442437</v>
      </c>
      <c r="L214" s="24">
        <v>0.3684952529679268</v>
      </c>
      <c r="M214" s="24">
        <v>-0.21244596475921715</v>
      </c>
      <c r="N214" s="24">
        <v>-0.007032520385289017</v>
      </c>
      <c r="O214" s="24">
        <v>-0.03696527888788575</v>
      </c>
      <c r="P214" s="24">
        <v>0.010568497749072649</v>
      </c>
      <c r="Q214" s="24">
        <v>-0.004251018797576451</v>
      </c>
      <c r="R214" s="24">
        <v>-0.00010814404648852398</v>
      </c>
      <c r="S214" s="24">
        <v>-0.0005204551928873348</v>
      </c>
      <c r="T214" s="24">
        <v>0.0001547090990891946</v>
      </c>
      <c r="U214" s="24">
        <v>-8.36118168242726E-05</v>
      </c>
      <c r="V214" s="24">
        <v>-3.999300140789857E-06</v>
      </c>
      <c r="W214" s="24">
        <v>-3.3487334174127524E-05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983</v>
      </c>
      <c r="B216" s="24">
        <v>108.58</v>
      </c>
      <c r="C216" s="24">
        <v>140.18</v>
      </c>
      <c r="D216" s="24">
        <v>9.665301932684116</v>
      </c>
      <c r="E216" s="24">
        <v>9.466382723298379</v>
      </c>
      <c r="F216" s="24">
        <v>16.523353953283053</v>
      </c>
      <c r="G216" s="24" t="s">
        <v>59</v>
      </c>
      <c r="H216" s="24">
        <v>-0.41556101863693584</v>
      </c>
      <c r="I216" s="24">
        <v>40.664438981363055</v>
      </c>
      <c r="J216" s="24" t="s">
        <v>73</v>
      </c>
      <c r="K216" s="24">
        <v>0.26896168048920477</v>
      </c>
      <c r="M216" s="24" t="s">
        <v>68</v>
      </c>
      <c r="N216" s="24">
        <v>0.140143068714126</v>
      </c>
      <c r="X216" s="24">
        <v>67.5</v>
      </c>
    </row>
    <row r="217" spans="1:24" ht="12.75" hidden="1">
      <c r="A217" s="24">
        <v>982</v>
      </c>
      <c r="B217" s="24">
        <v>123.68000030517578</v>
      </c>
      <c r="C217" s="24">
        <v>140.5800018310547</v>
      </c>
      <c r="D217" s="24">
        <v>9.680729866027832</v>
      </c>
      <c r="E217" s="24">
        <v>9.480215072631836</v>
      </c>
      <c r="F217" s="24">
        <v>25.902828748731242</v>
      </c>
      <c r="G217" s="24" t="s">
        <v>56</v>
      </c>
      <c r="H217" s="24">
        <v>7.506400360085152</v>
      </c>
      <c r="I217" s="24">
        <v>63.68640066526093</v>
      </c>
      <c r="J217" s="24" t="s">
        <v>62</v>
      </c>
      <c r="K217" s="24">
        <v>0.5018025453602595</v>
      </c>
      <c r="L217" s="24">
        <v>0.05101345230641923</v>
      </c>
      <c r="M217" s="24">
        <v>0.11879498621436123</v>
      </c>
      <c r="N217" s="24">
        <v>0.005183213934996811</v>
      </c>
      <c r="O217" s="24">
        <v>0.020153401854558533</v>
      </c>
      <c r="P217" s="24">
        <v>0.0014634751797992609</v>
      </c>
      <c r="Q217" s="24">
        <v>0.0024531428560845966</v>
      </c>
      <c r="R217" s="24">
        <v>7.980800829486526E-05</v>
      </c>
      <c r="S217" s="24">
        <v>0.000264419818433777</v>
      </c>
      <c r="T217" s="24">
        <v>2.154045439799471E-05</v>
      </c>
      <c r="U217" s="24">
        <v>5.365634938115869E-05</v>
      </c>
      <c r="V217" s="24">
        <v>2.960434010848031E-06</v>
      </c>
      <c r="W217" s="24">
        <v>1.648880504998685E-05</v>
      </c>
      <c r="X217" s="24">
        <v>67.5</v>
      </c>
    </row>
    <row r="218" spans="1:24" ht="12.75" hidden="1">
      <c r="A218" s="24">
        <v>984</v>
      </c>
      <c r="B218" s="24">
        <v>143.5399932861328</v>
      </c>
      <c r="C218" s="24">
        <v>150.13999938964844</v>
      </c>
      <c r="D218" s="24">
        <v>9.167643547058105</v>
      </c>
      <c r="E218" s="24">
        <v>9.053386688232422</v>
      </c>
      <c r="F218" s="24">
        <v>29.17692496503285</v>
      </c>
      <c r="G218" s="24" t="s">
        <v>57</v>
      </c>
      <c r="H218" s="24">
        <v>-0.2256052846843346</v>
      </c>
      <c r="I218" s="24">
        <v>75.81438800144848</v>
      </c>
      <c r="J218" s="24" t="s">
        <v>60</v>
      </c>
      <c r="K218" s="24">
        <v>-0.009257978258400771</v>
      </c>
      <c r="L218" s="24">
        <v>-0.00027733567550965177</v>
      </c>
      <c r="M218" s="24">
        <v>0.0008416171008294336</v>
      </c>
      <c r="N218" s="24">
        <v>-5.350061192090594E-05</v>
      </c>
      <c r="O218" s="24">
        <v>-0.0005891108495448523</v>
      </c>
      <c r="P218" s="24">
        <v>-3.172478317042746E-05</v>
      </c>
      <c r="Q218" s="24">
        <v>-4.700142358410471E-05</v>
      </c>
      <c r="R218" s="24">
        <v>-4.301291053698571E-06</v>
      </c>
      <c r="S218" s="24">
        <v>-2.555829478051177E-05</v>
      </c>
      <c r="T218" s="24">
        <v>-2.2608201590566767E-06</v>
      </c>
      <c r="U218" s="24">
        <v>-5.277631465863175E-06</v>
      </c>
      <c r="V218" s="24">
        <v>-3.401766592230512E-07</v>
      </c>
      <c r="W218" s="24">
        <v>-2.1387930964325883E-06</v>
      </c>
      <c r="X218" s="24">
        <v>67.5</v>
      </c>
    </row>
    <row r="219" spans="1:24" ht="12.75" hidden="1">
      <c r="A219" s="24">
        <v>981</v>
      </c>
      <c r="B219" s="24">
        <v>161.24000549316406</v>
      </c>
      <c r="C219" s="24">
        <v>106.33999633789062</v>
      </c>
      <c r="D219" s="24">
        <v>9.055315971374512</v>
      </c>
      <c r="E219" s="24">
        <v>10.011246681213379</v>
      </c>
      <c r="F219" s="24">
        <v>33.50313260538304</v>
      </c>
      <c r="G219" s="24" t="s">
        <v>58</v>
      </c>
      <c r="H219" s="24">
        <v>-5.538862469509155</v>
      </c>
      <c r="I219" s="24">
        <v>88.20114302365491</v>
      </c>
      <c r="J219" s="24" t="s">
        <v>61</v>
      </c>
      <c r="K219" s="24">
        <v>-0.5017171358132013</v>
      </c>
      <c r="L219" s="24">
        <v>-0.05101269843031634</v>
      </c>
      <c r="M219" s="24">
        <v>-0.11879200490910938</v>
      </c>
      <c r="N219" s="24">
        <v>-0.005182937813679536</v>
      </c>
      <c r="O219" s="24">
        <v>-0.020144789766047992</v>
      </c>
      <c r="P219" s="24">
        <v>-0.001463131279148002</v>
      </c>
      <c r="Q219" s="24">
        <v>-0.002452692548718644</v>
      </c>
      <c r="R219" s="24">
        <v>-7.969201392401032E-05</v>
      </c>
      <c r="S219" s="24">
        <v>-0.0002631817127926332</v>
      </c>
      <c r="T219" s="24">
        <v>-2.1421481458584803E-05</v>
      </c>
      <c r="U219" s="24">
        <v>-5.339616498423365E-05</v>
      </c>
      <c r="V219" s="24">
        <v>-2.9408246076747937E-06</v>
      </c>
      <c r="W219" s="24">
        <v>-1.6349503236096324E-05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983</v>
      </c>
      <c r="B221" s="100">
        <v>108.58</v>
      </c>
      <c r="C221" s="100">
        <v>140.18</v>
      </c>
      <c r="D221" s="100">
        <v>9.665301932684116</v>
      </c>
      <c r="E221" s="100">
        <v>9.466382723298379</v>
      </c>
      <c r="F221" s="100">
        <v>22.953749001361558</v>
      </c>
      <c r="G221" s="100" t="s">
        <v>59</v>
      </c>
      <c r="H221" s="100">
        <v>15.409822120764481</v>
      </c>
      <c r="I221" s="100">
        <v>56.48982212076448</v>
      </c>
      <c r="J221" s="100" t="s">
        <v>73</v>
      </c>
      <c r="K221" s="100">
        <v>0.8986277491163467</v>
      </c>
      <c r="M221" s="100" t="s">
        <v>68</v>
      </c>
      <c r="N221" s="100">
        <v>0.5185200595703797</v>
      </c>
      <c r="X221" s="100">
        <v>67.5</v>
      </c>
    </row>
    <row r="222" spans="1:24" s="100" customFormat="1" ht="12.75">
      <c r="A222" s="100">
        <v>984</v>
      </c>
      <c r="B222" s="100">
        <v>143.5399932861328</v>
      </c>
      <c r="C222" s="100">
        <v>150.13999938964844</v>
      </c>
      <c r="D222" s="100">
        <v>9.167643547058105</v>
      </c>
      <c r="E222" s="100">
        <v>9.053386688232422</v>
      </c>
      <c r="F222" s="100">
        <v>29.078013636977573</v>
      </c>
      <c r="G222" s="100" t="s">
        <v>56</v>
      </c>
      <c r="H222" s="100">
        <v>-0.48262009388400884</v>
      </c>
      <c r="I222" s="100">
        <v>75.5573731922488</v>
      </c>
      <c r="J222" s="100" t="s">
        <v>62</v>
      </c>
      <c r="K222" s="100">
        <v>0.854174025296138</v>
      </c>
      <c r="L222" s="100">
        <v>0.3560749122024241</v>
      </c>
      <c r="M222" s="100">
        <v>0.20221374820875093</v>
      </c>
      <c r="N222" s="100">
        <v>0.005990561004320504</v>
      </c>
      <c r="O222" s="100">
        <v>0.034305047694546904</v>
      </c>
      <c r="P222" s="100">
        <v>0.010214606337860855</v>
      </c>
      <c r="Q222" s="100">
        <v>0.004175697448105234</v>
      </c>
      <c r="R222" s="100">
        <v>9.222223926304854E-05</v>
      </c>
      <c r="S222" s="100">
        <v>0.00045007506408451447</v>
      </c>
      <c r="T222" s="100">
        <v>0.00015032301577864502</v>
      </c>
      <c r="U222" s="100">
        <v>9.133444342870926E-05</v>
      </c>
      <c r="V222" s="100">
        <v>3.4272401602076298E-06</v>
      </c>
      <c r="W222" s="100">
        <v>2.806449344084707E-05</v>
      </c>
      <c r="X222" s="100">
        <v>67.5</v>
      </c>
    </row>
    <row r="223" spans="1:24" s="100" customFormat="1" ht="12.75">
      <c r="A223" s="100">
        <v>981</v>
      </c>
      <c r="B223" s="100">
        <v>161.24000549316406</v>
      </c>
      <c r="C223" s="100">
        <v>106.33999633789062</v>
      </c>
      <c r="D223" s="100">
        <v>9.055315971374512</v>
      </c>
      <c r="E223" s="100">
        <v>10.011246681213379</v>
      </c>
      <c r="F223" s="100">
        <v>33.50313260538304</v>
      </c>
      <c r="G223" s="100" t="s">
        <v>57</v>
      </c>
      <c r="H223" s="100">
        <v>-5.538862469509155</v>
      </c>
      <c r="I223" s="100">
        <v>88.20114302365491</v>
      </c>
      <c r="J223" s="100" t="s">
        <v>60</v>
      </c>
      <c r="K223" s="100">
        <v>0.8046209974304329</v>
      </c>
      <c r="L223" s="100">
        <v>0.00193769223840093</v>
      </c>
      <c r="M223" s="100">
        <v>-0.19124210742223974</v>
      </c>
      <c r="N223" s="100">
        <v>-6.170065332886783E-05</v>
      </c>
      <c r="O223" s="100">
        <v>0.03218879911687266</v>
      </c>
      <c r="P223" s="100">
        <v>0.00022156503443797673</v>
      </c>
      <c r="Q223" s="100">
        <v>-0.003983374542071772</v>
      </c>
      <c r="R223" s="100">
        <v>-4.9374540622201584E-06</v>
      </c>
      <c r="S223" s="100">
        <v>0.00041084333009930925</v>
      </c>
      <c r="T223" s="100">
        <v>1.576878346271378E-05</v>
      </c>
      <c r="U223" s="100">
        <v>-8.90241006659255E-05</v>
      </c>
      <c r="V223" s="100">
        <v>-3.821527456584993E-07</v>
      </c>
      <c r="W223" s="100">
        <v>2.5223784037416163E-05</v>
      </c>
      <c r="X223" s="100">
        <v>67.5</v>
      </c>
    </row>
    <row r="224" spans="1:24" s="100" customFormat="1" ht="12.75">
      <c r="A224" s="100">
        <v>982</v>
      </c>
      <c r="B224" s="100">
        <v>123.68000030517578</v>
      </c>
      <c r="C224" s="100">
        <v>140.5800018310547</v>
      </c>
      <c r="D224" s="100">
        <v>9.680729866027832</v>
      </c>
      <c r="E224" s="100">
        <v>9.480215072631836</v>
      </c>
      <c r="F224" s="100">
        <v>19.654858515068774</v>
      </c>
      <c r="G224" s="100" t="s">
        <v>58</v>
      </c>
      <c r="H224" s="100">
        <v>-7.855270734047451</v>
      </c>
      <c r="I224" s="100">
        <v>48.32472957112832</v>
      </c>
      <c r="J224" s="100" t="s">
        <v>61</v>
      </c>
      <c r="K224" s="100">
        <v>-0.2867024868825916</v>
      </c>
      <c r="L224" s="100">
        <v>0.3560696398862915</v>
      </c>
      <c r="M224" s="100">
        <v>-0.06570278771355627</v>
      </c>
      <c r="N224" s="100">
        <v>-0.005990243248471991</v>
      </c>
      <c r="O224" s="100">
        <v>-0.011862441095270206</v>
      </c>
      <c r="P224" s="100">
        <v>0.010212203071471975</v>
      </c>
      <c r="Q224" s="100">
        <v>-0.0012526677275666812</v>
      </c>
      <c r="R224" s="100">
        <v>-9.208997210377706E-05</v>
      </c>
      <c r="S224" s="100">
        <v>-0.00018378063397319602</v>
      </c>
      <c r="T224" s="100">
        <v>0.00014949366053747164</v>
      </c>
      <c r="U224" s="100">
        <v>-2.041298746032179E-05</v>
      </c>
      <c r="V224" s="100">
        <v>-3.4058676419857673E-06</v>
      </c>
      <c r="W224" s="100">
        <v>-1.2303516201685504E-05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983</v>
      </c>
      <c r="B226" s="24">
        <v>108.58</v>
      </c>
      <c r="C226" s="24">
        <v>140.18</v>
      </c>
      <c r="D226" s="24">
        <v>9.665301932684116</v>
      </c>
      <c r="E226" s="24">
        <v>9.466382723298379</v>
      </c>
      <c r="F226" s="24">
        <v>16.523353953283053</v>
      </c>
      <c r="G226" s="24" t="s">
        <v>59</v>
      </c>
      <c r="H226" s="24">
        <v>-0.41556101863693584</v>
      </c>
      <c r="I226" s="24">
        <v>40.664438981363055</v>
      </c>
      <c r="J226" s="24" t="s">
        <v>73</v>
      </c>
      <c r="K226" s="24">
        <v>0.4396472847824535</v>
      </c>
      <c r="M226" s="24" t="s">
        <v>68</v>
      </c>
      <c r="N226" s="24">
        <v>0.28809789744987335</v>
      </c>
      <c r="X226" s="24">
        <v>67.5</v>
      </c>
    </row>
    <row r="227" spans="1:24" ht="12.75" hidden="1">
      <c r="A227" s="24">
        <v>984</v>
      </c>
      <c r="B227" s="24">
        <v>143.5399932861328</v>
      </c>
      <c r="C227" s="24">
        <v>150.13999938964844</v>
      </c>
      <c r="D227" s="24">
        <v>9.167643547058105</v>
      </c>
      <c r="E227" s="24">
        <v>9.053386688232422</v>
      </c>
      <c r="F227" s="24">
        <v>29.078013636977573</v>
      </c>
      <c r="G227" s="24" t="s">
        <v>56</v>
      </c>
      <c r="H227" s="24">
        <v>-0.48262009388400884</v>
      </c>
      <c r="I227" s="24">
        <v>75.5573731922488</v>
      </c>
      <c r="J227" s="24" t="s">
        <v>62</v>
      </c>
      <c r="K227" s="24">
        <v>0.5297414050025451</v>
      </c>
      <c r="L227" s="24">
        <v>0.3777280337363945</v>
      </c>
      <c r="M227" s="24">
        <v>0.12540939081774138</v>
      </c>
      <c r="N227" s="24">
        <v>0.006202216573232593</v>
      </c>
      <c r="O227" s="24">
        <v>0.021275361660352266</v>
      </c>
      <c r="P227" s="24">
        <v>0.010835807420385118</v>
      </c>
      <c r="Q227" s="24">
        <v>0.0025897201109663535</v>
      </c>
      <c r="R227" s="24">
        <v>9.545257392686119E-05</v>
      </c>
      <c r="S227" s="24">
        <v>0.000279114132163863</v>
      </c>
      <c r="T227" s="24">
        <v>0.00015942747967606858</v>
      </c>
      <c r="U227" s="24">
        <v>5.663550714404327E-05</v>
      </c>
      <c r="V227" s="24">
        <v>3.533032069646964E-06</v>
      </c>
      <c r="W227" s="24">
        <v>1.7400040699415757E-05</v>
      </c>
      <c r="X227" s="24">
        <v>67.5</v>
      </c>
    </row>
    <row r="228" spans="1:24" ht="12.75" hidden="1">
      <c r="A228" s="24">
        <v>982</v>
      </c>
      <c r="B228" s="24">
        <v>123.68000030517578</v>
      </c>
      <c r="C228" s="24">
        <v>140.5800018310547</v>
      </c>
      <c r="D228" s="24">
        <v>9.680729866027832</v>
      </c>
      <c r="E228" s="24">
        <v>9.480215072631836</v>
      </c>
      <c r="F228" s="24">
        <v>27.269738259834448</v>
      </c>
      <c r="G228" s="24" t="s">
        <v>57</v>
      </c>
      <c r="H228" s="24">
        <v>10.867174105753321</v>
      </c>
      <c r="I228" s="24">
        <v>67.0471744109291</v>
      </c>
      <c r="J228" s="24" t="s">
        <v>60</v>
      </c>
      <c r="K228" s="24">
        <v>-0.43513654041286615</v>
      </c>
      <c r="L228" s="24">
        <v>0.0020552926844201423</v>
      </c>
      <c r="M228" s="24">
        <v>0.10219316465190262</v>
      </c>
      <c r="N228" s="24">
        <v>-6.439408077536259E-05</v>
      </c>
      <c r="O228" s="24">
        <v>-0.01760577957801128</v>
      </c>
      <c r="P228" s="24">
        <v>0.00023523198083947805</v>
      </c>
      <c r="Q228" s="24">
        <v>0.0020701662185208017</v>
      </c>
      <c r="R228" s="24">
        <v>-5.1710534057384744E-06</v>
      </c>
      <c r="S228" s="24">
        <v>-0.00024102630771411965</v>
      </c>
      <c r="T228" s="24">
        <v>1.675509124810669E-05</v>
      </c>
      <c r="U228" s="24">
        <v>4.242487484673478E-05</v>
      </c>
      <c r="V228" s="24">
        <v>-4.116651633698416E-07</v>
      </c>
      <c r="W228" s="24">
        <v>-1.5308537568021262E-05</v>
      </c>
      <c r="X228" s="24">
        <v>67.5</v>
      </c>
    </row>
    <row r="229" spans="1:24" ht="12.75" hidden="1">
      <c r="A229" s="24">
        <v>981</v>
      </c>
      <c r="B229" s="24">
        <v>161.24000549316406</v>
      </c>
      <c r="C229" s="24">
        <v>106.33999633789062</v>
      </c>
      <c r="D229" s="24">
        <v>9.055315971374512</v>
      </c>
      <c r="E229" s="24">
        <v>10.011246681213379</v>
      </c>
      <c r="F229" s="24">
        <v>32.42323985184559</v>
      </c>
      <c r="G229" s="24" t="s">
        <v>58</v>
      </c>
      <c r="H229" s="24">
        <v>-8.381813793698527</v>
      </c>
      <c r="I229" s="24">
        <v>85.35819169946554</v>
      </c>
      <c r="J229" s="24" t="s">
        <v>61</v>
      </c>
      <c r="K229" s="24">
        <v>-0.30212935536222324</v>
      </c>
      <c r="L229" s="24">
        <v>0.3777224420687023</v>
      </c>
      <c r="M229" s="24">
        <v>-0.07269162540283519</v>
      </c>
      <c r="N229" s="24">
        <v>-0.006201882280698509</v>
      </c>
      <c r="O229" s="24">
        <v>-0.01194477037155876</v>
      </c>
      <c r="P229" s="24">
        <v>0.01083325382176858</v>
      </c>
      <c r="Q229" s="24">
        <v>-0.0015559762468748894</v>
      </c>
      <c r="R229" s="24">
        <v>-9.531240252946046E-05</v>
      </c>
      <c r="S229" s="24">
        <v>-0.00014075161726703132</v>
      </c>
      <c r="T229" s="24">
        <v>0.00015854459370514933</v>
      </c>
      <c r="U229" s="24">
        <v>-3.751947046137334E-05</v>
      </c>
      <c r="V229" s="24">
        <v>-3.5089667137807946E-06</v>
      </c>
      <c r="W229" s="24">
        <v>-8.271039467310414E-06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2004-04-28T08:43:37Z</cp:lastPrinted>
  <dcterms:created xsi:type="dcterms:W3CDTF">2003-07-09T12:58:06Z</dcterms:created>
  <dcterms:modified xsi:type="dcterms:W3CDTF">2004-04-30T06:54:50Z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