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<sst xmlns="http://schemas.openxmlformats.org/spreadsheetml/2006/main" count="624" uniqueCount="144">
  <si>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</si>
  <si>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</si>
  <si>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</si>
  <si>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</si>
  <si>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</si>
  <si>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</si>
  <si>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</si>
  <si>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</si>
  <si>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</si>
  <si>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</si>
  <si>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</si>
  <si>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</si>
  <si>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</si>
  <si>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</si>
  <si>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</si>
  <si>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</si>
  <si>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</si>
  <si>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</si>
  <si>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</si>
  <si>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</si>
  <si>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</si>
  <si>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</si>
  <si>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</si>
  <si>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</si>
  <si>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</si>
  <si>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</si>
  <si>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</si>
  <si>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</si>
  <si>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</si>
  <si>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</si>
  <si>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</si>
  <si>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</si>
  <si>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</si>
  <si>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</si>
  <si>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</si>
  <si>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</si>
  <si>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</si>
  <si>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</si>
  <si>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</si>
  <si>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</si>
  <si>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</si>
  <si>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</si>
  <si>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</si>
  <si>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</si>
  <si>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</si>
  <si>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</si>
  <si>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</si>
  <si>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</si>
  <si>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</si>
  <si>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</si>
  <si>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</si>
  <si>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</si>
  <si>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</si>
  <si>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</si>
  <si>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</si>
  <si>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</si>
  <si>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</si>
  <si>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</si>
  <si>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</si>
  <si>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</si>
  <si>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</si>
  <si>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</si>
  <si>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</si>
  <si>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</si>
  <si>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</si>
  <si>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</si>
  <si>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</si>
  <si>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</si>
  <si>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</si>
  <si>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</si>
  <si>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</si>
  <si>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</si>
  <si>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</si>
  <si>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</si>
  <si>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</si>
  <si>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</si>
  <si>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</si>
  <si>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</si>
  <si>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</si>
  <si>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</si>
  <si>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</si>
  <si>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</si>
  <si>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</si>
  <si>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</si>
  <si>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</si>
  <si>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</si>
  <si>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</si>
  <si>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</si>
  <si>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</si>
  <si>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</si>
  <si>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</si>
  <si>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</si>
  <si>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</si>
  <si>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</si>
  <si>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</si>
  <si>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</si>
  <si>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</si>
  <si>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</si>
  <si>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</si>
  <si>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</si>
  <si>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</si>
  <si>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</si>
  <si>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</si>
  <si>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</si>
  <si>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</si>
  <si>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</si>
  <si>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</si>
  <si>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</si>
  <si>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</si>
  <si>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</si>
  <si>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</si>
  <si>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</si>
  <si>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</si>
  <si>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</si>
  <si>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</si>
  <si>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</si>
  <si>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</si>
  <si>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</si>
  <si>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</si>
  <si>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</si>
  <si>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</si>
  <si>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</si>
  <si>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</si>
  <si>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</si>
  <si>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</si>
  <si>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</si>
  <si>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</si>
  <si>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</si>
  <si>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</si>
  <si>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</si>
  <si>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</si>
  <si>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</si>
  <si>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</si>
  <si>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</si>
  <si>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</si>
  <si>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</si>
  <si>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</si>
  <si>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</si>
  <si>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</si>
  <si>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</si>
  <si>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between to Coillegs Polyimidfilm 1 X 125µ on the whole length</t>
  </si>
  <si>
    <t>calculation-build with 0.87</t>
  </si>
  <si>
    <t>midplane Lotnr.:</t>
  </si>
  <si>
    <t>AP 222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</si>
</sst>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22.25175450983035</v>
      </c>
      <c r="C41" s="77">
        <f aca="true" t="shared" si="0" ref="C41:C55">($B$41*H41+$B$42*J41+$B$43*L41+$B$44*N41+$B$45*P41+$B$46*R41+$B$47*T41+$B$48*V41)/100</f>
        <v>-3.7560217794814656E-08</v>
      </c>
      <c r="D41" s="77">
        <f aca="true" t="shared" si="1" ref="D41:D55">($B$41*I41+$B$42*K41+$B$43*M41+$B$44*O41+$B$45*Q41+$B$46*S41+$B$47*U41+$B$48*W41)/100</f>
        <v>-6.801680621551897E-08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1.915994570112133</v>
      </c>
      <c r="C42" s="77">
        <f t="shared" si="0"/>
        <v>-2.2558615433274409E-10</v>
      </c>
      <c r="D42" s="77">
        <f t="shared" si="1"/>
        <v>-8.408200081721054E-08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0.9314503660218634</v>
      </c>
      <c r="C43" s="77">
        <f t="shared" si="0"/>
        <v>0.4481670245460115</v>
      </c>
      <c r="D43" s="77">
        <f t="shared" si="1"/>
        <v>-0.8217766943533882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13.651187795296366</v>
      </c>
      <c r="C44" s="77">
        <f t="shared" si="0"/>
        <v>-0.0008083734313371823</v>
      </c>
      <c r="D44" s="77">
        <f t="shared" si="1"/>
        <v>-0.1489314569014626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22.25175450983035</v>
      </c>
      <c r="C45" s="77">
        <f t="shared" si="0"/>
        <v>-0.10830129211943543</v>
      </c>
      <c r="D45" s="77">
        <f t="shared" si="1"/>
        <v>-0.19332562830836547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1.915994570112133</v>
      </c>
      <c r="C46" s="77">
        <f t="shared" si="0"/>
        <v>-0.0015656191070980447</v>
      </c>
      <c r="D46" s="77">
        <f t="shared" si="1"/>
        <v>-0.1514189980421339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0.9314503660218634</v>
      </c>
      <c r="C47" s="77">
        <f t="shared" si="0"/>
        <v>0.01764215219350213</v>
      </c>
      <c r="D47" s="77">
        <f t="shared" si="1"/>
        <v>-0.03319631974497864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13.651187795296366</v>
      </c>
      <c r="C48" s="77">
        <f t="shared" si="0"/>
        <v>-9.26731476775434E-05</v>
      </c>
      <c r="D48" s="77">
        <f t="shared" si="1"/>
        <v>-0.004271649453307796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-0.0023403861068057915</v>
      </c>
      <c r="D49" s="77">
        <f t="shared" si="1"/>
        <v>-0.003932258834927865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-0.00012585492513543249</v>
      </c>
      <c r="D50" s="77">
        <f t="shared" si="1"/>
        <v>-0.002327514891330347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0.00020154551145597246</v>
      </c>
      <c r="D51" s="77">
        <f t="shared" si="1"/>
        <v>-0.0004501887548970942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-6.6156028457831775E-06</v>
      </c>
      <c r="D52" s="77">
        <f t="shared" si="1"/>
        <v>-6.253091004188679E-05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-5.7854763564056735E-05</v>
      </c>
      <c r="D53" s="77">
        <f t="shared" si="1"/>
        <v>-8.169228155691483E-05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-9.927581438221515E-06</v>
      </c>
      <c r="D54" s="77">
        <f t="shared" si="1"/>
        <v>-8.59346005424825E-05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1.1628841397033385E-05</v>
      </c>
      <c r="D55" s="77">
        <f t="shared" si="1"/>
        <v>-2.8468887769657676E-05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141</v>
      </c>
    </row>
    <row r="3" spans="1:8" s="2" customFormat="1" ht="13.5" thickBot="1">
      <c r="A3" s="10">
        <v>985</v>
      </c>
      <c r="B3" s="11">
        <v>136.17</v>
      </c>
      <c r="C3" s="11">
        <v>159.20333333333335</v>
      </c>
      <c r="D3" s="11">
        <v>8.92273093993681</v>
      </c>
      <c r="E3" s="11">
        <v>8.827652286000248</v>
      </c>
      <c r="F3" s="12" t="s">
        <v>69</v>
      </c>
      <c r="H3" s="102">
        <v>0.0625</v>
      </c>
    </row>
    <row r="4" spans="1:9" ht="16.5" customHeight="1">
      <c r="A4" s="13">
        <v>986</v>
      </c>
      <c r="B4" s="14">
        <v>112.51</v>
      </c>
      <c r="C4" s="14">
        <v>142.04333333333332</v>
      </c>
      <c r="D4" s="14">
        <v>9.097197025535563</v>
      </c>
      <c r="E4" s="14">
        <v>8.913749196494729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987</v>
      </c>
      <c r="B5" s="26">
        <v>134.9433333333333</v>
      </c>
      <c r="C5" s="26">
        <v>161.82666666666668</v>
      </c>
      <c r="D5" s="26">
        <v>9.330957177427516</v>
      </c>
      <c r="E5" s="26">
        <v>9.268215336912437</v>
      </c>
      <c r="F5" s="15" t="s">
        <v>71</v>
      </c>
      <c r="I5" s="75"/>
    </row>
    <row r="6" spans="1:6" s="2" customFormat="1" ht="13.5" thickBot="1">
      <c r="A6" s="16">
        <v>988</v>
      </c>
      <c r="B6" s="17">
        <v>156.45333333333335</v>
      </c>
      <c r="C6" s="17">
        <v>160.82</v>
      </c>
      <c r="D6" s="17">
        <v>9.628013092117891</v>
      </c>
      <c r="E6" s="17">
        <v>9.229334533177473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142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/>
      <c r="K15" s="75"/>
    </row>
    <row r="16" ht="12.75">
      <c r="A16" s="104" t="s">
        <v>140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22.25175450983035</v>
      </c>
      <c r="C19" s="34">
        <v>67.26175450983035</v>
      </c>
      <c r="D19" s="35">
        <v>25.720063716966635</v>
      </c>
      <c r="K19" s="97" t="s">
        <v>131</v>
      </c>
    </row>
    <row r="20" spans="1:11" ht="12.75">
      <c r="A20" s="33" t="s">
        <v>57</v>
      </c>
      <c r="B20" s="34">
        <v>1.915994570112133</v>
      </c>
      <c r="C20" s="34">
        <v>69.35932790344543</v>
      </c>
      <c r="D20" s="35">
        <v>27.178031269081647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0.9314503660218634</v>
      </c>
      <c r="C21" s="34">
        <v>89.88478369935521</v>
      </c>
      <c r="D21" s="35">
        <v>36.30928144801489</v>
      </c>
      <c r="F21" s="24" t="s">
        <v>134</v>
      </c>
    </row>
    <row r="22" spans="1:11" ht="16.5" thickBot="1">
      <c r="A22" s="36" t="s">
        <v>59</v>
      </c>
      <c r="B22" s="37">
        <v>13.651187795296366</v>
      </c>
      <c r="C22" s="37">
        <v>82.32118779529635</v>
      </c>
      <c r="D22" s="38">
        <v>30.84423304920723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20.88726043701172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0.4481670245460115</v>
      </c>
      <c r="C27" s="44">
        <v>-0.0008083734313371823</v>
      </c>
      <c r="D27" s="44">
        <v>-0.10830129211943543</v>
      </c>
      <c r="E27" s="44">
        <v>-0.0015656191070980447</v>
      </c>
      <c r="F27" s="44">
        <v>0.01764215219350213</v>
      </c>
      <c r="G27" s="44">
        <v>-9.26731476775434E-05</v>
      </c>
      <c r="H27" s="44">
        <v>-0.0023403861068057915</v>
      </c>
      <c r="I27" s="45">
        <v>-0.00012585492513543249</v>
      </c>
    </row>
    <row r="28" spans="1:9" ht="13.5" thickBot="1">
      <c r="A28" s="46" t="s">
        <v>61</v>
      </c>
      <c r="B28" s="47">
        <v>-0.8217766943533882</v>
      </c>
      <c r="C28" s="47">
        <v>-0.1489314569014626</v>
      </c>
      <c r="D28" s="47">
        <v>-0.19332562830836547</v>
      </c>
      <c r="E28" s="47">
        <v>-0.1514189980421339</v>
      </c>
      <c r="F28" s="47">
        <v>-0.03319631974497864</v>
      </c>
      <c r="G28" s="47">
        <v>-0.004271649453307796</v>
      </c>
      <c r="H28" s="47">
        <v>-0.003932258834927865</v>
      </c>
      <c r="I28" s="48">
        <v>-0.002327514891330347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985</v>
      </c>
      <c r="B39" s="50">
        <v>136.17</v>
      </c>
      <c r="C39" s="50">
        <v>159.20333333333335</v>
      </c>
      <c r="D39" s="50">
        <v>8.92273093993681</v>
      </c>
      <c r="E39" s="50">
        <v>8.827652286000248</v>
      </c>
      <c r="F39" s="54">
        <f>I39*D39/(23678+B39)*1000</f>
        <v>30.84423304920723</v>
      </c>
      <c r="G39" s="59" t="s">
        <v>59</v>
      </c>
      <c r="H39" s="58">
        <f>I39-B39+X39</f>
        <v>13.651187795296366</v>
      </c>
      <c r="I39" s="58">
        <f>(B39+C42-2*X39)*(23678+B39)*E42/((23678+C42)*D39+E42*(23678+B39))</f>
        <v>82.32118779529635</v>
      </c>
      <c r="J39" s="24" t="s">
        <v>73</v>
      </c>
      <c r="K39" s="24">
        <f>(K40*K40+L40*L40+M40*M40+N40*N40+O40*O40+P40*P40+Q40*Q40+R40*R40+S40*S40+T40*T40+U40*U40+V40*V40+W40*W40)</f>
        <v>0.9718441178439502</v>
      </c>
      <c r="M39" s="24" t="s">
        <v>68</v>
      </c>
      <c r="N39" s="24">
        <f>(K44*K44+L44*L44+M44*M44+N44*N44+O44*O44+P44*P44+Q44*Q44+R44*R44+S44*S44+T44*T44+U44*U44+V44*V44+W44*W44)</f>
        <v>0.5406470830329035</v>
      </c>
      <c r="X39" s="55">
        <f>(1-$H$2)*1000</f>
        <v>67.5</v>
      </c>
    </row>
    <row r="40" spans="1:24" ht="12.75">
      <c r="A40" s="49">
        <v>986</v>
      </c>
      <c r="B40" s="50">
        <v>112.51</v>
      </c>
      <c r="C40" s="50">
        <v>142.04333333333332</v>
      </c>
      <c r="D40" s="50">
        <v>9.097197025535563</v>
      </c>
      <c r="E40" s="50">
        <v>8.913749196494729</v>
      </c>
      <c r="F40" s="54">
        <f>I40*D40/(23678+B40)*1000</f>
        <v>25.720063716966635</v>
      </c>
      <c r="G40" s="59" t="s">
        <v>56</v>
      </c>
      <c r="H40" s="58">
        <f>I40-B40+X40</f>
        <v>22.25175450983035</v>
      </c>
      <c r="I40" s="58">
        <f>(B40+C39-2*X40)*(23678+B40)*E39/((23678+C39)*D40+E39*(23678+B40))</f>
        <v>67.26175450983035</v>
      </c>
      <c r="J40" s="24" t="s">
        <v>62</v>
      </c>
      <c r="K40" s="52">
        <f aca="true" t="shared" si="0" ref="K40:W40">SQRT(K41*K41+K42*K42)</f>
        <v>0.9360398588055998</v>
      </c>
      <c r="L40" s="52">
        <f t="shared" si="0"/>
        <v>0.14893365073883302</v>
      </c>
      <c r="M40" s="52">
        <f t="shared" si="0"/>
        <v>0.22159415253016848</v>
      </c>
      <c r="N40" s="52">
        <f t="shared" si="0"/>
        <v>0.1514270918008804</v>
      </c>
      <c r="O40" s="52">
        <f t="shared" si="0"/>
        <v>0.03759310014656348</v>
      </c>
      <c r="P40" s="52">
        <f t="shared" si="0"/>
        <v>0.004272654603902035</v>
      </c>
      <c r="Q40" s="52">
        <f t="shared" si="0"/>
        <v>0.00457603176057573</v>
      </c>
      <c r="R40" s="52">
        <f t="shared" si="0"/>
        <v>0.002330915063134082</v>
      </c>
      <c r="S40" s="52">
        <f t="shared" si="0"/>
        <v>0.0004932448765307607</v>
      </c>
      <c r="T40" s="52">
        <f t="shared" si="0"/>
        <v>6.2879892745453E-05</v>
      </c>
      <c r="U40" s="52">
        <f t="shared" si="0"/>
        <v>0.00010010395862815394</v>
      </c>
      <c r="V40" s="52">
        <f t="shared" si="0"/>
        <v>8.650614107454196E-05</v>
      </c>
      <c r="W40" s="52">
        <f t="shared" si="0"/>
        <v>3.075235800843119E-05</v>
      </c>
      <c r="X40" s="55">
        <f>(1-$H$2)*1000</f>
        <v>67.5</v>
      </c>
    </row>
    <row r="41" spans="1:24" ht="12.75">
      <c r="A41" s="49">
        <v>987</v>
      </c>
      <c r="B41" s="50">
        <v>134.9433333333333</v>
      </c>
      <c r="C41" s="50">
        <v>161.82666666666668</v>
      </c>
      <c r="D41" s="50">
        <v>9.330957177427516</v>
      </c>
      <c r="E41" s="50">
        <v>9.268215336912437</v>
      </c>
      <c r="F41" s="54">
        <f>I41*D41/(23678+B41)*1000</f>
        <v>27.178031269081647</v>
      </c>
      <c r="G41" s="59" t="s">
        <v>57</v>
      </c>
      <c r="H41" s="58">
        <f>I41-B41+X41</f>
        <v>1.915994570112133</v>
      </c>
      <c r="I41" s="58">
        <f>(B41+C40-2*X41)*(23678+B41)*E40/((23678+C40)*D41+E40*(23678+B41))</f>
        <v>69.35932790344543</v>
      </c>
      <c r="J41" s="24" t="s">
        <v>60</v>
      </c>
      <c r="K41" s="52">
        <f>'calcul config'!C43</f>
        <v>0.4481670245460115</v>
      </c>
      <c r="L41" s="52">
        <f>'calcul config'!C44</f>
        <v>-0.0008083734313371823</v>
      </c>
      <c r="M41" s="52">
        <f>'calcul config'!C45</f>
        <v>-0.10830129211943543</v>
      </c>
      <c r="N41" s="52">
        <f>'calcul config'!C46</f>
        <v>-0.0015656191070980447</v>
      </c>
      <c r="O41" s="52">
        <f>'calcul config'!C47</f>
        <v>0.01764215219350213</v>
      </c>
      <c r="P41" s="52">
        <f>'calcul config'!C48</f>
        <v>-9.26731476775434E-05</v>
      </c>
      <c r="Q41" s="52">
        <f>'calcul config'!C49</f>
        <v>-0.0023403861068057915</v>
      </c>
      <c r="R41" s="52">
        <f>'calcul config'!C50</f>
        <v>-0.00012585492513543249</v>
      </c>
      <c r="S41" s="52">
        <f>'calcul config'!C51</f>
        <v>0.00020154551145597246</v>
      </c>
      <c r="T41" s="52">
        <f>'calcul config'!C52</f>
        <v>-6.6156028457831775E-06</v>
      </c>
      <c r="U41" s="52">
        <f>'calcul config'!C53</f>
        <v>-5.7854763564056735E-05</v>
      </c>
      <c r="V41" s="52">
        <f>'calcul config'!C54</f>
        <v>-9.927581438221515E-06</v>
      </c>
      <c r="W41" s="52">
        <f>'calcul config'!C55</f>
        <v>1.1628841397033385E-05</v>
      </c>
      <c r="X41" s="55">
        <f>(1-$H$2)*1000</f>
        <v>67.5</v>
      </c>
    </row>
    <row r="42" spans="1:24" ht="12.75">
      <c r="A42" s="49">
        <v>988</v>
      </c>
      <c r="B42" s="50">
        <v>156.45333333333335</v>
      </c>
      <c r="C42" s="50">
        <v>160.82</v>
      </c>
      <c r="D42" s="50">
        <v>9.628013092117891</v>
      </c>
      <c r="E42" s="50">
        <v>9.229334533177473</v>
      </c>
      <c r="F42" s="54">
        <f>I42*D42/(23678+B42)*1000</f>
        <v>36.30928144801489</v>
      </c>
      <c r="G42" s="59" t="s">
        <v>58</v>
      </c>
      <c r="H42" s="58">
        <f>I42-B42+X42</f>
        <v>0.9314503660218634</v>
      </c>
      <c r="I42" s="58">
        <f>(B42+C41-2*X42)*(23678+B42)*E41/((23678+C41)*D42+E41*(23678+B42))</f>
        <v>89.88478369935521</v>
      </c>
      <c r="J42" s="24" t="s">
        <v>61</v>
      </c>
      <c r="K42" s="52">
        <f>'calcul config'!D43</f>
        <v>-0.8217766943533882</v>
      </c>
      <c r="L42" s="52">
        <f>'calcul config'!D44</f>
        <v>-0.1489314569014626</v>
      </c>
      <c r="M42" s="52">
        <f>'calcul config'!D45</f>
        <v>-0.19332562830836547</v>
      </c>
      <c r="N42" s="52">
        <f>'calcul config'!D46</f>
        <v>-0.1514189980421339</v>
      </c>
      <c r="O42" s="52">
        <f>'calcul config'!D47</f>
        <v>-0.03319631974497864</v>
      </c>
      <c r="P42" s="52">
        <f>'calcul config'!D48</f>
        <v>-0.004271649453307796</v>
      </c>
      <c r="Q42" s="52">
        <f>'calcul config'!D49</f>
        <v>-0.003932258834927865</v>
      </c>
      <c r="R42" s="52">
        <f>'calcul config'!D50</f>
        <v>-0.002327514891330347</v>
      </c>
      <c r="S42" s="52">
        <f>'calcul config'!D51</f>
        <v>-0.0004501887548970942</v>
      </c>
      <c r="T42" s="52">
        <f>'calcul config'!D52</f>
        <v>-6.253091004188679E-05</v>
      </c>
      <c r="U42" s="52">
        <f>'calcul config'!D53</f>
        <v>-8.169228155691483E-05</v>
      </c>
      <c r="V42" s="52">
        <f>'calcul config'!D54</f>
        <v>-8.59346005424825E-05</v>
      </c>
      <c r="W42" s="52">
        <f>'calcul config'!D55</f>
        <v>-2.8468887769657676E-05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0.6240265725370665</v>
      </c>
      <c r="L44" s="52">
        <f>L40/(L43*1.5)</f>
        <v>0.14184157213222195</v>
      </c>
      <c r="M44" s="52">
        <f aca="true" t="shared" si="1" ref="M44:W44">M40/(M43*1.5)</f>
        <v>0.24621572503352057</v>
      </c>
      <c r="N44" s="52">
        <f t="shared" si="1"/>
        <v>0.20190278906784054</v>
      </c>
      <c r="O44" s="52">
        <f t="shared" si="1"/>
        <v>0.16708044509583772</v>
      </c>
      <c r="P44" s="52">
        <f t="shared" si="1"/>
        <v>0.02848436402601356</v>
      </c>
      <c r="Q44" s="52">
        <f t="shared" si="1"/>
        <v>0.030506878403838197</v>
      </c>
      <c r="R44" s="52">
        <f t="shared" si="1"/>
        <v>0.005179811251409072</v>
      </c>
      <c r="S44" s="52">
        <f t="shared" si="1"/>
        <v>0.006576598353743476</v>
      </c>
      <c r="T44" s="52">
        <f t="shared" si="1"/>
        <v>0.0008383985699393731</v>
      </c>
      <c r="U44" s="52">
        <f t="shared" si="1"/>
        <v>0.0013347194483753857</v>
      </c>
      <c r="V44" s="52">
        <f t="shared" si="1"/>
        <v>0.001153415214327226</v>
      </c>
      <c r="W44" s="52">
        <f t="shared" si="1"/>
        <v>0.0004100314401124158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988</v>
      </c>
      <c r="B51" s="100">
        <v>160.76</v>
      </c>
      <c r="C51" s="100">
        <v>154.96</v>
      </c>
      <c r="D51" s="100">
        <v>9.790081531130053</v>
      </c>
      <c r="E51" s="100">
        <v>9.050101394157378</v>
      </c>
      <c r="F51" s="100">
        <v>40.07098749611162</v>
      </c>
      <c r="G51" s="100" t="s">
        <v>59</v>
      </c>
      <c r="H51" s="100">
        <v>4.312492205031077</v>
      </c>
      <c r="I51" s="100">
        <v>97.57249220503107</v>
      </c>
      <c r="J51" s="100" t="s">
        <v>73</v>
      </c>
      <c r="K51" s="100">
        <v>0.45394757796050095</v>
      </c>
      <c r="M51" s="100" t="s">
        <v>68</v>
      </c>
      <c r="N51" s="100">
        <v>0.3015099331604171</v>
      </c>
      <c r="X51" s="100">
        <v>67.5</v>
      </c>
    </row>
    <row r="52" spans="1:24" s="100" customFormat="1" ht="12.75">
      <c r="A52" s="100">
        <v>985</v>
      </c>
      <c r="B52" s="100">
        <v>153.3800048828125</v>
      </c>
      <c r="C52" s="100">
        <v>175.67999267578125</v>
      </c>
      <c r="D52" s="100">
        <v>8.636688232421875</v>
      </c>
      <c r="E52" s="100">
        <v>8.473282814025879</v>
      </c>
      <c r="F52" s="100">
        <v>32.143060831828365</v>
      </c>
      <c r="G52" s="100" t="s">
        <v>56</v>
      </c>
      <c r="H52" s="100">
        <v>2.812961285373845</v>
      </c>
      <c r="I52" s="100">
        <v>88.69296616818635</v>
      </c>
      <c r="J52" s="100" t="s">
        <v>62</v>
      </c>
      <c r="K52" s="100">
        <v>0.5504357245996128</v>
      </c>
      <c r="L52" s="100">
        <v>0.34840366235496323</v>
      </c>
      <c r="M52" s="100">
        <v>0.13030857764470766</v>
      </c>
      <c r="N52" s="100">
        <v>0.10956215280773693</v>
      </c>
      <c r="O52" s="100">
        <v>0.022106540015639758</v>
      </c>
      <c r="P52" s="100">
        <v>0.009994544956771025</v>
      </c>
      <c r="Q52" s="100">
        <v>0.0026908899026129715</v>
      </c>
      <c r="R52" s="100">
        <v>0.001686420098191583</v>
      </c>
      <c r="S52" s="100">
        <v>0.0002900020556690781</v>
      </c>
      <c r="T52" s="100">
        <v>0.00014703880152509776</v>
      </c>
      <c r="U52" s="100">
        <v>5.883363553228552E-05</v>
      </c>
      <c r="V52" s="100">
        <v>6.257532670095317E-05</v>
      </c>
      <c r="W52" s="100">
        <v>1.8076368588378607E-05</v>
      </c>
      <c r="X52" s="100">
        <v>67.5</v>
      </c>
    </row>
    <row r="53" spans="1:24" s="100" customFormat="1" ht="12.75">
      <c r="A53" s="100">
        <v>986</v>
      </c>
      <c r="B53" s="100">
        <v>133.0800018310547</v>
      </c>
      <c r="C53" s="100">
        <v>150.5800018310547</v>
      </c>
      <c r="D53" s="100">
        <v>8.99775505065918</v>
      </c>
      <c r="E53" s="100">
        <v>9.028313636779785</v>
      </c>
      <c r="F53" s="100">
        <v>31.81543684001281</v>
      </c>
      <c r="G53" s="100" t="s">
        <v>57</v>
      </c>
      <c r="H53" s="100">
        <v>18.614323045043037</v>
      </c>
      <c r="I53" s="100">
        <v>84.19432487609772</v>
      </c>
      <c r="J53" s="100" t="s">
        <v>60</v>
      </c>
      <c r="K53" s="100">
        <v>-0.550151356825638</v>
      </c>
      <c r="L53" s="100">
        <v>0.0018967169972517503</v>
      </c>
      <c r="M53" s="100">
        <v>0.1301852241279638</v>
      </c>
      <c r="N53" s="100">
        <v>-0.001133385437551145</v>
      </c>
      <c r="O53" s="100">
        <v>-0.022101503661854795</v>
      </c>
      <c r="P53" s="100">
        <v>0.00021701992311455045</v>
      </c>
      <c r="Q53" s="100">
        <v>0.0026843377483330823</v>
      </c>
      <c r="R53" s="100">
        <v>-9.110966771677206E-05</v>
      </c>
      <c r="S53" s="100">
        <v>-0.00028969190089836916</v>
      </c>
      <c r="T53" s="100">
        <v>1.5453972335916758E-05</v>
      </c>
      <c r="U53" s="100">
        <v>5.81780725922822E-05</v>
      </c>
      <c r="V53" s="100">
        <v>-7.193197603661757E-06</v>
      </c>
      <c r="W53" s="100">
        <v>-1.8018747171220916E-05</v>
      </c>
      <c r="X53" s="100">
        <v>67.5</v>
      </c>
    </row>
    <row r="54" spans="1:24" s="100" customFormat="1" ht="12.75">
      <c r="A54" s="100">
        <v>987</v>
      </c>
      <c r="B54" s="100">
        <v>144.33999633789062</v>
      </c>
      <c r="C54" s="100">
        <v>177.5399932861328</v>
      </c>
      <c r="D54" s="100">
        <v>9.213602066040039</v>
      </c>
      <c r="E54" s="100">
        <v>9.041309356689453</v>
      </c>
      <c r="F54" s="100">
        <v>30.607407706393683</v>
      </c>
      <c r="G54" s="100" t="s">
        <v>58</v>
      </c>
      <c r="H54" s="100">
        <v>2.297355976872808</v>
      </c>
      <c r="I54" s="100">
        <v>79.13735231476343</v>
      </c>
      <c r="J54" s="100" t="s">
        <v>61</v>
      </c>
      <c r="K54" s="100">
        <v>-0.0176910004920647</v>
      </c>
      <c r="L54" s="100">
        <v>0.34839849943273804</v>
      </c>
      <c r="M54" s="100">
        <v>-0.005668582409971421</v>
      </c>
      <c r="N54" s="100">
        <v>-0.10955629039592316</v>
      </c>
      <c r="O54" s="100">
        <v>-0.0004718552194275852</v>
      </c>
      <c r="P54" s="100">
        <v>0.009992188511326659</v>
      </c>
      <c r="Q54" s="100">
        <v>-0.00018766811359025522</v>
      </c>
      <c r="R54" s="100">
        <v>-0.001683957177612616</v>
      </c>
      <c r="S54" s="100">
        <v>1.3408760053805506E-05</v>
      </c>
      <c r="T54" s="100">
        <v>0.00014622442987742443</v>
      </c>
      <c r="U54" s="100">
        <v>-8.758341132483508E-06</v>
      </c>
      <c r="V54" s="100">
        <v>-6.216051335024267E-05</v>
      </c>
      <c r="W54" s="100">
        <v>1.442169103308996E-06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988</v>
      </c>
      <c r="B56" s="24">
        <v>160.76</v>
      </c>
      <c r="C56" s="24">
        <v>154.96</v>
      </c>
      <c r="D56" s="24">
        <v>9.790081531130053</v>
      </c>
      <c r="E56" s="24">
        <v>9.050101394157378</v>
      </c>
      <c r="F56" s="24">
        <v>34.75153847716072</v>
      </c>
      <c r="G56" s="24" t="s">
        <v>59</v>
      </c>
      <c r="H56" s="24">
        <v>-8.640318054187318</v>
      </c>
      <c r="I56" s="24">
        <v>84.61968194581267</v>
      </c>
      <c r="J56" s="24" t="s">
        <v>73</v>
      </c>
      <c r="K56" s="24">
        <v>1.4462856516423557</v>
      </c>
      <c r="M56" s="24" t="s">
        <v>68</v>
      </c>
      <c r="N56" s="24">
        <v>0.8423122071737017</v>
      </c>
      <c r="X56" s="24">
        <v>67.5</v>
      </c>
    </row>
    <row r="57" spans="1:24" ht="12.75" hidden="1">
      <c r="A57" s="24">
        <v>985</v>
      </c>
      <c r="B57" s="24">
        <v>153.3800048828125</v>
      </c>
      <c r="C57" s="24">
        <v>175.67999267578125</v>
      </c>
      <c r="D57" s="24">
        <v>8.636688232421875</v>
      </c>
      <c r="E57" s="24">
        <v>8.473282814025879</v>
      </c>
      <c r="F57" s="24">
        <v>32.143060831828365</v>
      </c>
      <c r="G57" s="24" t="s">
        <v>56</v>
      </c>
      <c r="H57" s="24">
        <v>2.812961285373845</v>
      </c>
      <c r="I57" s="24">
        <v>88.69296616818635</v>
      </c>
      <c r="J57" s="24" t="s">
        <v>62</v>
      </c>
      <c r="K57" s="24">
        <v>1.086057582422034</v>
      </c>
      <c r="L57" s="24">
        <v>0.4317037011844773</v>
      </c>
      <c r="M57" s="24">
        <v>0.2571090690456481</v>
      </c>
      <c r="N57" s="24">
        <v>0.11047194717173675</v>
      </c>
      <c r="O57" s="24">
        <v>0.04361813742266791</v>
      </c>
      <c r="P57" s="24">
        <v>0.012384190732848388</v>
      </c>
      <c r="Q57" s="24">
        <v>0.0053092594860202225</v>
      </c>
      <c r="R57" s="24">
        <v>0.001700425628895729</v>
      </c>
      <c r="S57" s="24">
        <v>0.0005722424971399072</v>
      </c>
      <c r="T57" s="24">
        <v>0.00018225256165127073</v>
      </c>
      <c r="U57" s="24">
        <v>0.00011611842051407858</v>
      </c>
      <c r="V57" s="24">
        <v>6.310221989331414E-05</v>
      </c>
      <c r="W57" s="24">
        <v>3.568420372515102E-05</v>
      </c>
      <c r="X57" s="24">
        <v>67.5</v>
      </c>
    </row>
    <row r="58" spans="1:24" ht="12.75" hidden="1">
      <c r="A58" s="24">
        <v>987</v>
      </c>
      <c r="B58" s="24">
        <v>144.33999633789062</v>
      </c>
      <c r="C58" s="24">
        <v>177.5399932861328</v>
      </c>
      <c r="D58" s="24">
        <v>9.213602066040039</v>
      </c>
      <c r="E58" s="24">
        <v>9.041309356689453</v>
      </c>
      <c r="F58" s="24">
        <v>34.25835522146663</v>
      </c>
      <c r="G58" s="24" t="s">
        <v>57</v>
      </c>
      <c r="H58" s="24">
        <v>11.737107378056734</v>
      </c>
      <c r="I58" s="24">
        <v>88.57710371594736</v>
      </c>
      <c r="J58" s="24" t="s">
        <v>60</v>
      </c>
      <c r="K58" s="24">
        <v>-0.7808273472569062</v>
      </c>
      <c r="L58" s="24">
        <v>-0.002348107801462069</v>
      </c>
      <c r="M58" s="24">
        <v>0.18686965688076465</v>
      </c>
      <c r="N58" s="24">
        <v>-0.0011427522597662841</v>
      </c>
      <c r="O58" s="24">
        <v>-0.031030466488917573</v>
      </c>
      <c r="P58" s="24">
        <v>-0.0002686290419664135</v>
      </c>
      <c r="Q58" s="24">
        <v>0.003953225107991342</v>
      </c>
      <c r="R58" s="24">
        <v>-9.189062339960021E-05</v>
      </c>
      <c r="S58" s="24">
        <v>-0.0003790141492650707</v>
      </c>
      <c r="T58" s="24">
        <v>-1.9126295029093396E-05</v>
      </c>
      <c r="U58" s="24">
        <v>9.23307937223585E-05</v>
      </c>
      <c r="V58" s="24">
        <v>-7.2571945235023315E-06</v>
      </c>
      <c r="W58" s="24">
        <v>-2.2729590897150714E-05</v>
      </c>
      <c r="X58" s="24">
        <v>67.5</v>
      </c>
    </row>
    <row r="59" spans="1:24" ht="12.75" hidden="1">
      <c r="A59" s="24">
        <v>986</v>
      </c>
      <c r="B59" s="24">
        <v>133.0800018310547</v>
      </c>
      <c r="C59" s="24">
        <v>150.5800018310547</v>
      </c>
      <c r="D59" s="24">
        <v>8.99775505065918</v>
      </c>
      <c r="E59" s="24">
        <v>9.028313636779785</v>
      </c>
      <c r="F59" s="24">
        <v>33.230896902090024</v>
      </c>
      <c r="G59" s="24" t="s">
        <v>58</v>
      </c>
      <c r="H59" s="24">
        <v>22.36010547496683</v>
      </c>
      <c r="I59" s="24">
        <v>87.94010730602152</v>
      </c>
      <c r="J59" s="24" t="s">
        <v>61</v>
      </c>
      <c r="K59" s="24">
        <v>0.7548706684672122</v>
      </c>
      <c r="L59" s="24">
        <v>-0.43169731526398125</v>
      </c>
      <c r="M59" s="24">
        <v>0.1765921989295822</v>
      </c>
      <c r="N59" s="24">
        <v>-0.11046603654149902</v>
      </c>
      <c r="O59" s="24">
        <v>0.030653744660365825</v>
      </c>
      <c r="P59" s="24">
        <v>-0.0123812769351703</v>
      </c>
      <c r="Q59" s="24">
        <v>0.0035440439522447464</v>
      </c>
      <c r="R59" s="24">
        <v>-0.0016979409391191052</v>
      </c>
      <c r="S59" s="24">
        <v>0.0004287303933590332</v>
      </c>
      <c r="T59" s="24">
        <v>-0.0001812461891100343</v>
      </c>
      <c r="U59" s="24">
        <v>7.04167033684741E-05</v>
      </c>
      <c r="V59" s="24">
        <v>-6.26835168374607E-05</v>
      </c>
      <c r="W59" s="24">
        <v>2.7508691229250536E-05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988</v>
      </c>
      <c r="B61" s="24">
        <v>160.76</v>
      </c>
      <c r="C61" s="24">
        <v>154.96</v>
      </c>
      <c r="D61" s="24">
        <v>9.790081531130053</v>
      </c>
      <c r="E61" s="24">
        <v>9.050101394157378</v>
      </c>
      <c r="F61" s="24">
        <v>40.07098749611162</v>
      </c>
      <c r="G61" s="24" t="s">
        <v>59</v>
      </c>
      <c r="H61" s="24">
        <v>4.312492205031077</v>
      </c>
      <c r="I61" s="24">
        <v>97.57249220503107</v>
      </c>
      <c r="J61" s="24" t="s">
        <v>73</v>
      </c>
      <c r="K61" s="24">
        <v>0.16028825699619487</v>
      </c>
      <c r="M61" s="24" t="s">
        <v>68</v>
      </c>
      <c r="N61" s="24">
        <v>0.15084061937463797</v>
      </c>
      <c r="X61" s="24">
        <v>67.5</v>
      </c>
    </row>
    <row r="62" spans="1:24" ht="12.75" hidden="1">
      <c r="A62" s="24">
        <v>986</v>
      </c>
      <c r="B62" s="24">
        <v>133.0800018310547</v>
      </c>
      <c r="C62" s="24">
        <v>150.5800018310547</v>
      </c>
      <c r="D62" s="24">
        <v>8.99775505065918</v>
      </c>
      <c r="E62" s="24">
        <v>9.028313636779785</v>
      </c>
      <c r="F62" s="24">
        <v>28.986043445626567</v>
      </c>
      <c r="G62" s="24" t="s">
        <v>56</v>
      </c>
      <c r="H62" s="24">
        <v>11.126798424615899</v>
      </c>
      <c r="I62" s="24">
        <v>76.70680025567059</v>
      </c>
      <c r="J62" s="24" t="s">
        <v>62</v>
      </c>
      <c r="K62" s="24">
        <v>0.1493452996751706</v>
      </c>
      <c r="L62" s="24">
        <v>0.35343152867753536</v>
      </c>
      <c r="M62" s="24">
        <v>0.03535524350005468</v>
      </c>
      <c r="N62" s="24">
        <v>0.10806615118831361</v>
      </c>
      <c r="O62" s="24">
        <v>0.0059980373390409285</v>
      </c>
      <c r="P62" s="24">
        <v>0.01013892028080889</v>
      </c>
      <c r="Q62" s="24">
        <v>0.0007300549029453433</v>
      </c>
      <c r="R62" s="24">
        <v>0.0016634428198531858</v>
      </c>
      <c r="S62" s="24">
        <v>7.870180274238299E-05</v>
      </c>
      <c r="T62" s="24">
        <v>0.0001491950210291592</v>
      </c>
      <c r="U62" s="24">
        <v>1.596767529901918E-05</v>
      </c>
      <c r="V62" s="24">
        <v>6.17369373008558E-05</v>
      </c>
      <c r="W62" s="24">
        <v>4.9075185200688065E-06</v>
      </c>
      <c r="X62" s="24">
        <v>67.5</v>
      </c>
    </row>
    <row r="63" spans="1:24" ht="12.75" hidden="1">
      <c r="A63" s="24">
        <v>985</v>
      </c>
      <c r="B63" s="24">
        <v>153.3800048828125</v>
      </c>
      <c r="C63" s="24">
        <v>175.67999267578125</v>
      </c>
      <c r="D63" s="24">
        <v>8.636688232421875</v>
      </c>
      <c r="E63" s="24">
        <v>8.473282814025879</v>
      </c>
      <c r="F63" s="24">
        <v>31.296795149332397</v>
      </c>
      <c r="G63" s="24" t="s">
        <v>57</v>
      </c>
      <c r="H63" s="24">
        <v>0.47784410597351723</v>
      </c>
      <c r="I63" s="24">
        <v>86.35784898878602</v>
      </c>
      <c r="J63" s="24" t="s">
        <v>60</v>
      </c>
      <c r="K63" s="24">
        <v>0.14757924831563035</v>
      </c>
      <c r="L63" s="24">
        <v>-0.0019218406771144675</v>
      </c>
      <c r="M63" s="24">
        <v>-0.03487325436228167</v>
      </c>
      <c r="N63" s="24">
        <v>-0.001117396923064134</v>
      </c>
      <c r="O63" s="24">
        <v>0.005936678847678012</v>
      </c>
      <c r="P63" s="24">
        <v>-0.00022000047384127243</v>
      </c>
      <c r="Q63" s="24">
        <v>-0.0007167155928576089</v>
      </c>
      <c r="R63" s="24">
        <v>-8.983498744860323E-05</v>
      </c>
      <c r="S63" s="24">
        <v>7.847846043937482E-05</v>
      </c>
      <c r="T63" s="24">
        <v>-1.567495088374673E-05</v>
      </c>
      <c r="U63" s="24">
        <v>-1.5387177540694555E-05</v>
      </c>
      <c r="V63" s="24">
        <v>-7.0874737152762E-06</v>
      </c>
      <c r="W63" s="24">
        <v>4.903018061430506E-06</v>
      </c>
      <c r="X63" s="24">
        <v>67.5</v>
      </c>
    </row>
    <row r="64" spans="1:24" ht="12.75" hidden="1">
      <c r="A64" s="24">
        <v>987</v>
      </c>
      <c r="B64" s="24">
        <v>144.33999633789062</v>
      </c>
      <c r="C64" s="24">
        <v>177.5399932861328</v>
      </c>
      <c r="D64" s="24">
        <v>9.213602066040039</v>
      </c>
      <c r="E64" s="24">
        <v>9.041309356689453</v>
      </c>
      <c r="F64" s="24">
        <v>34.25835522146663</v>
      </c>
      <c r="G64" s="24" t="s">
        <v>58</v>
      </c>
      <c r="H64" s="24">
        <v>11.737107378056734</v>
      </c>
      <c r="I64" s="24">
        <v>88.57710371594736</v>
      </c>
      <c r="J64" s="24" t="s">
        <v>61</v>
      </c>
      <c r="K64" s="24">
        <v>0.022899432343619935</v>
      </c>
      <c r="L64" s="24">
        <v>-0.3534263034803031</v>
      </c>
      <c r="M64" s="24">
        <v>0.005818021410390405</v>
      </c>
      <c r="N64" s="24">
        <v>-0.10806037412840927</v>
      </c>
      <c r="O64" s="24">
        <v>0.0008557430572675756</v>
      </c>
      <c r="P64" s="24">
        <v>-0.010136533147585886</v>
      </c>
      <c r="Q64" s="24">
        <v>0.0001389205538043272</v>
      </c>
      <c r="R64" s="24">
        <v>-0.0016610152587954235</v>
      </c>
      <c r="S64" s="24">
        <v>5.924947423095135E-06</v>
      </c>
      <c r="T64" s="24">
        <v>-0.00014836930347846008</v>
      </c>
      <c r="U64" s="24">
        <v>4.2663124341815676E-06</v>
      </c>
      <c r="V64" s="24">
        <v>-6.132876277592E-05</v>
      </c>
      <c r="W64" s="24">
        <v>2.101235686556101E-07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988</v>
      </c>
      <c r="B66" s="24">
        <v>160.76</v>
      </c>
      <c r="C66" s="24">
        <v>154.96</v>
      </c>
      <c r="D66" s="24">
        <v>9.790081531130053</v>
      </c>
      <c r="E66" s="24">
        <v>9.050101394157378</v>
      </c>
      <c r="F66" s="24">
        <v>38.368390589547424</v>
      </c>
      <c r="G66" s="24" t="s">
        <v>59</v>
      </c>
      <c r="H66" s="24">
        <v>0.16668413353883693</v>
      </c>
      <c r="I66" s="24">
        <v>93.42668413353883</v>
      </c>
      <c r="J66" s="24" t="s">
        <v>73</v>
      </c>
      <c r="K66" s="24">
        <v>0.235765370298692</v>
      </c>
      <c r="M66" s="24" t="s">
        <v>68</v>
      </c>
      <c r="N66" s="24">
        <v>0.22258092537043814</v>
      </c>
      <c r="X66" s="24">
        <v>67.5</v>
      </c>
    </row>
    <row r="67" spans="1:24" ht="12.75" hidden="1">
      <c r="A67" s="24">
        <v>986</v>
      </c>
      <c r="B67" s="24">
        <v>133.0800018310547</v>
      </c>
      <c r="C67" s="24">
        <v>150.5800018310547</v>
      </c>
      <c r="D67" s="24">
        <v>8.99775505065918</v>
      </c>
      <c r="E67" s="24">
        <v>9.028313636779785</v>
      </c>
      <c r="F67" s="24">
        <v>28.986043445626567</v>
      </c>
      <c r="G67" s="24" t="s">
        <v>56</v>
      </c>
      <c r="H67" s="24">
        <v>11.126798424615899</v>
      </c>
      <c r="I67" s="24">
        <v>76.70680025567059</v>
      </c>
      <c r="J67" s="24" t="s">
        <v>62</v>
      </c>
      <c r="K67" s="24">
        <v>0.14613290488394975</v>
      </c>
      <c r="L67" s="24">
        <v>0.4485028051732571</v>
      </c>
      <c r="M67" s="24">
        <v>0.03459506118242587</v>
      </c>
      <c r="N67" s="24">
        <v>0.10888347370831232</v>
      </c>
      <c r="O67" s="24">
        <v>0.005868967694125511</v>
      </c>
      <c r="P67" s="24">
        <v>0.012866198170353723</v>
      </c>
      <c r="Q67" s="24">
        <v>0.0007143320014109017</v>
      </c>
      <c r="R67" s="24">
        <v>0.0016760191441537685</v>
      </c>
      <c r="S67" s="24">
        <v>7.69772578439863E-05</v>
      </c>
      <c r="T67" s="24">
        <v>0.00018933134663526392</v>
      </c>
      <c r="U67" s="24">
        <v>1.562052134602714E-05</v>
      </c>
      <c r="V67" s="24">
        <v>6.220229967621835E-05</v>
      </c>
      <c r="W67" s="24">
        <v>4.8029391962945655E-06</v>
      </c>
      <c r="X67" s="24">
        <v>67.5</v>
      </c>
    </row>
    <row r="68" spans="1:24" ht="12.75" hidden="1">
      <c r="A68" s="24">
        <v>987</v>
      </c>
      <c r="B68" s="24">
        <v>144.33999633789062</v>
      </c>
      <c r="C68" s="24">
        <v>177.5399932861328</v>
      </c>
      <c r="D68" s="24">
        <v>9.213602066040039</v>
      </c>
      <c r="E68" s="24">
        <v>9.041309356689453</v>
      </c>
      <c r="F68" s="24">
        <v>30.607407706393683</v>
      </c>
      <c r="G68" s="24" t="s">
        <v>57</v>
      </c>
      <c r="H68" s="24">
        <v>2.297355976872808</v>
      </c>
      <c r="I68" s="24">
        <v>79.13735231476343</v>
      </c>
      <c r="J68" s="24" t="s">
        <v>60</v>
      </c>
      <c r="K68" s="24">
        <v>-0.08147832883947954</v>
      </c>
      <c r="L68" s="24">
        <v>-0.0024391850121079114</v>
      </c>
      <c r="M68" s="24">
        <v>0.019614282541802315</v>
      </c>
      <c r="N68" s="24">
        <v>-0.0011259259786234167</v>
      </c>
      <c r="O68" s="24">
        <v>-0.003219479231924562</v>
      </c>
      <c r="P68" s="24">
        <v>-0.0002791560237438004</v>
      </c>
      <c r="Q68" s="24">
        <v>0.0004203495024448311</v>
      </c>
      <c r="R68" s="24">
        <v>-9.052692657614912E-05</v>
      </c>
      <c r="S68" s="24">
        <v>-3.7786165664275043E-05</v>
      </c>
      <c r="T68" s="24">
        <v>-1.9884985367395346E-05</v>
      </c>
      <c r="U68" s="24">
        <v>1.0165178561171544E-05</v>
      </c>
      <c r="V68" s="24">
        <v>-7.144152784510166E-06</v>
      </c>
      <c r="W68" s="24">
        <v>-2.216009630610369E-06</v>
      </c>
      <c r="X68" s="24">
        <v>67.5</v>
      </c>
    </row>
    <row r="69" spans="1:24" ht="12.75" hidden="1">
      <c r="A69" s="24">
        <v>985</v>
      </c>
      <c r="B69" s="24">
        <v>153.3800048828125</v>
      </c>
      <c r="C69" s="24">
        <v>175.67999267578125</v>
      </c>
      <c r="D69" s="24">
        <v>8.636688232421875</v>
      </c>
      <c r="E69" s="24">
        <v>8.473282814025879</v>
      </c>
      <c r="F69" s="24">
        <v>36.296105482607466</v>
      </c>
      <c r="G69" s="24" t="s">
        <v>58</v>
      </c>
      <c r="H69" s="24">
        <v>14.272537292577795</v>
      </c>
      <c r="I69" s="24">
        <v>100.1525421753903</v>
      </c>
      <c r="J69" s="24" t="s">
        <v>61</v>
      </c>
      <c r="K69" s="24">
        <v>0.12130996586986223</v>
      </c>
      <c r="L69" s="24">
        <v>-0.4484961723635524</v>
      </c>
      <c r="M69" s="24">
        <v>0.02849733634194849</v>
      </c>
      <c r="N69" s="24">
        <v>-0.10887765214900347</v>
      </c>
      <c r="O69" s="24">
        <v>0.0049071106844960554</v>
      </c>
      <c r="P69" s="24">
        <v>-0.01286316941011122</v>
      </c>
      <c r="Q69" s="24">
        <v>0.0005775608228005838</v>
      </c>
      <c r="R69" s="24">
        <v>-0.001673572540147157</v>
      </c>
      <c r="S69" s="24">
        <v>6.70649230937568E-05</v>
      </c>
      <c r="T69" s="24">
        <v>-0.00018828421648046055</v>
      </c>
      <c r="U69" s="24">
        <v>1.1860431355612154E-05</v>
      </c>
      <c r="V69" s="24">
        <v>-6.179067216013798E-05</v>
      </c>
      <c r="W69" s="24">
        <v>4.261164892414371E-06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988</v>
      </c>
      <c r="B71" s="24">
        <v>160.76</v>
      </c>
      <c r="C71" s="24">
        <v>154.96</v>
      </c>
      <c r="D71" s="24">
        <v>9.790081531130053</v>
      </c>
      <c r="E71" s="24">
        <v>9.050101394157378</v>
      </c>
      <c r="F71" s="24">
        <v>34.75153847716072</v>
      </c>
      <c r="G71" s="24" t="s">
        <v>59</v>
      </c>
      <c r="H71" s="24">
        <v>-8.640318054187318</v>
      </c>
      <c r="I71" s="24">
        <v>84.61968194581267</v>
      </c>
      <c r="J71" s="24" t="s">
        <v>73</v>
      </c>
      <c r="K71" s="24">
        <v>1.2610640140420009</v>
      </c>
      <c r="M71" s="24" t="s">
        <v>68</v>
      </c>
      <c r="N71" s="24">
        <v>0.7178628834291371</v>
      </c>
      <c r="X71" s="24">
        <v>67.5</v>
      </c>
    </row>
    <row r="72" spans="1:24" ht="12.75" hidden="1">
      <c r="A72" s="24">
        <v>987</v>
      </c>
      <c r="B72" s="24">
        <v>144.33999633789062</v>
      </c>
      <c r="C72" s="24">
        <v>177.5399932861328</v>
      </c>
      <c r="D72" s="24">
        <v>9.213602066040039</v>
      </c>
      <c r="E72" s="24">
        <v>9.041309356689453</v>
      </c>
      <c r="F72" s="24">
        <v>31.481072839693798</v>
      </c>
      <c r="G72" s="24" t="s">
        <v>56</v>
      </c>
      <c r="H72" s="24">
        <v>4.556271404220581</v>
      </c>
      <c r="I72" s="24">
        <v>81.3962677421112</v>
      </c>
      <c r="J72" s="24" t="s">
        <v>62</v>
      </c>
      <c r="K72" s="24">
        <v>1.0339290819048033</v>
      </c>
      <c r="L72" s="24">
        <v>0.34296437246793343</v>
      </c>
      <c r="M72" s="24">
        <v>0.24476846629900714</v>
      </c>
      <c r="N72" s="24">
        <v>0.11255460703035641</v>
      </c>
      <c r="O72" s="24">
        <v>0.041524497880376626</v>
      </c>
      <c r="P72" s="24">
        <v>0.009838559837501001</v>
      </c>
      <c r="Q72" s="24">
        <v>0.005054429041886481</v>
      </c>
      <c r="R72" s="24">
        <v>0.0017324858024081197</v>
      </c>
      <c r="S72" s="24">
        <v>0.0005447713986665286</v>
      </c>
      <c r="T72" s="24">
        <v>0.0001448000701691502</v>
      </c>
      <c r="U72" s="24">
        <v>0.00011054030314044819</v>
      </c>
      <c r="V72" s="24">
        <v>6.42893919860744E-05</v>
      </c>
      <c r="W72" s="24">
        <v>3.396957141905346E-05</v>
      </c>
      <c r="X72" s="24">
        <v>67.5</v>
      </c>
    </row>
    <row r="73" spans="1:24" ht="12.75" hidden="1">
      <c r="A73" s="24">
        <v>985</v>
      </c>
      <c r="B73" s="24">
        <v>153.3800048828125</v>
      </c>
      <c r="C73" s="24">
        <v>175.67999267578125</v>
      </c>
      <c r="D73" s="24">
        <v>8.636688232421875</v>
      </c>
      <c r="E73" s="24">
        <v>8.473282814025879</v>
      </c>
      <c r="F73" s="24">
        <v>36.296105482607466</v>
      </c>
      <c r="G73" s="24" t="s">
        <v>57</v>
      </c>
      <c r="H73" s="24">
        <v>14.272537292577795</v>
      </c>
      <c r="I73" s="24">
        <v>100.1525421753903</v>
      </c>
      <c r="J73" s="24" t="s">
        <v>60</v>
      </c>
      <c r="K73" s="24">
        <v>-0.8791659450523686</v>
      </c>
      <c r="L73" s="24">
        <v>-0.0018652041573905165</v>
      </c>
      <c r="M73" s="24">
        <v>0.2095814683080528</v>
      </c>
      <c r="N73" s="24">
        <v>-0.0011643236777047615</v>
      </c>
      <c r="O73" s="24">
        <v>-0.035070992088712435</v>
      </c>
      <c r="P73" s="24">
        <v>-0.00021335842833984195</v>
      </c>
      <c r="Q73" s="24">
        <v>0.004394884049303357</v>
      </c>
      <c r="R73" s="24">
        <v>-9.362304047322717E-05</v>
      </c>
      <c r="S73" s="24">
        <v>-0.00043936095130018204</v>
      </c>
      <c r="T73" s="24">
        <v>-1.518994430447028E-05</v>
      </c>
      <c r="U73" s="24">
        <v>0.00010014056291274544</v>
      </c>
      <c r="V73" s="24">
        <v>-7.3948852549279206E-06</v>
      </c>
      <c r="W73" s="24">
        <v>-2.671058779691016E-05</v>
      </c>
      <c r="X73" s="24">
        <v>67.5</v>
      </c>
    </row>
    <row r="74" spans="1:24" ht="12.75" hidden="1">
      <c r="A74" s="24">
        <v>986</v>
      </c>
      <c r="B74" s="24">
        <v>133.0800018310547</v>
      </c>
      <c r="C74" s="24">
        <v>150.5800018310547</v>
      </c>
      <c r="D74" s="24">
        <v>8.99775505065918</v>
      </c>
      <c r="E74" s="24">
        <v>9.028313636779785</v>
      </c>
      <c r="F74" s="24">
        <v>31.81543684001281</v>
      </c>
      <c r="G74" s="24" t="s">
        <v>58</v>
      </c>
      <c r="H74" s="24">
        <v>18.614323045043037</v>
      </c>
      <c r="I74" s="24">
        <v>84.19432487609772</v>
      </c>
      <c r="J74" s="24" t="s">
        <v>61</v>
      </c>
      <c r="K74" s="24">
        <v>0.5441292010806671</v>
      </c>
      <c r="L74" s="24">
        <v>-0.3429593004946427</v>
      </c>
      <c r="M74" s="24">
        <v>0.12644054031919055</v>
      </c>
      <c r="N74" s="24">
        <v>-0.11254858468293368</v>
      </c>
      <c r="O74" s="24">
        <v>0.02223307082098361</v>
      </c>
      <c r="P74" s="24">
        <v>-0.00983624612629961</v>
      </c>
      <c r="Q74" s="24">
        <v>0.002496446901627275</v>
      </c>
      <c r="R74" s="24">
        <v>-0.0017299542716032279</v>
      </c>
      <c r="S74" s="24">
        <v>0.00032208357809376884</v>
      </c>
      <c r="T74" s="24">
        <v>-0.00014400113163797674</v>
      </c>
      <c r="U74" s="24">
        <v>4.680839965113795E-05</v>
      </c>
      <c r="V74" s="24">
        <v>-6.386267762946975E-05</v>
      </c>
      <c r="W74" s="24">
        <v>2.098752681803475E-05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988</v>
      </c>
      <c r="B76" s="24">
        <v>160.76</v>
      </c>
      <c r="C76" s="24">
        <v>154.96</v>
      </c>
      <c r="D76" s="24">
        <v>9.790081531130053</v>
      </c>
      <c r="E76" s="24">
        <v>9.050101394157378</v>
      </c>
      <c r="F76" s="24">
        <v>38.368390589547424</v>
      </c>
      <c r="G76" s="24" t="s">
        <v>59</v>
      </c>
      <c r="H76" s="24">
        <v>0.16668413353883693</v>
      </c>
      <c r="I76" s="24">
        <v>93.42668413353883</v>
      </c>
      <c r="J76" s="24" t="s">
        <v>73</v>
      </c>
      <c r="K76" s="24">
        <v>0.9254091259470103</v>
      </c>
      <c r="M76" s="24" t="s">
        <v>68</v>
      </c>
      <c r="N76" s="24">
        <v>0.5427866669055817</v>
      </c>
      <c r="X76" s="24">
        <v>67.5</v>
      </c>
    </row>
    <row r="77" spans="1:24" ht="12.75" hidden="1">
      <c r="A77" s="24">
        <v>987</v>
      </c>
      <c r="B77" s="24">
        <v>144.33999633789062</v>
      </c>
      <c r="C77" s="24">
        <v>177.5399932861328</v>
      </c>
      <c r="D77" s="24">
        <v>9.213602066040039</v>
      </c>
      <c r="E77" s="24">
        <v>9.041309356689453</v>
      </c>
      <c r="F77" s="24">
        <v>31.481072839693798</v>
      </c>
      <c r="G77" s="24" t="s">
        <v>56</v>
      </c>
      <c r="H77" s="24">
        <v>4.556271404220581</v>
      </c>
      <c r="I77" s="24">
        <v>81.3962677421112</v>
      </c>
      <c r="J77" s="24" t="s">
        <v>62</v>
      </c>
      <c r="K77" s="24">
        <v>0.8678991138111622</v>
      </c>
      <c r="L77" s="24">
        <v>0.3420717143677073</v>
      </c>
      <c r="M77" s="24">
        <v>0.20546383185602532</v>
      </c>
      <c r="N77" s="24">
        <v>0.1077012428310313</v>
      </c>
      <c r="O77" s="24">
        <v>0.034856367463701333</v>
      </c>
      <c r="P77" s="24">
        <v>0.009812897936011502</v>
      </c>
      <c r="Q77" s="24">
        <v>0.004242856609968385</v>
      </c>
      <c r="R77" s="24">
        <v>0.0016577755019420745</v>
      </c>
      <c r="S77" s="24">
        <v>0.0004572759642010881</v>
      </c>
      <c r="T77" s="24">
        <v>0.00014435583716682714</v>
      </c>
      <c r="U77" s="24">
        <v>9.277812739344625E-05</v>
      </c>
      <c r="V77" s="24">
        <v>6.150850999468065E-05</v>
      </c>
      <c r="W77" s="24">
        <v>2.850525820038845E-05</v>
      </c>
      <c r="X77" s="24">
        <v>67.5</v>
      </c>
    </row>
    <row r="78" spans="1:24" ht="12.75" hidden="1">
      <c r="A78" s="24">
        <v>986</v>
      </c>
      <c r="B78" s="24">
        <v>133.0800018310547</v>
      </c>
      <c r="C78" s="24">
        <v>150.5800018310547</v>
      </c>
      <c r="D78" s="24">
        <v>8.99775505065918</v>
      </c>
      <c r="E78" s="24">
        <v>9.028313636779785</v>
      </c>
      <c r="F78" s="24">
        <v>33.230896902090024</v>
      </c>
      <c r="G78" s="24" t="s">
        <v>57</v>
      </c>
      <c r="H78" s="24">
        <v>22.36010547496683</v>
      </c>
      <c r="I78" s="24">
        <v>87.94010730602152</v>
      </c>
      <c r="J78" s="24" t="s">
        <v>60</v>
      </c>
      <c r="K78" s="24">
        <v>-0.8542093205956017</v>
      </c>
      <c r="L78" s="24">
        <v>0.001862238112038269</v>
      </c>
      <c r="M78" s="24">
        <v>0.2017966254450469</v>
      </c>
      <c r="N78" s="24">
        <v>-0.0011142372168182625</v>
      </c>
      <c r="O78" s="24">
        <v>-0.034371126875574594</v>
      </c>
      <c r="P78" s="24">
        <v>0.00021313088902360965</v>
      </c>
      <c r="Q78" s="24">
        <v>0.0041447268735374885</v>
      </c>
      <c r="R78" s="24">
        <v>-8.957456705426974E-05</v>
      </c>
      <c r="S78" s="24">
        <v>-0.0004550150176709258</v>
      </c>
      <c r="T78" s="24">
        <v>1.5179969968273554E-05</v>
      </c>
      <c r="U78" s="24">
        <v>8.876898421868813E-05</v>
      </c>
      <c r="V78" s="24">
        <v>-7.074975036905187E-06</v>
      </c>
      <c r="W78" s="24">
        <v>-2.8443089322144054E-05</v>
      </c>
      <c r="X78" s="24">
        <v>67.5</v>
      </c>
    </row>
    <row r="79" spans="1:24" ht="12.75" hidden="1">
      <c r="A79" s="24">
        <v>985</v>
      </c>
      <c r="B79" s="24">
        <v>153.3800048828125</v>
      </c>
      <c r="C79" s="24">
        <v>175.67999267578125</v>
      </c>
      <c r="D79" s="24">
        <v>8.636688232421875</v>
      </c>
      <c r="E79" s="24">
        <v>8.473282814025879</v>
      </c>
      <c r="F79" s="24">
        <v>31.296795149332397</v>
      </c>
      <c r="G79" s="24" t="s">
        <v>58</v>
      </c>
      <c r="H79" s="24">
        <v>0.47784410597351723</v>
      </c>
      <c r="I79" s="24">
        <v>86.35784898878602</v>
      </c>
      <c r="J79" s="24" t="s">
        <v>61</v>
      </c>
      <c r="K79" s="24">
        <v>-0.1535425294887421</v>
      </c>
      <c r="L79" s="24">
        <v>0.3420666453188273</v>
      </c>
      <c r="M79" s="24">
        <v>-0.03864593329125973</v>
      </c>
      <c r="N79" s="24">
        <v>-0.1076954789337669</v>
      </c>
      <c r="O79" s="24">
        <v>-0.005795859734994504</v>
      </c>
      <c r="P79" s="24">
        <v>0.009810583118587946</v>
      </c>
      <c r="Q79" s="24">
        <v>-0.0009072328017265324</v>
      </c>
      <c r="R79" s="24">
        <v>-0.0016553537421881575</v>
      </c>
      <c r="S79" s="24">
        <v>-4.54163090746255E-05</v>
      </c>
      <c r="T79" s="24">
        <v>0.00014355548138576186</v>
      </c>
      <c r="U79" s="24">
        <v>-2.697866496728184E-05</v>
      </c>
      <c r="V79" s="24">
        <v>-6.110025801903703E-05</v>
      </c>
      <c r="W79" s="24">
        <v>-1.8815990229982213E-06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988</v>
      </c>
      <c r="B81" s="100">
        <v>159.8</v>
      </c>
      <c r="C81" s="100">
        <v>164.7</v>
      </c>
      <c r="D81" s="100">
        <v>10.19462601408028</v>
      </c>
      <c r="E81" s="100">
        <v>8.919551735387707</v>
      </c>
      <c r="F81" s="100">
        <v>38.95594680443145</v>
      </c>
      <c r="G81" s="100" t="s">
        <v>59</v>
      </c>
      <c r="H81" s="100">
        <v>-1.2104330603094837</v>
      </c>
      <c r="I81" s="100">
        <v>91.08956693969053</v>
      </c>
      <c r="J81" s="100" t="s">
        <v>73</v>
      </c>
      <c r="K81" s="100">
        <v>0.5514723578322228</v>
      </c>
      <c r="M81" s="100" t="s">
        <v>68</v>
      </c>
      <c r="N81" s="100">
        <v>0.3070708402636908</v>
      </c>
      <c r="X81" s="100">
        <v>67.5</v>
      </c>
    </row>
    <row r="82" spans="1:24" s="100" customFormat="1" ht="12.75">
      <c r="A82" s="100">
        <v>985</v>
      </c>
      <c r="B82" s="100">
        <v>139.16000366210938</v>
      </c>
      <c r="C82" s="100">
        <v>160.05999755859375</v>
      </c>
      <c r="D82" s="100">
        <v>9.034137725830078</v>
      </c>
      <c r="E82" s="100">
        <v>8.872848510742188</v>
      </c>
      <c r="F82" s="100">
        <v>31.803767451380068</v>
      </c>
      <c r="G82" s="100" t="s">
        <v>56</v>
      </c>
      <c r="H82" s="100">
        <v>12.185897418525471</v>
      </c>
      <c r="I82" s="100">
        <v>83.84590108063485</v>
      </c>
      <c r="J82" s="100" t="s">
        <v>62</v>
      </c>
      <c r="K82" s="100">
        <v>0.7089845995070532</v>
      </c>
      <c r="L82" s="100">
        <v>0.05926082183987694</v>
      </c>
      <c r="M82" s="100">
        <v>0.16784303051544616</v>
      </c>
      <c r="N82" s="100">
        <v>0.12767295079670712</v>
      </c>
      <c r="O82" s="100">
        <v>0.028473983958874627</v>
      </c>
      <c r="P82" s="100">
        <v>0.001700103178545531</v>
      </c>
      <c r="Q82" s="100">
        <v>0.0034660129614753512</v>
      </c>
      <c r="R82" s="100">
        <v>0.001965221905311089</v>
      </c>
      <c r="S82" s="100">
        <v>0.0003735531972459449</v>
      </c>
      <c r="T82" s="100">
        <v>2.505001282366652E-05</v>
      </c>
      <c r="U82" s="100">
        <v>7.579728626695069E-05</v>
      </c>
      <c r="V82" s="100">
        <v>7.292361041985337E-05</v>
      </c>
      <c r="W82" s="100">
        <v>2.328714637242083E-05</v>
      </c>
      <c r="X82" s="100">
        <v>67.5</v>
      </c>
    </row>
    <row r="83" spans="1:24" s="100" customFormat="1" ht="12.75">
      <c r="A83" s="100">
        <v>986</v>
      </c>
      <c r="B83" s="100">
        <v>126.68000030517578</v>
      </c>
      <c r="C83" s="100">
        <v>149.3800048828125</v>
      </c>
      <c r="D83" s="100">
        <v>9.015687942504883</v>
      </c>
      <c r="E83" s="100">
        <v>8.914559364318848</v>
      </c>
      <c r="F83" s="100">
        <v>28.485118915226952</v>
      </c>
      <c r="G83" s="100" t="s">
        <v>57</v>
      </c>
      <c r="H83" s="100">
        <v>16.03102572765549</v>
      </c>
      <c r="I83" s="100">
        <v>75.21102603283127</v>
      </c>
      <c r="J83" s="100" t="s">
        <v>60</v>
      </c>
      <c r="K83" s="100">
        <v>-0.6641130873104079</v>
      </c>
      <c r="L83" s="100">
        <v>-0.00032111513023515596</v>
      </c>
      <c r="M83" s="100">
        <v>0.1565420770528205</v>
      </c>
      <c r="N83" s="100">
        <v>-0.001320543865189464</v>
      </c>
      <c r="O83" s="100">
        <v>-0.02677789602221176</v>
      </c>
      <c r="P83" s="100">
        <v>-3.672505235723473E-05</v>
      </c>
      <c r="Q83" s="100">
        <v>0.003198676709849691</v>
      </c>
      <c r="R83" s="100">
        <v>-0.00010616818827667691</v>
      </c>
      <c r="S83" s="100">
        <v>-0.0003590696092682295</v>
      </c>
      <c r="T83" s="100">
        <v>-2.6166072051206038E-06</v>
      </c>
      <c r="U83" s="100">
        <v>6.74093557641745E-05</v>
      </c>
      <c r="V83" s="100">
        <v>-8.383333694449488E-06</v>
      </c>
      <c r="W83" s="100">
        <v>-2.25862036788549E-05</v>
      </c>
      <c r="X83" s="100">
        <v>67.5</v>
      </c>
    </row>
    <row r="84" spans="1:24" s="100" customFormat="1" ht="12.75">
      <c r="A84" s="100">
        <v>987</v>
      </c>
      <c r="B84" s="100">
        <v>134.5399932861328</v>
      </c>
      <c r="C84" s="100">
        <v>167.63999938964844</v>
      </c>
      <c r="D84" s="100">
        <v>9.339072227478027</v>
      </c>
      <c r="E84" s="100">
        <v>9.165520668029785</v>
      </c>
      <c r="F84" s="100">
        <v>28.51433074161383</v>
      </c>
      <c r="G84" s="100" t="s">
        <v>58</v>
      </c>
      <c r="H84" s="100">
        <v>5.6651560721378615</v>
      </c>
      <c r="I84" s="100">
        <v>72.70514935827067</v>
      </c>
      <c r="J84" s="100" t="s">
        <v>61</v>
      </c>
      <c r="K84" s="100">
        <v>-0.24821959955091213</v>
      </c>
      <c r="L84" s="100">
        <v>-0.05925995182423598</v>
      </c>
      <c r="M84" s="100">
        <v>-0.06054635418089023</v>
      </c>
      <c r="N84" s="100">
        <v>-0.12766612130490418</v>
      </c>
      <c r="O84" s="100">
        <v>-0.009680498288511037</v>
      </c>
      <c r="P84" s="100">
        <v>-0.0016997064711972993</v>
      </c>
      <c r="Q84" s="100">
        <v>-0.0013348082839794977</v>
      </c>
      <c r="R84" s="100">
        <v>-0.0019623520206406894</v>
      </c>
      <c r="S84" s="100">
        <v>-0.00010300974163946233</v>
      </c>
      <c r="T84" s="100">
        <v>-2.491297872997061E-05</v>
      </c>
      <c r="U84" s="100">
        <v>-3.465843852358364E-05</v>
      </c>
      <c r="V84" s="100">
        <v>-7.244013164561516E-05</v>
      </c>
      <c r="W84" s="100">
        <v>-5.670501701598713E-06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988</v>
      </c>
      <c r="B86" s="24">
        <v>159.8</v>
      </c>
      <c r="C86" s="24">
        <v>164.7</v>
      </c>
      <c r="D86" s="24">
        <v>10.19462601408028</v>
      </c>
      <c r="E86" s="24">
        <v>8.919551735387707</v>
      </c>
      <c r="F86" s="24">
        <v>34.75861176918352</v>
      </c>
      <c r="G86" s="24" t="s">
        <v>59</v>
      </c>
      <c r="H86" s="24">
        <v>-11.02494052385373</v>
      </c>
      <c r="I86" s="24">
        <v>81.27505947614628</v>
      </c>
      <c r="J86" s="24" t="s">
        <v>73</v>
      </c>
      <c r="K86" s="24">
        <v>1.3089028376486498</v>
      </c>
      <c r="M86" s="24" t="s">
        <v>68</v>
      </c>
      <c r="N86" s="24">
        <v>0.8814432519069257</v>
      </c>
      <c r="X86" s="24">
        <v>67.5</v>
      </c>
    </row>
    <row r="87" spans="1:24" ht="12.75" hidden="1">
      <c r="A87" s="24">
        <v>985</v>
      </c>
      <c r="B87" s="24">
        <v>139.16000366210938</v>
      </c>
      <c r="C87" s="24">
        <v>160.05999755859375</v>
      </c>
      <c r="D87" s="24">
        <v>9.034137725830078</v>
      </c>
      <c r="E87" s="24">
        <v>8.872848510742188</v>
      </c>
      <c r="F87" s="24">
        <v>31.803767451380068</v>
      </c>
      <c r="G87" s="24" t="s">
        <v>56</v>
      </c>
      <c r="H87" s="24">
        <v>12.185897418525471</v>
      </c>
      <c r="I87" s="24">
        <v>83.84590108063485</v>
      </c>
      <c r="J87" s="24" t="s">
        <v>62</v>
      </c>
      <c r="K87" s="24">
        <v>0.9018149310141902</v>
      </c>
      <c r="L87" s="24">
        <v>0.6571379996081651</v>
      </c>
      <c r="M87" s="24">
        <v>0.21349236669510877</v>
      </c>
      <c r="N87" s="24">
        <v>0.12857882332367254</v>
      </c>
      <c r="O87" s="24">
        <v>0.036218396704614235</v>
      </c>
      <c r="P87" s="24">
        <v>0.01885124953491182</v>
      </c>
      <c r="Q87" s="24">
        <v>0.004408582803698546</v>
      </c>
      <c r="R87" s="24">
        <v>0.0019791668636212597</v>
      </c>
      <c r="S87" s="24">
        <v>0.00047515419168427553</v>
      </c>
      <c r="T87" s="24">
        <v>0.00027741992206685526</v>
      </c>
      <c r="U87" s="24">
        <v>9.641993262281532E-05</v>
      </c>
      <c r="V87" s="24">
        <v>7.344667766767392E-05</v>
      </c>
      <c r="W87" s="24">
        <v>2.9629261273657268E-05</v>
      </c>
      <c r="X87" s="24">
        <v>67.5</v>
      </c>
    </row>
    <row r="88" spans="1:24" ht="12.75" hidden="1">
      <c r="A88" s="24">
        <v>987</v>
      </c>
      <c r="B88" s="24">
        <v>134.5399932861328</v>
      </c>
      <c r="C88" s="24">
        <v>167.63999938964844</v>
      </c>
      <c r="D88" s="24">
        <v>9.339072227478027</v>
      </c>
      <c r="E88" s="24">
        <v>9.165520668029785</v>
      </c>
      <c r="F88" s="24">
        <v>30.478920382002737</v>
      </c>
      <c r="G88" s="24" t="s">
        <v>57</v>
      </c>
      <c r="H88" s="24">
        <v>10.674419116973496</v>
      </c>
      <c r="I88" s="24">
        <v>77.71441240310631</v>
      </c>
      <c r="J88" s="24" t="s">
        <v>60</v>
      </c>
      <c r="K88" s="24">
        <v>-0.8332669977756397</v>
      </c>
      <c r="L88" s="24">
        <v>-0.0035743613783940074</v>
      </c>
      <c r="M88" s="24">
        <v>0.19818007458696957</v>
      </c>
      <c r="N88" s="24">
        <v>-0.0013298770112130929</v>
      </c>
      <c r="O88" s="24">
        <v>-0.0333139563379555</v>
      </c>
      <c r="P88" s="24">
        <v>-0.0004089293406827263</v>
      </c>
      <c r="Q88" s="24">
        <v>0.004134032130972732</v>
      </c>
      <c r="R88" s="24">
        <v>-0.00010693979760254086</v>
      </c>
      <c r="S88" s="24">
        <v>-0.0004234736926220355</v>
      </c>
      <c r="T88" s="24">
        <v>-2.911922250808013E-05</v>
      </c>
      <c r="U88" s="24">
        <v>9.278562142531042E-05</v>
      </c>
      <c r="V88" s="24">
        <v>-8.445968248763989E-06</v>
      </c>
      <c r="W88" s="24">
        <v>-2.5943618630595425E-05</v>
      </c>
      <c r="X88" s="24">
        <v>67.5</v>
      </c>
    </row>
    <row r="89" spans="1:24" ht="12.75" hidden="1">
      <c r="A89" s="24">
        <v>986</v>
      </c>
      <c r="B89" s="24">
        <v>126.68000030517578</v>
      </c>
      <c r="C89" s="24">
        <v>149.3800048828125</v>
      </c>
      <c r="D89" s="24">
        <v>9.015687942504883</v>
      </c>
      <c r="E89" s="24">
        <v>8.914559364318848</v>
      </c>
      <c r="F89" s="24">
        <v>30.392806838902374</v>
      </c>
      <c r="G89" s="24" t="s">
        <v>58</v>
      </c>
      <c r="H89" s="24">
        <v>21.068012461573304</v>
      </c>
      <c r="I89" s="24">
        <v>80.24801276674908</v>
      </c>
      <c r="J89" s="24" t="s">
        <v>61</v>
      </c>
      <c r="K89" s="24">
        <v>0.34487139663663124</v>
      </c>
      <c r="L89" s="24">
        <v>-0.6571282785497496</v>
      </c>
      <c r="M89" s="24">
        <v>0.07939552048939512</v>
      </c>
      <c r="N89" s="24">
        <v>-0.1285719457519223</v>
      </c>
      <c r="O89" s="24">
        <v>0.014211001828358388</v>
      </c>
      <c r="P89" s="24">
        <v>-0.018846813678227995</v>
      </c>
      <c r="Q89" s="24">
        <v>0.0015314635735634021</v>
      </c>
      <c r="R89" s="24">
        <v>-0.0019762756269673374</v>
      </c>
      <c r="S89" s="24">
        <v>0.00021550298729297243</v>
      </c>
      <c r="T89" s="24">
        <v>-0.0002758874481380133</v>
      </c>
      <c r="U89" s="24">
        <v>2.622273562592624E-05</v>
      </c>
      <c r="V89" s="24">
        <v>-7.295944134078921E-05</v>
      </c>
      <c r="W89" s="24">
        <v>1.4311595856956985E-05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988</v>
      </c>
      <c r="B91" s="24">
        <v>159.8</v>
      </c>
      <c r="C91" s="24">
        <v>164.7</v>
      </c>
      <c r="D91" s="24">
        <v>10.19462601408028</v>
      </c>
      <c r="E91" s="24">
        <v>8.919551735387707</v>
      </c>
      <c r="F91" s="24">
        <v>38.95594680443145</v>
      </c>
      <c r="G91" s="24" t="s">
        <v>59</v>
      </c>
      <c r="H91" s="24">
        <v>-1.2104330603094837</v>
      </c>
      <c r="I91" s="24">
        <v>91.08956693969053</v>
      </c>
      <c r="J91" s="24" t="s">
        <v>73</v>
      </c>
      <c r="K91" s="24">
        <v>0.4205959000221975</v>
      </c>
      <c r="M91" s="24" t="s">
        <v>68</v>
      </c>
      <c r="N91" s="24">
        <v>0.3466175685008947</v>
      </c>
      <c r="X91" s="24">
        <v>67.5</v>
      </c>
    </row>
    <row r="92" spans="1:24" ht="12.75" hidden="1">
      <c r="A92" s="24">
        <v>986</v>
      </c>
      <c r="B92" s="24">
        <v>126.68000030517578</v>
      </c>
      <c r="C92" s="24">
        <v>149.3800048828125</v>
      </c>
      <c r="D92" s="24">
        <v>9.015687942504883</v>
      </c>
      <c r="E92" s="24">
        <v>8.914559364318848</v>
      </c>
      <c r="F92" s="24">
        <v>29.431001313197292</v>
      </c>
      <c r="G92" s="24" t="s">
        <v>56</v>
      </c>
      <c r="H92" s="24">
        <v>18.528497683783257</v>
      </c>
      <c r="I92" s="24">
        <v>77.70849798895904</v>
      </c>
      <c r="J92" s="24" t="s">
        <v>62</v>
      </c>
      <c r="K92" s="24">
        <v>0.3753548450156858</v>
      </c>
      <c r="L92" s="24">
        <v>0.5051338694772161</v>
      </c>
      <c r="M92" s="24">
        <v>0.08886051513769218</v>
      </c>
      <c r="N92" s="24">
        <v>0.12729371541872134</v>
      </c>
      <c r="O92" s="24">
        <v>0.015074839034418341</v>
      </c>
      <c r="P92" s="24">
        <v>0.014490821011914502</v>
      </c>
      <c r="Q92" s="24">
        <v>0.001835068706517816</v>
      </c>
      <c r="R92" s="24">
        <v>0.0019594197434248325</v>
      </c>
      <c r="S92" s="24">
        <v>0.00019779533246489528</v>
      </c>
      <c r="T92" s="24">
        <v>0.00021324726959465288</v>
      </c>
      <c r="U92" s="24">
        <v>4.0139243352263453E-05</v>
      </c>
      <c r="V92" s="24">
        <v>7.271708483296018E-05</v>
      </c>
      <c r="W92" s="24">
        <v>1.233118358090272E-05</v>
      </c>
      <c r="X92" s="24">
        <v>67.5</v>
      </c>
    </row>
    <row r="93" spans="1:24" ht="12.75" hidden="1">
      <c r="A93" s="24">
        <v>985</v>
      </c>
      <c r="B93" s="24">
        <v>139.16000366210938</v>
      </c>
      <c r="C93" s="24">
        <v>160.05999755859375</v>
      </c>
      <c r="D93" s="24">
        <v>9.034137725830078</v>
      </c>
      <c r="E93" s="24">
        <v>8.872848510742188</v>
      </c>
      <c r="F93" s="24">
        <v>28.919545103965042</v>
      </c>
      <c r="G93" s="24" t="s">
        <v>57</v>
      </c>
      <c r="H93" s="24">
        <v>4.582074317831058</v>
      </c>
      <c r="I93" s="24">
        <v>76.24207797994043</v>
      </c>
      <c r="J93" s="24" t="s">
        <v>60</v>
      </c>
      <c r="K93" s="24">
        <v>-0.22396499292718508</v>
      </c>
      <c r="L93" s="24">
        <v>-0.002746996682665073</v>
      </c>
      <c r="M93" s="24">
        <v>0.05220705624520473</v>
      </c>
      <c r="N93" s="24">
        <v>-0.0013162806396932137</v>
      </c>
      <c r="O93" s="24">
        <v>-0.00912466882586197</v>
      </c>
      <c r="P93" s="24">
        <v>-0.00031435707341261954</v>
      </c>
      <c r="Q93" s="24">
        <v>0.0010387476782003488</v>
      </c>
      <c r="R93" s="24">
        <v>-0.00010583207554135885</v>
      </c>
      <c r="S93" s="24">
        <v>-0.00013005954311647884</v>
      </c>
      <c r="T93" s="24">
        <v>-2.239252811139205E-05</v>
      </c>
      <c r="U93" s="24">
        <v>2.0021409753066557E-05</v>
      </c>
      <c r="V93" s="24">
        <v>-8.353669166555622E-06</v>
      </c>
      <c r="W93" s="24">
        <v>-8.414195750353423E-06</v>
      </c>
      <c r="X93" s="24">
        <v>67.5</v>
      </c>
    </row>
    <row r="94" spans="1:24" ht="12.75" hidden="1">
      <c r="A94" s="24">
        <v>987</v>
      </c>
      <c r="B94" s="24">
        <v>134.5399932861328</v>
      </c>
      <c r="C94" s="24">
        <v>167.63999938964844</v>
      </c>
      <c r="D94" s="24">
        <v>9.339072227478027</v>
      </c>
      <c r="E94" s="24">
        <v>9.165520668029785</v>
      </c>
      <c r="F94" s="24">
        <v>30.478920382002737</v>
      </c>
      <c r="G94" s="24" t="s">
        <v>58</v>
      </c>
      <c r="H94" s="24">
        <v>10.674419116973496</v>
      </c>
      <c r="I94" s="24">
        <v>77.71441240310631</v>
      </c>
      <c r="J94" s="24" t="s">
        <v>61</v>
      </c>
      <c r="K94" s="24">
        <v>-0.3012157725283911</v>
      </c>
      <c r="L94" s="24">
        <v>-0.505126400124019</v>
      </c>
      <c r="M94" s="24">
        <v>-0.0719069845616269</v>
      </c>
      <c r="N94" s="24">
        <v>-0.1272869097369403</v>
      </c>
      <c r="O94" s="24">
        <v>-0.011999632941551404</v>
      </c>
      <c r="P94" s="24">
        <v>-0.014487410853211083</v>
      </c>
      <c r="Q94" s="24">
        <v>-0.0015127724279197963</v>
      </c>
      <c r="R94" s="24">
        <v>-0.0019565595576699537</v>
      </c>
      <c r="S94" s="24">
        <v>-0.00014902183997398245</v>
      </c>
      <c r="T94" s="24">
        <v>-0.0002120683207703477</v>
      </c>
      <c r="U94" s="24">
        <v>-3.4789395056425414E-05</v>
      </c>
      <c r="V94" s="24">
        <v>-7.223566043208622E-05</v>
      </c>
      <c r="W94" s="24">
        <v>-9.014399501944611E-06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988</v>
      </c>
      <c r="B96" s="24">
        <v>159.8</v>
      </c>
      <c r="C96" s="24">
        <v>164.7</v>
      </c>
      <c r="D96" s="24">
        <v>10.19462601408028</v>
      </c>
      <c r="E96" s="24">
        <v>8.919551735387707</v>
      </c>
      <c r="F96" s="24">
        <v>36.788783657646874</v>
      </c>
      <c r="G96" s="24" t="s">
        <v>59</v>
      </c>
      <c r="H96" s="24">
        <v>-6.277848146362757</v>
      </c>
      <c r="I96" s="24">
        <v>86.02215185363725</v>
      </c>
      <c r="J96" s="24" t="s">
        <v>73</v>
      </c>
      <c r="K96" s="24">
        <v>0.7023020290917932</v>
      </c>
      <c r="M96" s="24" t="s">
        <v>68</v>
      </c>
      <c r="N96" s="24">
        <v>0.5715326435887306</v>
      </c>
      <c r="X96" s="24">
        <v>67.5</v>
      </c>
    </row>
    <row r="97" spans="1:24" ht="12.75" hidden="1">
      <c r="A97" s="24">
        <v>986</v>
      </c>
      <c r="B97" s="24">
        <v>126.68000030517578</v>
      </c>
      <c r="C97" s="24">
        <v>149.3800048828125</v>
      </c>
      <c r="D97" s="24">
        <v>9.015687942504883</v>
      </c>
      <c r="E97" s="24">
        <v>8.914559364318848</v>
      </c>
      <c r="F97" s="24">
        <v>29.431001313197292</v>
      </c>
      <c r="G97" s="24" t="s">
        <v>56</v>
      </c>
      <c r="H97" s="24">
        <v>18.528497683783257</v>
      </c>
      <c r="I97" s="24">
        <v>77.70849798895904</v>
      </c>
      <c r="J97" s="24" t="s">
        <v>62</v>
      </c>
      <c r="K97" s="24">
        <v>0.48111638373171145</v>
      </c>
      <c r="L97" s="24">
        <v>0.6638955624192913</v>
      </c>
      <c r="M97" s="24">
        <v>0.11389814511223459</v>
      </c>
      <c r="N97" s="24">
        <v>0.12788010410806383</v>
      </c>
      <c r="O97" s="24">
        <v>0.019322311976358187</v>
      </c>
      <c r="P97" s="24">
        <v>0.019045169570435443</v>
      </c>
      <c r="Q97" s="24">
        <v>0.00235203650050652</v>
      </c>
      <c r="R97" s="24">
        <v>0.0019684418340053023</v>
      </c>
      <c r="S97" s="24">
        <v>0.0002535040336351407</v>
      </c>
      <c r="T97" s="24">
        <v>0.0002802676231890364</v>
      </c>
      <c r="U97" s="24">
        <v>5.1442868724336275E-05</v>
      </c>
      <c r="V97" s="24">
        <v>7.305125686906958E-05</v>
      </c>
      <c r="W97" s="24">
        <v>1.5807189523724005E-05</v>
      </c>
      <c r="X97" s="24">
        <v>67.5</v>
      </c>
    </row>
    <row r="98" spans="1:24" ht="12.75" hidden="1">
      <c r="A98" s="24">
        <v>987</v>
      </c>
      <c r="B98" s="24">
        <v>134.5399932861328</v>
      </c>
      <c r="C98" s="24">
        <v>167.63999938964844</v>
      </c>
      <c r="D98" s="24">
        <v>9.339072227478027</v>
      </c>
      <c r="E98" s="24">
        <v>9.165520668029785</v>
      </c>
      <c r="F98" s="24">
        <v>28.51433074161383</v>
      </c>
      <c r="G98" s="24" t="s">
        <v>57</v>
      </c>
      <c r="H98" s="24">
        <v>5.6651560721378615</v>
      </c>
      <c r="I98" s="24">
        <v>72.70514935827067</v>
      </c>
      <c r="J98" s="24" t="s">
        <v>60</v>
      </c>
      <c r="K98" s="24">
        <v>-0.4599055296078721</v>
      </c>
      <c r="L98" s="24">
        <v>-0.0036109024257989946</v>
      </c>
      <c r="M98" s="24">
        <v>0.1084894673423389</v>
      </c>
      <c r="N98" s="24">
        <v>-0.0013224129648914849</v>
      </c>
      <c r="O98" s="24">
        <v>-0.018530575509971347</v>
      </c>
      <c r="P98" s="24">
        <v>-0.0004131643619183355</v>
      </c>
      <c r="Q98" s="24">
        <v>0.0022207459466674043</v>
      </c>
      <c r="R98" s="24">
        <v>-0.00010633345154377775</v>
      </c>
      <c r="S98" s="24">
        <v>-0.00024740333769751604</v>
      </c>
      <c r="T98" s="24">
        <v>-2.942604689916085E-05</v>
      </c>
      <c r="U98" s="24">
        <v>4.707389374835933E-05</v>
      </c>
      <c r="V98" s="24">
        <v>-8.395401294581757E-06</v>
      </c>
      <c r="W98" s="24">
        <v>-1.5533358143192917E-05</v>
      </c>
      <c r="X98" s="24">
        <v>67.5</v>
      </c>
    </row>
    <row r="99" spans="1:24" ht="12.75" hidden="1">
      <c r="A99" s="24">
        <v>985</v>
      </c>
      <c r="B99" s="24">
        <v>139.16000366210938</v>
      </c>
      <c r="C99" s="24">
        <v>160.05999755859375</v>
      </c>
      <c r="D99" s="24">
        <v>9.034137725830078</v>
      </c>
      <c r="E99" s="24">
        <v>8.872848510742188</v>
      </c>
      <c r="F99" s="24">
        <v>32.79865964821781</v>
      </c>
      <c r="G99" s="24" t="s">
        <v>58</v>
      </c>
      <c r="H99" s="24">
        <v>14.808782674163098</v>
      </c>
      <c r="I99" s="24">
        <v>86.46878633627247</v>
      </c>
      <c r="J99" s="24" t="s">
        <v>61</v>
      </c>
      <c r="K99" s="24">
        <v>-0.14127943421171424</v>
      </c>
      <c r="L99" s="24">
        <v>-0.663885742566971</v>
      </c>
      <c r="M99" s="24">
        <v>-0.03468173778493849</v>
      </c>
      <c r="N99" s="24">
        <v>-0.12787326636416046</v>
      </c>
      <c r="O99" s="24">
        <v>-0.005474441650156226</v>
      </c>
      <c r="P99" s="24">
        <v>-0.01904068746596826</v>
      </c>
      <c r="Q99" s="24">
        <v>-0.0007748310396952694</v>
      </c>
      <c r="R99" s="24">
        <v>-0.0019655677172117337</v>
      </c>
      <c r="S99" s="24">
        <v>-5.528004672045237E-05</v>
      </c>
      <c r="T99" s="24">
        <v>-0.00027871858275314203</v>
      </c>
      <c r="U99" s="24">
        <v>-2.074650018575354E-05</v>
      </c>
      <c r="V99" s="24">
        <v>-7.256723342703455E-05</v>
      </c>
      <c r="W99" s="24">
        <v>-2.9295094186966297E-06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988</v>
      </c>
      <c r="B101" s="24">
        <v>159.8</v>
      </c>
      <c r="C101" s="24">
        <v>164.7</v>
      </c>
      <c r="D101" s="24">
        <v>10.19462601408028</v>
      </c>
      <c r="E101" s="24">
        <v>8.919551735387707</v>
      </c>
      <c r="F101" s="24">
        <v>34.75861176918352</v>
      </c>
      <c r="G101" s="24" t="s">
        <v>59</v>
      </c>
      <c r="H101" s="24">
        <v>-11.02494052385373</v>
      </c>
      <c r="I101" s="24">
        <v>81.27505947614628</v>
      </c>
      <c r="J101" s="24" t="s">
        <v>73</v>
      </c>
      <c r="K101" s="24">
        <v>1.320569899921685</v>
      </c>
      <c r="M101" s="24" t="s">
        <v>68</v>
      </c>
      <c r="N101" s="24">
        <v>0.8085064141933243</v>
      </c>
      <c r="X101" s="24">
        <v>67.5</v>
      </c>
    </row>
    <row r="102" spans="1:24" ht="12.75" hidden="1">
      <c r="A102" s="24">
        <v>987</v>
      </c>
      <c r="B102" s="24">
        <v>134.5399932861328</v>
      </c>
      <c r="C102" s="24">
        <v>167.63999938964844</v>
      </c>
      <c r="D102" s="24">
        <v>9.339072227478027</v>
      </c>
      <c r="E102" s="24">
        <v>9.165520668029785</v>
      </c>
      <c r="F102" s="24">
        <v>31.44637989549721</v>
      </c>
      <c r="G102" s="24" t="s">
        <v>56</v>
      </c>
      <c r="H102" s="24">
        <v>13.141223933964767</v>
      </c>
      <c r="I102" s="24">
        <v>80.18121722009758</v>
      </c>
      <c r="J102" s="24" t="s">
        <v>62</v>
      </c>
      <c r="K102" s="24">
        <v>0.9998162174261545</v>
      </c>
      <c r="L102" s="24">
        <v>0.49647249905229873</v>
      </c>
      <c r="M102" s="24">
        <v>0.23669307796167216</v>
      </c>
      <c r="N102" s="24">
        <v>0.1287847424965825</v>
      </c>
      <c r="O102" s="24">
        <v>0.0401542615192211</v>
      </c>
      <c r="P102" s="24">
        <v>0.01424228139746972</v>
      </c>
      <c r="Q102" s="24">
        <v>0.0048876998980433295</v>
      </c>
      <c r="R102" s="24">
        <v>0.001982334809068333</v>
      </c>
      <c r="S102" s="24">
        <v>0.0005267942815524565</v>
      </c>
      <c r="T102" s="24">
        <v>0.00020960819231041964</v>
      </c>
      <c r="U102" s="24">
        <v>0.00010689363873210683</v>
      </c>
      <c r="V102" s="24">
        <v>7.356022412877566E-05</v>
      </c>
      <c r="W102" s="24">
        <v>3.284679907263327E-05</v>
      </c>
      <c r="X102" s="24">
        <v>67.5</v>
      </c>
    </row>
    <row r="103" spans="1:24" ht="12.75" hidden="1">
      <c r="A103" s="24">
        <v>985</v>
      </c>
      <c r="B103" s="24">
        <v>139.16000366210938</v>
      </c>
      <c r="C103" s="24">
        <v>160.05999755859375</v>
      </c>
      <c r="D103" s="24">
        <v>9.034137725830078</v>
      </c>
      <c r="E103" s="24">
        <v>8.872848510742188</v>
      </c>
      <c r="F103" s="24">
        <v>32.79865964821781</v>
      </c>
      <c r="G103" s="24" t="s">
        <v>57</v>
      </c>
      <c r="H103" s="24">
        <v>14.808782674163098</v>
      </c>
      <c r="I103" s="24">
        <v>86.46878633627247</v>
      </c>
      <c r="J103" s="24" t="s">
        <v>60</v>
      </c>
      <c r="K103" s="24">
        <v>-0.9931788131110905</v>
      </c>
      <c r="L103" s="24">
        <v>-0.002700135102218984</v>
      </c>
      <c r="M103" s="24">
        <v>0.23541614051606674</v>
      </c>
      <c r="N103" s="24">
        <v>-0.0013320863669208905</v>
      </c>
      <c r="O103" s="24">
        <v>-0.03983552167340916</v>
      </c>
      <c r="P103" s="24">
        <v>-0.00030887302744873934</v>
      </c>
      <c r="Q103" s="24">
        <v>0.004872970930019945</v>
      </c>
      <c r="R103" s="24">
        <v>-0.00010711444577322674</v>
      </c>
      <c r="S103" s="24">
        <v>-0.0005169516077977454</v>
      </c>
      <c r="T103" s="24">
        <v>-2.1992815166638345E-05</v>
      </c>
      <c r="U103" s="24">
        <v>0.00010689347952543182</v>
      </c>
      <c r="V103" s="24">
        <v>-8.461203745930562E-06</v>
      </c>
      <c r="W103" s="24">
        <v>-3.200425041070653E-05</v>
      </c>
      <c r="X103" s="24">
        <v>67.5</v>
      </c>
    </row>
    <row r="104" spans="1:24" ht="12.75" hidden="1">
      <c r="A104" s="24">
        <v>986</v>
      </c>
      <c r="B104" s="24">
        <v>126.68000030517578</v>
      </c>
      <c r="C104" s="24">
        <v>149.3800048828125</v>
      </c>
      <c r="D104" s="24">
        <v>9.015687942504883</v>
      </c>
      <c r="E104" s="24">
        <v>8.914559364318848</v>
      </c>
      <c r="F104" s="24">
        <v>28.485118915226952</v>
      </c>
      <c r="G104" s="24" t="s">
        <v>58</v>
      </c>
      <c r="H104" s="24">
        <v>16.03102572765549</v>
      </c>
      <c r="I104" s="24">
        <v>75.21102603283127</v>
      </c>
      <c r="J104" s="24" t="s">
        <v>61</v>
      </c>
      <c r="K104" s="24">
        <v>0.11501440699142433</v>
      </c>
      <c r="L104" s="24">
        <v>-0.49646515646686074</v>
      </c>
      <c r="M104" s="24">
        <v>0.02455308411360433</v>
      </c>
      <c r="N104" s="24">
        <v>-0.128777853087486</v>
      </c>
      <c r="O104" s="24">
        <v>0.005049349578049574</v>
      </c>
      <c r="P104" s="24">
        <v>-0.014238931731616198</v>
      </c>
      <c r="Q104" s="24">
        <v>0.0003791630368500188</v>
      </c>
      <c r="R104" s="24">
        <v>-0.001979438756504146</v>
      </c>
      <c r="S104" s="24">
        <v>0.00010135704352285959</v>
      </c>
      <c r="T104" s="24">
        <v>-0.00020845121818950337</v>
      </c>
      <c r="U104" s="24">
        <v>-1.8448939335138606E-07</v>
      </c>
      <c r="V104" s="24">
        <v>-7.30719823533313E-05</v>
      </c>
      <c r="W104" s="24">
        <v>7.391898603656086E-06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988</v>
      </c>
      <c r="B106" s="24">
        <v>159.8</v>
      </c>
      <c r="C106" s="24">
        <v>164.7</v>
      </c>
      <c r="D106" s="24">
        <v>10.19462601408028</v>
      </c>
      <c r="E106" s="24">
        <v>8.919551735387707</v>
      </c>
      <c r="F106" s="24">
        <v>36.788783657646874</v>
      </c>
      <c r="G106" s="24" t="s">
        <v>59</v>
      </c>
      <c r="H106" s="24">
        <v>-6.277848146362757</v>
      </c>
      <c r="I106" s="24">
        <v>86.02215185363725</v>
      </c>
      <c r="J106" s="24" t="s">
        <v>73</v>
      </c>
      <c r="K106" s="24">
        <v>1.3041131586744128</v>
      </c>
      <c r="M106" s="24" t="s">
        <v>68</v>
      </c>
      <c r="N106" s="24">
        <v>0.6957421558449668</v>
      </c>
      <c r="X106" s="24">
        <v>67.5</v>
      </c>
    </row>
    <row r="107" spans="1:24" ht="12.75" hidden="1">
      <c r="A107" s="24">
        <v>987</v>
      </c>
      <c r="B107" s="24">
        <v>134.5399932861328</v>
      </c>
      <c r="C107" s="24">
        <v>167.63999938964844</v>
      </c>
      <c r="D107" s="24">
        <v>9.339072227478027</v>
      </c>
      <c r="E107" s="24">
        <v>9.165520668029785</v>
      </c>
      <c r="F107" s="24">
        <v>31.44637989549721</v>
      </c>
      <c r="G107" s="24" t="s">
        <v>56</v>
      </c>
      <c r="H107" s="24">
        <v>13.141223933964767</v>
      </c>
      <c r="I107" s="24">
        <v>80.18121722009758</v>
      </c>
      <c r="J107" s="24" t="s">
        <v>62</v>
      </c>
      <c r="K107" s="24">
        <v>1.102094859931801</v>
      </c>
      <c r="L107" s="24">
        <v>0.057357014287268145</v>
      </c>
      <c r="M107" s="24">
        <v>0.2609066266658651</v>
      </c>
      <c r="N107" s="24">
        <v>0.1270548824501479</v>
      </c>
      <c r="O107" s="24">
        <v>0.044261966200611146</v>
      </c>
      <c r="P107" s="24">
        <v>0.0016454836150449341</v>
      </c>
      <c r="Q107" s="24">
        <v>0.005387765716114265</v>
      </c>
      <c r="R107" s="24">
        <v>0.001955703004539213</v>
      </c>
      <c r="S107" s="24">
        <v>0.000580685954227758</v>
      </c>
      <c r="T107" s="24">
        <v>2.4258386482681118E-05</v>
      </c>
      <c r="U107" s="24">
        <v>0.00011782539691447042</v>
      </c>
      <c r="V107" s="24">
        <v>7.256574307834162E-05</v>
      </c>
      <c r="W107" s="24">
        <v>3.620223227181542E-05</v>
      </c>
      <c r="X107" s="24">
        <v>67.5</v>
      </c>
    </row>
    <row r="108" spans="1:24" ht="12.75" hidden="1">
      <c r="A108" s="24">
        <v>986</v>
      </c>
      <c r="B108" s="24">
        <v>126.68000030517578</v>
      </c>
      <c r="C108" s="24">
        <v>149.3800048828125</v>
      </c>
      <c r="D108" s="24">
        <v>9.015687942504883</v>
      </c>
      <c r="E108" s="24">
        <v>8.914559364318848</v>
      </c>
      <c r="F108" s="24">
        <v>30.392806838902374</v>
      </c>
      <c r="G108" s="24" t="s">
        <v>57</v>
      </c>
      <c r="H108" s="24">
        <v>21.068012461573304</v>
      </c>
      <c r="I108" s="24">
        <v>80.24801276674908</v>
      </c>
      <c r="J108" s="24" t="s">
        <v>60</v>
      </c>
      <c r="K108" s="24">
        <v>-1.0530516812846151</v>
      </c>
      <c r="L108" s="24">
        <v>-0.0003108059119468688</v>
      </c>
      <c r="M108" s="24">
        <v>0.2484051695549791</v>
      </c>
      <c r="N108" s="24">
        <v>-0.0013142960150832079</v>
      </c>
      <c r="O108" s="24">
        <v>-0.04243073380779973</v>
      </c>
      <c r="P108" s="24">
        <v>-3.5477241573815116E-05</v>
      </c>
      <c r="Q108" s="24">
        <v>0.005084558008133363</v>
      </c>
      <c r="R108" s="24">
        <v>-0.00010567125508295247</v>
      </c>
      <c r="S108" s="24">
        <v>-0.0005665472472414136</v>
      </c>
      <c r="T108" s="24">
        <v>-2.5238130366974484E-06</v>
      </c>
      <c r="U108" s="24">
        <v>0.00010774874801815108</v>
      </c>
      <c r="V108" s="24">
        <v>-8.347698335748342E-06</v>
      </c>
      <c r="W108" s="24">
        <v>-3.556583234326441E-05</v>
      </c>
      <c r="X108" s="24">
        <v>67.5</v>
      </c>
    </row>
    <row r="109" spans="1:24" ht="12.75" hidden="1">
      <c r="A109" s="24">
        <v>985</v>
      </c>
      <c r="B109" s="24">
        <v>139.16000366210938</v>
      </c>
      <c r="C109" s="24">
        <v>160.05999755859375</v>
      </c>
      <c r="D109" s="24">
        <v>9.034137725830078</v>
      </c>
      <c r="E109" s="24">
        <v>8.872848510742188</v>
      </c>
      <c r="F109" s="24">
        <v>28.919545103965042</v>
      </c>
      <c r="G109" s="24" t="s">
        <v>58</v>
      </c>
      <c r="H109" s="24">
        <v>4.582074317831058</v>
      </c>
      <c r="I109" s="24">
        <v>76.24207797994043</v>
      </c>
      <c r="J109" s="24" t="s">
        <v>61</v>
      </c>
      <c r="K109" s="24">
        <v>-0.3251080387067374</v>
      </c>
      <c r="L109" s="24">
        <v>-0.05735617218429923</v>
      </c>
      <c r="M109" s="24">
        <v>-0.07979435804944612</v>
      </c>
      <c r="N109" s="24">
        <v>-0.1270480845208051</v>
      </c>
      <c r="O109" s="24">
        <v>-0.012599780969353578</v>
      </c>
      <c r="P109" s="24">
        <v>-0.0016451011192968226</v>
      </c>
      <c r="Q109" s="24">
        <v>-0.001781934138419022</v>
      </c>
      <c r="R109" s="24">
        <v>-0.001952846084004804</v>
      </c>
      <c r="S109" s="24">
        <v>-0.0001273593109300548</v>
      </c>
      <c r="T109" s="24">
        <v>-2.4126742061433035E-05</v>
      </c>
      <c r="U109" s="24">
        <v>-4.7676319683606866E-05</v>
      </c>
      <c r="V109" s="24">
        <v>-7.208399961855078E-05</v>
      </c>
      <c r="W109" s="24">
        <v>-6.7581943737422225E-06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988</v>
      </c>
      <c r="B111" s="100">
        <v>158.2</v>
      </c>
      <c r="C111" s="100">
        <v>159.2</v>
      </c>
      <c r="D111" s="100">
        <v>9.400024584366939</v>
      </c>
      <c r="E111" s="100">
        <v>9.236738128171712</v>
      </c>
      <c r="F111" s="100">
        <v>35.79883061395004</v>
      </c>
      <c r="G111" s="100" t="s">
        <v>59</v>
      </c>
      <c r="H111" s="100">
        <v>0.07721857231756246</v>
      </c>
      <c r="I111" s="100">
        <v>90.77721857231755</v>
      </c>
      <c r="J111" s="100" t="s">
        <v>73</v>
      </c>
      <c r="K111" s="100">
        <v>1.1996173919810427</v>
      </c>
      <c r="M111" s="100" t="s">
        <v>68</v>
      </c>
      <c r="N111" s="100">
        <v>0.6627033961488645</v>
      </c>
      <c r="X111" s="100">
        <v>67.5</v>
      </c>
    </row>
    <row r="112" spans="1:24" s="100" customFormat="1" ht="12.75">
      <c r="A112" s="100">
        <v>985</v>
      </c>
      <c r="B112" s="100">
        <v>135.16000366210938</v>
      </c>
      <c r="C112" s="100">
        <v>155.16000366210938</v>
      </c>
      <c r="D112" s="100">
        <v>8.890265464782715</v>
      </c>
      <c r="E112" s="100">
        <v>9.005558967590332</v>
      </c>
      <c r="F112" s="100">
        <v>30.30083998791209</v>
      </c>
      <c r="G112" s="100" t="s">
        <v>56</v>
      </c>
      <c r="H112" s="100">
        <v>13.502786553306223</v>
      </c>
      <c r="I112" s="100">
        <v>81.1627902154156</v>
      </c>
      <c r="J112" s="100" t="s">
        <v>62</v>
      </c>
      <c r="K112" s="100">
        <v>1.0382236975283927</v>
      </c>
      <c r="L112" s="100">
        <v>0.19674744336492922</v>
      </c>
      <c r="M112" s="100">
        <v>0.24578617822464857</v>
      </c>
      <c r="N112" s="100">
        <v>0.1441771602643025</v>
      </c>
      <c r="O112" s="100">
        <v>0.0416968041835564</v>
      </c>
      <c r="P112" s="100">
        <v>0.005643935665049201</v>
      </c>
      <c r="Q112" s="100">
        <v>0.005075575100886146</v>
      </c>
      <c r="R112" s="100">
        <v>0.002219258583995008</v>
      </c>
      <c r="S112" s="100">
        <v>0.0005470270745996114</v>
      </c>
      <c r="T112" s="100">
        <v>8.300290135575443E-05</v>
      </c>
      <c r="U112" s="100">
        <v>0.00011099933506772348</v>
      </c>
      <c r="V112" s="100">
        <v>8.23452961407764E-05</v>
      </c>
      <c r="W112" s="100">
        <v>3.4100434755834186E-05</v>
      </c>
      <c r="X112" s="100">
        <v>67.5</v>
      </c>
    </row>
    <row r="113" spans="1:24" s="100" customFormat="1" ht="12.75">
      <c r="A113" s="100">
        <v>986</v>
      </c>
      <c r="B113" s="100">
        <v>107.36000061035156</v>
      </c>
      <c r="C113" s="100">
        <v>147.05999755859375</v>
      </c>
      <c r="D113" s="100">
        <v>9.129307746887207</v>
      </c>
      <c r="E113" s="100">
        <v>8.86268138885498</v>
      </c>
      <c r="F113" s="100">
        <v>24.280833993754936</v>
      </c>
      <c r="G113" s="100" t="s">
        <v>57</v>
      </c>
      <c r="H113" s="100">
        <v>23.400916172022974</v>
      </c>
      <c r="I113" s="100">
        <v>63.26091678237454</v>
      </c>
      <c r="J113" s="100" t="s">
        <v>60</v>
      </c>
      <c r="K113" s="100">
        <v>-0.8991046509481494</v>
      </c>
      <c r="L113" s="100">
        <v>0.0010720401088886277</v>
      </c>
      <c r="M113" s="100">
        <v>0.21144064854532074</v>
      </c>
      <c r="N113" s="100">
        <v>-0.0014913594373262354</v>
      </c>
      <c r="O113" s="100">
        <v>-0.03633243634088724</v>
      </c>
      <c r="P113" s="100">
        <v>0.00012270521781543786</v>
      </c>
      <c r="Q113" s="100">
        <v>0.004296843990099575</v>
      </c>
      <c r="R113" s="100">
        <v>-0.00011989515477913934</v>
      </c>
      <c r="S113" s="100">
        <v>-0.000493675516984747</v>
      </c>
      <c r="T113" s="100">
        <v>8.737735453430584E-06</v>
      </c>
      <c r="U113" s="100">
        <v>8.897315650947852E-05</v>
      </c>
      <c r="V113" s="100">
        <v>-9.468454325057997E-06</v>
      </c>
      <c r="W113" s="100">
        <v>-3.124687708175948E-05</v>
      </c>
      <c r="X113" s="100">
        <v>67.5</v>
      </c>
    </row>
    <row r="114" spans="1:24" s="100" customFormat="1" ht="12.75">
      <c r="A114" s="100">
        <v>987</v>
      </c>
      <c r="B114" s="100">
        <v>143.66000366210938</v>
      </c>
      <c r="C114" s="100">
        <v>159.4600067138672</v>
      </c>
      <c r="D114" s="100">
        <v>9.277451515197754</v>
      </c>
      <c r="E114" s="100">
        <v>9.287410736083984</v>
      </c>
      <c r="F114" s="100">
        <v>29.627434175662113</v>
      </c>
      <c r="G114" s="100" t="s">
        <v>58</v>
      </c>
      <c r="H114" s="100">
        <v>-0.08580779513609116</v>
      </c>
      <c r="I114" s="100">
        <v>76.07419586697328</v>
      </c>
      <c r="J114" s="100" t="s">
        <v>61</v>
      </c>
      <c r="K114" s="100">
        <v>-0.5191524561753837</v>
      </c>
      <c r="L114" s="100">
        <v>0.19674452266998685</v>
      </c>
      <c r="M114" s="100">
        <v>-0.125314394819641</v>
      </c>
      <c r="N114" s="100">
        <v>-0.14416944679406613</v>
      </c>
      <c r="O114" s="100">
        <v>-0.020459167838825287</v>
      </c>
      <c r="P114" s="100">
        <v>0.005642601635835656</v>
      </c>
      <c r="Q114" s="100">
        <v>-0.0027015910736972355</v>
      </c>
      <c r="R114" s="100">
        <v>-0.002216017557352833</v>
      </c>
      <c r="S114" s="100">
        <v>-0.00023563341077795325</v>
      </c>
      <c r="T114" s="100">
        <v>8.254170832142355E-05</v>
      </c>
      <c r="U114" s="100">
        <v>-6.63673851090774E-05</v>
      </c>
      <c r="V114" s="100">
        <v>-8.179912083394573E-05</v>
      </c>
      <c r="W114" s="100">
        <v>-1.3655486925566535E-05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988</v>
      </c>
      <c r="B116" s="24">
        <v>158.2</v>
      </c>
      <c r="C116" s="24">
        <v>159.2</v>
      </c>
      <c r="D116" s="24">
        <v>9.400024584366939</v>
      </c>
      <c r="E116" s="24">
        <v>9.236738128171712</v>
      </c>
      <c r="F116" s="24">
        <v>32.59185540896191</v>
      </c>
      <c r="G116" s="24" t="s">
        <v>59</v>
      </c>
      <c r="H116" s="24">
        <v>-8.054898710467853</v>
      </c>
      <c r="I116" s="24">
        <v>82.64510128953214</v>
      </c>
      <c r="J116" s="24" t="s">
        <v>73</v>
      </c>
      <c r="K116" s="24">
        <v>1.260730886639163</v>
      </c>
      <c r="M116" s="24" t="s">
        <v>68</v>
      </c>
      <c r="N116" s="24">
        <v>0.987046292413055</v>
      </c>
      <c r="X116" s="24">
        <v>67.5</v>
      </c>
    </row>
    <row r="117" spans="1:24" ht="12.75" hidden="1">
      <c r="A117" s="24">
        <v>985</v>
      </c>
      <c r="B117" s="24">
        <v>135.16000366210938</v>
      </c>
      <c r="C117" s="24">
        <v>155.16000366210938</v>
      </c>
      <c r="D117" s="24">
        <v>8.890265464782715</v>
      </c>
      <c r="E117" s="24">
        <v>9.005558967590332</v>
      </c>
      <c r="F117" s="24">
        <v>30.30083998791209</v>
      </c>
      <c r="G117" s="24" t="s">
        <v>56</v>
      </c>
      <c r="H117" s="24">
        <v>13.502786553306223</v>
      </c>
      <c r="I117" s="24">
        <v>81.1627902154156</v>
      </c>
      <c r="J117" s="24" t="s">
        <v>62</v>
      </c>
      <c r="K117" s="24">
        <v>0.6965752505343623</v>
      </c>
      <c r="L117" s="24">
        <v>0.8523934159469159</v>
      </c>
      <c r="M117" s="24">
        <v>0.16490459095817717</v>
      </c>
      <c r="N117" s="24">
        <v>0.1426481313207266</v>
      </c>
      <c r="O117" s="24">
        <v>0.027975678470028353</v>
      </c>
      <c r="P117" s="24">
        <v>0.024452518545256534</v>
      </c>
      <c r="Q117" s="24">
        <v>0.003405221487936095</v>
      </c>
      <c r="R117" s="24">
        <v>0.0021957413617913874</v>
      </c>
      <c r="S117" s="24">
        <v>0.0003670047058916448</v>
      </c>
      <c r="T117" s="24">
        <v>0.0003598294033745911</v>
      </c>
      <c r="U117" s="24">
        <v>7.448064163459049E-05</v>
      </c>
      <c r="V117" s="24">
        <v>8.149020543161908E-05</v>
      </c>
      <c r="W117" s="24">
        <v>2.2888318138795806E-05</v>
      </c>
      <c r="X117" s="24">
        <v>67.5</v>
      </c>
    </row>
    <row r="118" spans="1:24" ht="12.75" hidden="1">
      <c r="A118" s="24">
        <v>987</v>
      </c>
      <c r="B118" s="24">
        <v>143.66000366210938</v>
      </c>
      <c r="C118" s="24">
        <v>159.4600067138672</v>
      </c>
      <c r="D118" s="24">
        <v>9.277451515197754</v>
      </c>
      <c r="E118" s="24">
        <v>9.287410736083984</v>
      </c>
      <c r="F118" s="24">
        <v>31.418120710136257</v>
      </c>
      <c r="G118" s="24" t="s">
        <v>57</v>
      </c>
      <c r="H118" s="24">
        <v>4.512127934034879</v>
      </c>
      <c r="I118" s="24">
        <v>80.67213159614425</v>
      </c>
      <c r="J118" s="24" t="s">
        <v>60</v>
      </c>
      <c r="K118" s="24">
        <v>-0.4813985285473265</v>
      </c>
      <c r="L118" s="24">
        <v>-0.004636579752557491</v>
      </c>
      <c r="M118" s="24">
        <v>0.11531209583442768</v>
      </c>
      <c r="N118" s="24">
        <v>-0.001475194200254691</v>
      </c>
      <c r="O118" s="24">
        <v>-0.019114396136249993</v>
      </c>
      <c r="P118" s="24">
        <v>-0.000530537733481877</v>
      </c>
      <c r="Q118" s="24">
        <v>0.0024442620180372145</v>
      </c>
      <c r="R118" s="24">
        <v>-0.00011862279126659126</v>
      </c>
      <c r="S118" s="24">
        <v>-0.0002321004717383942</v>
      </c>
      <c r="T118" s="24">
        <v>-3.7783503417358175E-05</v>
      </c>
      <c r="U118" s="24">
        <v>5.74051016164002E-05</v>
      </c>
      <c r="V118" s="24">
        <v>-9.364762912903974E-06</v>
      </c>
      <c r="W118" s="24">
        <v>-1.3876509555602412E-05</v>
      </c>
      <c r="X118" s="24">
        <v>67.5</v>
      </c>
    </row>
    <row r="119" spans="1:24" ht="12.75" hidden="1">
      <c r="A119" s="24">
        <v>986</v>
      </c>
      <c r="B119" s="24">
        <v>107.36000061035156</v>
      </c>
      <c r="C119" s="24">
        <v>147.05999755859375</v>
      </c>
      <c r="D119" s="24">
        <v>9.129307746887207</v>
      </c>
      <c r="E119" s="24">
        <v>8.86268138885498</v>
      </c>
      <c r="F119" s="24">
        <v>25.48710731464531</v>
      </c>
      <c r="G119" s="24" t="s">
        <v>58</v>
      </c>
      <c r="H119" s="24">
        <v>26.54372239479406</v>
      </c>
      <c r="I119" s="24">
        <v>66.40372300514562</v>
      </c>
      <c r="J119" s="24" t="s">
        <v>61</v>
      </c>
      <c r="K119" s="24">
        <v>0.5034605608878201</v>
      </c>
      <c r="L119" s="24">
        <v>-0.8523808055545656</v>
      </c>
      <c r="M119" s="24">
        <v>0.11788403061210408</v>
      </c>
      <c r="N119" s="24">
        <v>-0.14264050326385838</v>
      </c>
      <c r="O119" s="24">
        <v>0.020427394503580706</v>
      </c>
      <c r="P119" s="24">
        <v>-0.024446762422035903</v>
      </c>
      <c r="Q119" s="24">
        <v>0.002370889404650153</v>
      </c>
      <c r="R119" s="24">
        <v>-0.0021925347799461744</v>
      </c>
      <c r="S119" s="24">
        <v>0.00028429179581097234</v>
      </c>
      <c r="T119" s="24">
        <v>-0.00035784019673930524</v>
      </c>
      <c r="U119" s="24">
        <v>4.7455455816070935E-05</v>
      </c>
      <c r="V119" s="24">
        <v>-8.095032301895143E-05</v>
      </c>
      <c r="W119" s="24">
        <v>1.820213146244154E-05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988</v>
      </c>
      <c r="B121" s="24">
        <v>158.2</v>
      </c>
      <c r="C121" s="24">
        <v>159.2</v>
      </c>
      <c r="D121" s="24">
        <v>9.400024584366939</v>
      </c>
      <c r="E121" s="24">
        <v>9.236738128171712</v>
      </c>
      <c r="F121" s="24">
        <v>35.79883061395004</v>
      </c>
      <c r="G121" s="24" t="s">
        <v>59</v>
      </c>
      <c r="H121" s="24">
        <v>0.07721857231756246</v>
      </c>
      <c r="I121" s="24">
        <v>90.77721857231755</v>
      </c>
      <c r="J121" s="24" t="s">
        <v>73</v>
      </c>
      <c r="K121" s="24">
        <v>1.0466271369916136</v>
      </c>
      <c r="M121" s="24" t="s">
        <v>68</v>
      </c>
      <c r="N121" s="24">
        <v>0.6674709966986879</v>
      </c>
      <c r="X121" s="24">
        <v>67.5</v>
      </c>
    </row>
    <row r="122" spans="1:24" ht="12.75" hidden="1">
      <c r="A122" s="24">
        <v>986</v>
      </c>
      <c r="B122" s="24">
        <v>107.36000061035156</v>
      </c>
      <c r="C122" s="24">
        <v>147.05999755859375</v>
      </c>
      <c r="D122" s="24">
        <v>9.129307746887207</v>
      </c>
      <c r="E122" s="24">
        <v>8.86268138885498</v>
      </c>
      <c r="F122" s="24">
        <v>25.3679109073122</v>
      </c>
      <c r="G122" s="24" t="s">
        <v>56</v>
      </c>
      <c r="H122" s="24">
        <v>26.23316988218278</v>
      </c>
      <c r="I122" s="24">
        <v>66.09317049253434</v>
      </c>
      <c r="J122" s="24" t="s">
        <v>62</v>
      </c>
      <c r="K122" s="24">
        <v>0.8641170700091513</v>
      </c>
      <c r="L122" s="24">
        <v>0.4859614431424395</v>
      </c>
      <c r="M122" s="24">
        <v>0.20456832234325834</v>
      </c>
      <c r="N122" s="24">
        <v>0.14317954166402364</v>
      </c>
      <c r="O122" s="24">
        <v>0.034704533592351504</v>
      </c>
      <c r="P122" s="24">
        <v>0.013940895371437183</v>
      </c>
      <c r="Q122" s="24">
        <v>0.0042244852105028634</v>
      </c>
      <c r="R122" s="24">
        <v>0.0022039670306118024</v>
      </c>
      <c r="S122" s="24">
        <v>0.00045535065898064515</v>
      </c>
      <c r="T122" s="24">
        <v>0.000205162518057516</v>
      </c>
      <c r="U122" s="24">
        <v>9.240509825452071E-05</v>
      </c>
      <c r="V122" s="24">
        <v>8.179051088974383E-05</v>
      </c>
      <c r="W122" s="24">
        <v>2.839046259835115E-05</v>
      </c>
      <c r="X122" s="24">
        <v>67.5</v>
      </c>
    </row>
    <row r="123" spans="1:24" ht="12.75" hidden="1">
      <c r="A123" s="24">
        <v>985</v>
      </c>
      <c r="B123" s="24">
        <v>135.16000366210938</v>
      </c>
      <c r="C123" s="24">
        <v>155.16000366210938</v>
      </c>
      <c r="D123" s="24">
        <v>8.890265464782715</v>
      </c>
      <c r="E123" s="24">
        <v>9.005558967590332</v>
      </c>
      <c r="F123" s="24">
        <v>27.431561603443157</v>
      </c>
      <c r="G123" s="24" t="s">
        <v>57</v>
      </c>
      <c r="H123" s="24">
        <v>5.817235932228357</v>
      </c>
      <c r="I123" s="24">
        <v>73.47723959433773</v>
      </c>
      <c r="J123" s="24" t="s">
        <v>60</v>
      </c>
      <c r="K123" s="24">
        <v>-0.2240210282636457</v>
      </c>
      <c r="L123" s="24">
        <v>-0.00264232836281538</v>
      </c>
      <c r="M123" s="24">
        <v>0.05078528975990412</v>
      </c>
      <c r="N123" s="24">
        <v>-0.0014804782642590484</v>
      </c>
      <c r="O123" s="24">
        <v>-0.009357960186514138</v>
      </c>
      <c r="P123" s="24">
        <v>-0.0003023842895027536</v>
      </c>
      <c r="Q123" s="24">
        <v>0.0009409806030035751</v>
      </c>
      <c r="R123" s="24">
        <v>-0.00011902995834709447</v>
      </c>
      <c r="S123" s="24">
        <v>-0.00015208577151067045</v>
      </c>
      <c r="T123" s="24">
        <v>-2.1542313848318385E-05</v>
      </c>
      <c r="U123" s="24">
        <v>1.3369227768727278E-05</v>
      </c>
      <c r="V123" s="24">
        <v>-9.395655407622342E-06</v>
      </c>
      <c r="W123" s="24">
        <v>-1.0367291168820367E-05</v>
      </c>
      <c r="X123" s="24">
        <v>67.5</v>
      </c>
    </row>
    <row r="124" spans="1:24" ht="12.75" hidden="1">
      <c r="A124" s="24">
        <v>987</v>
      </c>
      <c r="B124" s="24">
        <v>143.66000366210938</v>
      </c>
      <c r="C124" s="24">
        <v>159.4600067138672</v>
      </c>
      <c r="D124" s="24">
        <v>9.277451515197754</v>
      </c>
      <c r="E124" s="24">
        <v>9.287410736083984</v>
      </c>
      <c r="F124" s="24">
        <v>31.418120710136257</v>
      </c>
      <c r="G124" s="24" t="s">
        <v>58</v>
      </c>
      <c r="H124" s="24">
        <v>4.512127934034879</v>
      </c>
      <c r="I124" s="24">
        <v>80.67213159614425</v>
      </c>
      <c r="J124" s="24" t="s">
        <v>61</v>
      </c>
      <c r="K124" s="24">
        <v>-0.8345734776380683</v>
      </c>
      <c r="L124" s="24">
        <v>-0.48595425949558824</v>
      </c>
      <c r="M124" s="24">
        <v>-0.19816420678401492</v>
      </c>
      <c r="N124" s="24">
        <v>-0.14317188737747694</v>
      </c>
      <c r="O124" s="24">
        <v>-0.03341905493891576</v>
      </c>
      <c r="P124" s="24">
        <v>-0.013937615560016735</v>
      </c>
      <c r="Q124" s="24">
        <v>-0.004118352923017702</v>
      </c>
      <c r="R124" s="24">
        <v>-0.002200750449514823</v>
      </c>
      <c r="S124" s="24">
        <v>-0.00042920174829340097</v>
      </c>
      <c r="T124" s="24">
        <v>-0.00020402839883153798</v>
      </c>
      <c r="U124" s="24">
        <v>-9.14328493064474E-05</v>
      </c>
      <c r="V124" s="24">
        <v>-8.124905741648035E-05</v>
      </c>
      <c r="W124" s="24">
        <v>-2.6429862662701724E-05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988</v>
      </c>
      <c r="B126" s="24">
        <v>158.2</v>
      </c>
      <c r="C126" s="24">
        <v>159.2</v>
      </c>
      <c r="D126" s="24">
        <v>9.400024584366939</v>
      </c>
      <c r="E126" s="24">
        <v>9.236738128171712</v>
      </c>
      <c r="F126" s="24">
        <v>34.4174597300381</v>
      </c>
      <c r="G126" s="24" t="s">
        <v>59</v>
      </c>
      <c r="H126" s="24">
        <v>-3.425605528574877</v>
      </c>
      <c r="I126" s="24">
        <v>87.27439447142511</v>
      </c>
      <c r="J126" s="24" t="s">
        <v>73</v>
      </c>
      <c r="K126" s="24">
        <v>1.0051498784113726</v>
      </c>
      <c r="M126" s="24" t="s">
        <v>68</v>
      </c>
      <c r="N126" s="24">
        <v>0.8551809741674259</v>
      </c>
      <c r="X126" s="24">
        <v>67.5</v>
      </c>
    </row>
    <row r="127" spans="1:24" ht="12.75" hidden="1">
      <c r="A127" s="24">
        <v>986</v>
      </c>
      <c r="B127" s="24">
        <v>107.36000061035156</v>
      </c>
      <c r="C127" s="24">
        <v>147.05999755859375</v>
      </c>
      <c r="D127" s="24">
        <v>9.129307746887207</v>
      </c>
      <c r="E127" s="24">
        <v>8.86268138885498</v>
      </c>
      <c r="F127" s="24">
        <v>25.3679109073122</v>
      </c>
      <c r="G127" s="24" t="s">
        <v>56</v>
      </c>
      <c r="H127" s="24">
        <v>26.23316988218278</v>
      </c>
      <c r="I127" s="24">
        <v>66.09317049253434</v>
      </c>
      <c r="J127" s="24" t="s">
        <v>62</v>
      </c>
      <c r="K127" s="24">
        <v>0.49319010277911346</v>
      </c>
      <c r="L127" s="24">
        <v>0.8525563044043568</v>
      </c>
      <c r="M127" s="24">
        <v>0.11675629386771158</v>
      </c>
      <c r="N127" s="24">
        <v>0.142925718885558</v>
      </c>
      <c r="O127" s="24">
        <v>0.019807438348291684</v>
      </c>
      <c r="P127" s="24">
        <v>0.02445731314608502</v>
      </c>
      <c r="Q127" s="24">
        <v>0.0024111436751495796</v>
      </c>
      <c r="R127" s="24">
        <v>0.0022000652994284622</v>
      </c>
      <c r="S127" s="24">
        <v>0.0002599138280030188</v>
      </c>
      <c r="T127" s="24">
        <v>0.00035990019714277814</v>
      </c>
      <c r="U127" s="24">
        <v>5.273996526823825E-05</v>
      </c>
      <c r="V127" s="24">
        <v>8.165130628848364E-05</v>
      </c>
      <c r="W127" s="24">
        <v>1.6205808649441108E-05</v>
      </c>
      <c r="X127" s="24">
        <v>67.5</v>
      </c>
    </row>
    <row r="128" spans="1:24" ht="12.75" hidden="1">
      <c r="A128" s="24">
        <v>987</v>
      </c>
      <c r="B128" s="24">
        <v>143.66000366210938</v>
      </c>
      <c r="C128" s="24">
        <v>159.4600067138672</v>
      </c>
      <c r="D128" s="24">
        <v>9.277451515197754</v>
      </c>
      <c r="E128" s="24">
        <v>9.287410736083984</v>
      </c>
      <c r="F128" s="24">
        <v>29.627434175662113</v>
      </c>
      <c r="G128" s="24" t="s">
        <v>57</v>
      </c>
      <c r="H128" s="24">
        <v>-0.08580779513609116</v>
      </c>
      <c r="I128" s="24">
        <v>76.07419586697328</v>
      </c>
      <c r="J128" s="24" t="s">
        <v>60</v>
      </c>
      <c r="K128" s="24">
        <v>-0.13030638198231995</v>
      </c>
      <c r="L128" s="24">
        <v>-0.004637063292640368</v>
      </c>
      <c r="M128" s="24">
        <v>0.029566687520523213</v>
      </c>
      <c r="N128" s="24">
        <v>-0.001477751445505</v>
      </c>
      <c r="O128" s="24">
        <v>-0.005438879951442445</v>
      </c>
      <c r="P128" s="24">
        <v>-0.0005306350980835406</v>
      </c>
      <c r="Q128" s="24">
        <v>0.0005491435792266173</v>
      </c>
      <c r="R128" s="24">
        <v>-0.00011882098918368733</v>
      </c>
      <c r="S128" s="24">
        <v>-8.806202117594907E-05</v>
      </c>
      <c r="T128" s="24">
        <v>-3.7796845350949847E-05</v>
      </c>
      <c r="U128" s="24">
        <v>7.905562224077986E-06</v>
      </c>
      <c r="V128" s="24">
        <v>-9.378480296248088E-06</v>
      </c>
      <c r="W128" s="24">
        <v>-5.99747454583842E-06</v>
      </c>
      <c r="X128" s="24">
        <v>67.5</v>
      </c>
    </row>
    <row r="129" spans="1:24" ht="12.75" hidden="1">
      <c r="A129" s="24">
        <v>985</v>
      </c>
      <c r="B129" s="24">
        <v>135.16000366210938</v>
      </c>
      <c r="C129" s="24">
        <v>155.16000366210938</v>
      </c>
      <c r="D129" s="24">
        <v>8.890265464782715</v>
      </c>
      <c r="E129" s="24">
        <v>9.005558967590332</v>
      </c>
      <c r="F129" s="24">
        <v>30.43158916062586</v>
      </c>
      <c r="G129" s="24" t="s">
        <v>58</v>
      </c>
      <c r="H129" s="24">
        <v>13.853006800667018</v>
      </c>
      <c r="I129" s="24">
        <v>81.51301046277639</v>
      </c>
      <c r="J129" s="24" t="s">
        <v>61</v>
      </c>
      <c r="K129" s="24">
        <v>-0.47566450812936445</v>
      </c>
      <c r="L129" s="24">
        <v>-0.8525436937914879</v>
      </c>
      <c r="M129" s="24">
        <v>-0.11295062260469024</v>
      </c>
      <c r="N129" s="24">
        <v>-0.1429180792258938</v>
      </c>
      <c r="O129" s="24">
        <v>-0.01904608093008043</v>
      </c>
      <c r="P129" s="24">
        <v>-0.024451556038795265</v>
      </c>
      <c r="Q129" s="24">
        <v>-0.0023477766400592714</v>
      </c>
      <c r="R129" s="24">
        <v>-0.0021968543179461536</v>
      </c>
      <c r="S129" s="24">
        <v>-0.0002445409544710038</v>
      </c>
      <c r="T129" s="24">
        <v>-0.00035790997525205544</v>
      </c>
      <c r="U129" s="24">
        <v>-5.214408904579893E-05</v>
      </c>
      <c r="V129" s="24">
        <v>-8.111091126321201E-05</v>
      </c>
      <c r="W129" s="24">
        <v>-1.5055182929952079E-05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988</v>
      </c>
      <c r="B131" s="24">
        <v>158.2</v>
      </c>
      <c r="C131" s="24">
        <v>159.2</v>
      </c>
      <c r="D131" s="24">
        <v>9.400024584366939</v>
      </c>
      <c r="E131" s="24">
        <v>9.236738128171712</v>
      </c>
      <c r="F131" s="24">
        <v>32.59185540896191</v>
      </c>
      <c r="G131" s="24" t="s">
        <v>59</v>
      </c>
      <c r="H131" s="24">
        <v>-8.054898710467853</v>
      </c>
      <c r="I131" s="24">
        <v>82.64510128953214</v>
      </c>
      <c r="J131" s="24" t="s">
        <v>73</v>
      </c>
      <c r="K131" s="24">
        <v>1.4066194555012275</v>
      </c>
      <c r="M131" s="24" t="s">
        <v>68</v>
      </c>
      <c r="N131" s="24">
        <v>0.8562085163455067</v>
      </c>
      <c r="X131" s="24">
        <v>67.5</v>
      </c>
    </row>
    <row r="132" spans="1:24" ht="12.75" hidden="1">
      <c r="A132" s="24">
        <v>987</v>
      </c>
      <c r="B132" s="24">
        <v>143.66000366210938</v>
      </c>
      <c r="C132" s="24">
        <v>159.4600067138672</v>
      </c>
      <c r="D132" s="24">
        <v>9.277451515197754</v>
      </c>
      <c r="E132" s="24">
        <v>9.287410736083984</v>
      </c>
      <c r="F132" s="24">
        <v>32.60437497005894</v>
      </c>
      <c r="G132" s="24" t="s">
        <v>56</v>
      </c>
      <c r="H132" s="24">
        <v>7.558066316087604</v>
      </c>
      <c r="I132" s="24">
        <v>83.71806997819698</v>
      </c>
      <c r="J132" s="24" t="s">
        <v>62</v>
      </c>
      <c r="K132" s="24">
        <v>1.0398674210133783</v>
      </c>
      <c r="L132" s="24">
        <v>0.4920234397586802</v>
      </c>
      <c r="M132" s="24">
        <v>0.24617430426439202</v>
      </c>
      <c r="N132" s="24">
        <v>0.1436380339798511</v>
      </c>
      <c r="O132" s="24">
        <v>0.04176300348242525</v>
      </c>
      <c r="P132" s="24">
        <v>0.014114612173937753</v>
      </c>
      <c r="Q132" s="24">
        <v>0.005083447493356076</v>
      </c>
      <c r="R132" s="24">
        <v>0.0022109470509419087</v>
      </c>
      <c r="S132" s="24">
        <v>0.0005478954501599487</v>
      </c>
      <c r="T132" s="24">
        <v>0.00020772123025844346</v>
      </c>
      <c r="U132" s="24">
        <v>0.00011117548866457233</v>
      </c>
      <c r="V132" s="24">
        <v>8.204758012590059E-05</v>
      </c>
      <c r="W132" s="24">
        <v>3.416567385043144E-05</v>
      </c>
      <c r="X132" s="24">
        <v>67.5</v>
      </c>
    </row>
    <row r="133" spans="1:24" ht="12.75" hidden="1">
      <c r="A133" s="24">
        <v>985</v>
      </c>
      <c r="B133" s="24">
        <v>135.16000366210938</v>
      </c>
      <c r="C133" s="24">
        <v>155.16000366210938</v>
      </c>
      <c r="D133" s="24">
        <v>8.890265464782715</v>
      </c>
      <c r="E133" s="24">
        <v>9.005558967590332</v>
      </c>
      <c r="F133" s="24">
        <v>30.43158916062586</v>
      </c>
      <c r="G133" s="24" t="s">
        <v>57</v>
      </c>
      <c r="H133" s="24">
        <v>13.853006800667018</v>
      </c>
      <c r="I133" s="24">
        <v>81.51301046277639</v>
      </c>
      <c r="J133" s="24" t="s">
        <v>60</v>
      </c>
      <c r="K133" s="24">
        <v>-0.840246551323721</v>
      </c>
      <c r="L133" s="24">
        <v>-0.0026759147685839427</v>
      </c>
      <c r="M133" s="24">
        <v>0.20055279066759404</v>
      </c>
      <c r="N133" s="24">
        <v>-0.0014857201302296242</v>
      </c>
      <c r="O133" s="24">
        <v>-0.033478311575666345</v>
      </c>
      <c r="P133" s="24">
        <v>-0.0003061490507246879</v>
      </c>
      <c r="Q133" s="24">
        <v>0.004217353796229196</v>
      </c>
      <c r="R133" s="24">
        <v>-0.00011946382883619602</v>
      </c>
      <c r="S133" s="24">
        <v>-0.0004160892263221636</v>
      </c>
      <c r="T133" s="24">
        <v>-2.1799968424369223E-05</v>
      </c>
      <c r="U133" s="24">
        <v>9.686312873057794E-05</v>
      </c>
      <c r="V133" s="24">
        <v>-9.43360959582399E-06</v>
      </c>
      <c r="W133" s="24">
        <v>-2.518939515683784E-05</v>
      </c>
      <c r="X133" s="24">
        <v>67.5</v>
      </c>
    </row>
    <row r="134" spans="1:24" ht="12.75" hidden="1">
      <c r="A134" s="24">
        <v>986</v>
      </c>
      <c r="B134" s="24">
        <v>107.36000061035156</v>
      </c>
      <c r="C134" s="24">
        <v>147.05999755859375</v>
      </c>
      <c r="D134" s="24">
        <v>9.129307746887207</v>
      </c>
      <c r="E134" s="24">
        <v>8.86268138885498</v>
      </c>
      <c r="F134" s="24">
        <v>24.280833993754936</v>
      </c>
      <c r="G134" s="24" t="s">
        <v>58</v>
      </c>
      <c r="H134" s="24">
        <v>23.400916172022974</v>
      </c>
      <c r="I134" s="24">
        <v>63.26091678237454</v>
      </c>
      <c r="J134" s="24" t="s">
        <v>61</v>
      </c>
      <c r="K134" s="24">
        <v>0.6126254861443559</v>
      </c>
      <c r="L134" s="24">
        <v>-0.4920161631004767</v>
      </c>
      <c r="M134" s="24">
        <v>0.1427598201017978</v>
      </c>
      <c r="N134" s="24">
        <v>-0.14363035000058827</v>
      </c>
      <c r="O134" s="24">
        <v>0.024967000498972006</v>
      </c>
      <c r="P134" s="24">
        <v>-0.01411129156312108</v>
      </c>
      <c r="Q134" s="24">
        <v>0.0028381975574542657</v>
      </c>
      <c r="R134" s="24">
        <v>-0.0022077172046411466</v>
      </c>
      <c r="S134" s="24">
        <v>0.00035645361555831657</v>
      </c>
      <c r="T134" s="24">
        <v>-0.00020657412925334525</v>
      </c>
      <c r="U134" s="24">
        <v>5.456668921906419E-05</v>
      </c>
      <c r="V134" s="24">
        <v>-8.150345032272962E-05</v>
      </c>
      <c r="W134" s="24">
        <v>2.308219316457449E-05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988</v>
      </c>
      <c r="B136" s="24">
        <v>158.2</v>
      </c>
      <c r="C136" s="24">
        <v>159.2</v>
      </c>
      <c r="D136" s="24">
        <v>9.400024584366939</v>
      </c>
      <c r="E136" s="24">
        <v>9.236738128171712</v>
      </c>
      <c r="F136" s="24">
        <v>34.4174597300381</v>
      </c>
      <c r="G136" s="24" t="s">
        <v>59</v>
      </c>
      <c r="H136" s="24">
        <v>-3.425605528574877</v>
      </c>
      <c r="I136" s="24">
        <v>87.27439447142511</v>
      </c>
      <c r="J136" s="24" t="s">
        <v>73</v>
      </c>
      <c r="K136" s="24">
        <v>1.4667303985172704</v>
      </c>
      <c r="M136" s="24" t="s">
        <v>68</v>
      </c>
      <c r="N136" s="24">
        <v>0.7991512939715368</v>
      </c>
      <c r="X136" s="24">
        <v>67.5</v>
      </c>
    </row>
    <row r="137" spans="1:24" ht="12.75" hidden="1">
      <c r="A137" s="24">
        <v>987</v>
      </c>
      <c r="B137" s="24">
        <v>143.66000366210938</v>
      </c>
      <c r="C137" s="24">
        <v>159.4600067138672</v>
      </c>
      <c r="D137" s="24">
        <v>9.277451515197754</v>
      </c>
      <c r="E137" s="24">
        <v>9.287410736083984</v>
      </c>
      <c r="F137" s="24">
        <v>32.60437497005894</v>
      </c>
      <c r="G137" s="24" t="s">
        <v>56</v>
      </c>
      <c r="H137" s="24">
        <v>7.558066316087604</v>
      </c>
      <c r="I137" s="24">
        <v>83.71806997819698</v>
      </c>
      <c r="J137" s="24" t="s">
        <v>62</v>
      </c>
      <c r="K137" s="24">
        <v>1.1546260170428688</v>
      </c>
      <c r="L137" s="24">
        <v>0.19052255818799774</v>
      </c>
      <c r="M137" s="24">
        <v>0.2733425281597355</v>
      </c>
      <c r="N137" s="24">
        <v>0.1426074380579863</v>
      </c>
      <c r="O137" s="24">
        <v>0.04637181408412353</v>
      </c>
      <c r="P137" s="24">
        <v>0.0054654242487822465</v>
      </c>
      <c r="Q137" s="24">
        <v>0.005644538692015027</v>
      </c>
      <c r="R137" s="24">
        <v>0.0021950709392786327</v>
      </c>
      <c r="S137" s="24">
        <v>0.0006083519205723777</v>
      </c>
      <c r="T137" s="24">
        <v>8.037381804324509E-05</v>
      </c>
      <c r="U137" s="24">
        <v>0.00012343109856116652</v>
      </c>
      <c r="V137" s="24">
        <v>8.14464261268441E-05</v>
      </c>
      <c r="W137" s="24">
        <v>3.79257397526901E-05</v>
      </c>
      <c r="X137" s="24">
        <v>67.5</v>
      </c>
    </row>
    <row r="138" spans="1:24" ht="12.75" hidden="1">
      <c r="A138" s="24">
        <v>986</v>
      </c>
      <c r="B138" s="24">
        <v>107.36000061035156</v>
      </c>
      <c r="C138" s="24">
        <v>147.05999755859375</v>
      </c>
      <c r="D138" s="24">
        <v>9.129307746887207</v>
      </c>
      <c r="E138" s="24">
        <v>8.86268138885498</v>
      </c>
      <c r="F138" s="24">
        <v>25.48710731464531</v>
      </c>
      <c r="G138" s="24" t="s">
        <v>57</v>
      </c>
      <c r="H138" s="24">
        <v>26.54372239479406</v>
      </c>
      <c r="I138" s="24">
        <v>66.40372300514562</v>
      </c>
      <c r="J138" s="24" t="s">
        <v>60</v>
      </c>
      <c r="K138" s="24">
        <v>-1.1529348321537505</v>
      </c>
      <c r="L138" s="24">
        <v>0.001037951664724124</v>
      </c>
      <c r="M138" s="24">
        <v>0.272756378775645</v>
      </c>
      <c r="N138" s="24">
        <v>-0.0014753063516356974</v>
      </c>
      <c r="O138" s="24">
        <v>-0.04632827631558012</v>
      </c>
      <c r="P138" s="24">
        <v>0.0001188411073323186</v>
      </c>
      <c r="Q138" s="24">
        <v>0.005620786613654244</v>
      </c>
      <c r="R138" s="24">
        <v>-0.00011860957346385658</v>
      </c>
      <c r="S138" s="24">
        <v>-0.0006081733503836765</v>
      </c>
      <c r="T138" s="24">
        <v>8.466584634813881E-06</v>
      </c>
      <c r="U138" s="24">
        <v>0.00012162535997564993</v>
      </c>
      <c r="V138" s="24">
        <v>-9.368730721217E-06</v>
      </c>
      <c r="W138" s="24">
        <v>-3.786269858916804E-05</v>
      </c>
      <c r="X138" s="24">
        <v>67.5</v>
      </c>
    </row>
    <row r="139" spans="1:24" ht="12.75" hidden="1">
      <c r="A139" s="24">
        <v>985</v>
      </c>
      <c r="B139" s="24">
        <v>135.16000366210938</v>
      </c>
      <c r="C139" s="24">
        <v>155.16000366210938</v>
      </c>
      <c r="D139" s="24">
        <v>8.890265464782715</v>
      </c>
      <c r="E139" s="24">
        <v>9.005558967590332</v>
      </c>
      <c r="F139" s="24">
        <v>27.431561603443157</v>
      </c>
      <c r="G139" s="24" t="s">
        <v>58</v>
      </c>
      <c r="H139" s="24">
        <v>5.817235932228357</v>
      </c>
      <c r="I139" s="24">
        <v>73.47723959433773</v>
      </c>
      <c r="J139" s="24" t="s">
        <v>61</v>
      </c>
      <c r="K139" s="24">
        <v>-0.062470089153788766</v>
      </c>
      <c r="L139" s="24">
        <v>0.1905197308281761</v>
      </c>
      <c r="M139" s="24">
        <v>-0.01789121398767144</v>
      </c>
      <c r="N139" s="24">
        <v>-0.1425998066640738</v>
      </c>
      <c r="O139" s="24">
        <v>-0.0020089686607250626</v>
      </c>
      <c r="P139" s="24">
        <v>0.005464132045474836</v>
      </c>
      <c r="Q139" s="24">
        <v>-0.0005172764149079054</v>
      </c>
      <c r="R139" s="24">
        <v>-0.002191864091942815</v>
      </c>
      <c r="S139" s="24">
        <v>1.4738899117447404E-05</v>
      </c>
      <c r="T139" s="24">
        <v>7.992663868492284E-05</v>
      </c>
      <c r="U139" s="24">
        <v>-2.103587181007661E-05</v>
      </c>
      <c r="V139" s="24">
        <v>-8.090579221235522E-05</v>
      </c>
      <c r="W139" s="24">
        <v>2.1858159425236755E-06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988</v>
      </c>
      <c r="B141" s="100">
        <v>158.84</v>
      </c>
      <c r="C141" s="100">
        <v>157.14</v>
      </c>
      <c r="D141" s="100">
        <v>9.512548656692669</v>
      </c>
      <c r="E141" s="100">
        <v>9.291042283783923</v>
      </c>
      <c r="F141" s="100">
        <v>35.54339665911778</v>
      </c>
      <c r="G141" s="100" t="s">
        <v>59</v>
      </c>
      <c r="H141" s="100">
        <v>-2.2742522391370414</v>
      </c>
      <c r="I141" s="100">
        <v>89.06574776086296</v>
      </c>
      <c r="J141" s="100" t="s">
        <v>73</v>
      </c>
      <c r="K141" s="100">
        <v>1.3059200197751375</v>
      </c>
      <c r="M141" s="100" t="s">
        <v>68</v>
      </c>
      <c r="N141" s="100">
        <v>0.707318483598324</v>
      </c>
      <c r="X141" s="100">
        <v>67.5</v>
      </c>
    </row>
    <row r="142" spans="1:24" s="100" customFormat="1" ht="12.75">
      <c r="A142" s="100">
        <v>985</v>
      </c>
      <c r="B142" s="100">
        <v>134.67999267578125</v>
      </c>
      <c r="C142" s="100">
        <v>154.97999572753906</v>
      </c>
      <c r="D142" s="100">
        <v>8.972031593322754</v>
      </c>
      <c r="E142" s="100">
        <v>8.903255462646484</v>
      </c>
      <c r="F142" s="100">
        <v>30.045076924931557</v>
      </c>
      <c r="G142" s="100" t="s">
        <v>56</v>
      </c>
      <c r="H142" s="100">
        <v>12.562682628793453</v>
      </c>
      <c r="I142" s="100">
        <v>79.7426753045747</v>
      </c>
      <c r="J142" s="100" t="s">
        <v>62</v>
      </c>
      <c r="K142" s="100">
        <v>1.0917471651354564</v>
      </c>
      <c r="L142" s="100">
        <v>0.17179400311763748</v>
      </c>
      <c r="M142" s="100">
        <v>0.25845709468202294</v>
      </c>
      <c r="N142" s="100">
        <v>0.1253616316811433</v>
      </c>
      <c r="O142" s="100">
        <v>0.04384640616814758</v>
      </c>
      <c r="P142" s="100">
        <v>0.004928116072968048</v>
      </c>
      <c r="Q142" s="100">
        <v>0.005337214021615915</v>
      </c>
      <c r="R142" s="100">
        <v>0.0019296378441041521</v>
      </c>
      <c r="S142" s="100">
        <v>0.000575232134913291</v>
      </c>
      <c r="T142" s="100">
        <v>7.246988437299903E-05</v>
      </c>
      <c r="U142" s="100">
        <v>0.00011672135296909449</v>
      </c>
      <c r="V142" s="100">
        <v>7.159671951104665E-05</v>
      </c>
      <c r="W142" s="100">
        <v>3.5860117728183944E-05</v>
      </c>
      <c r="X142" s="100">
        <v>67.5</v>
      </c>
    </row>
    <row r="143" spans="1:24" s="100" customFormat="1" ht="12.75">
      <c r="A143" s="100">
        <v>986</v>
      </c>
      <c r="B143" s="100">
        <v>107.12000274658203</v>
      </c>
      <c r="C143" s="100">
        <v>139.4199981689453</v>
      </c>
      <c r="D143" s="100">
        <v>9.234110832214355</v>
      </c>
      <c r="E143" s="100">
        <v>8.971354484558105</v>
      </c>
      <c r="F143" s="100">
        <v>24.197205322681</v>
      </c>
      <c r="G143" s="100" t="s">
        <v>57</v>
      </c>
      <c r="H143" s="100">
        <v>22.70688966229455</v>
      </c>
      <c r="I143" s="100">
        <v>62.32689240887658</v>
      </c>
      <c r="J143" s="100" t="s">
        <v>60</v>
      </c>
      <c r="K143" s="100">
        <v>-0.9628364154394354</v>
      </c>
      <c r="L143" s="100">
        <v>0.0009360573368650888</v>
      </c>
      <c r="M143" s="100">
        <v>0.22653937440666572</v>
      </c>
      <c r="N143" s="100">
        <v>-0.0012967949408233717</v>
      </c>
      <c r="O143" s="100">
        <v>-0.03888990183430314</v>
      </c>
      <c r="P143" s="100">
        <v>0.00010717258138191118</v>
      </c>
      <c r="Q143" s="100">
        <v>0.004609006285308462</v>
      </c>
      <c r="R143" s="100">
        <v>-0.00010425591103002292</v>
      </c>
      <c r="S143" s="100">
        <v>-0.0005269712294228823</v>
      </c>
      <c r="T143" s="100">
        <v>7.633410202064762E-06</v>
      </c>
      <c r="U143" s="100">
        <v>9.57990545022634E-05</v>
      </c>
      <c r="V143" s="100">
        <v>-8.2350775822614E-06</v>
      </c>
      <c r="W143" s="100">
        <v>-3.331208602998842E-05</v>
      </c>
      <c r="X143" s="100">
        <v>67.5</v>
      </c>
    </row>
    <row r="144" spans="1:24" s="100" customFormat="1" ht="12.75">
      <c r="A144" s="100">
        <v>987</v>
      </c>
      <c r="B144" s="100">
        <v>140.17999267578125</v>
      </c>
      <c r="C144" s="100">
        <v>156.0800018310547</v>
      </c>
      <c r="D144" s="100">
        <v>9.105440139770508</v>
      </c>
      <c r="E144" s="100">
        <v>9.324210166931152</v>
      </c>
      <c r="F144" s="100">
        <v>27.434952321220425</v>
      </c>
      <c r="G144" s="100" t="s">
        <v>58</v>
      </c>
      <c r="H144" s="100">
        <v>-0.9151331580978166</v>
      </c>
      <c r="I144" s="100">
        <v>71.76485951768343</v>
      </c>
      <c r="J144" s="100" t="s">
        <v>61</v>
      </c>
      <c r="K144" s="100">
        <v>-0.5146434782303613</v>
      </c>
      <c r="L144" s="100">
        <v>0.17179145294177164</v>
      </c>
      <c r="M144" s="100">
        <v>-0.12441857431633224</v>
      </c>
      <c r="N144" s="100">
        <v>-0.12535492419781558</v>
      </c>
      <c r="O144" s="100">
        <v>-0.020250502936481247</v>
      </c>
      <c r="P144" s="100">
        <v>0.0049269505849405424</v>
      </c>
      <c r="Q144" s="100">
        <v>-0.002691266351463678</v>
      </c>
      <c r="R144" s="100">
        <v>-0.0019268193777347736</v>
      </c>
      <c r="S144" s="100">
        <v>-0.0002306367975788743</v>
      </c>
      <c r="T144" s="100">
        <v>7.206674121758846E-05</v>
      </c>
      <c r="U144" s="100">
        <v>-6.668144716042319E-05</v>
      </c>
      <c r="V144" s="100">
        <v>-7.112154203866521E-05</v>
      </c>
      <c r="W144" s="100">
        <v>-1.3276029821067095E-05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988</v>
      </c>
      <c r="B146" s="24">
        <v>158.84</v>
      </c>
      <c r="C146" s="24">
        <v>157.14</v>
      </c>
      <c r="D146" s="24">
        <v>9.512548656692669</v>
      </c>
      <c r="E146" s="24">
        <v>9.291042283783923</v>
      </c>
      <c r="F146" s="24">
        <v>31.63548225882491</v>
      </c>
      <c r="G146" s="24" t="s">
        <v>59</v>
      </c>
      <c r="H146" s="24">
        <v>-12.066825570989451</v>
      </c>
      <c r="I146" s="24">
        <v>79.27317442901055</v>
      </c>
      <c r="J146" s="24" t="s">
        <v>73</v>
      </c>
      <c r="K146" s="24">
        <v>1.4884571144672274</v>
      </c>
      <c r="M146" s="24" t="s">
        <v>68</v>
      </c>
      <c r="N146" s="24">
        <v>1.0883985861525618</v>
      </c>
      <c r="X146" s="24">
        <v>67.5</v>
      </c>
    </row>
    <row r="147" spans="1:24" ht="12.75" hidden="1">
      <c r="A147" s="24">
        <v>985</v>
      </c>
      <c r="B147" s="24">
        <v>134.67999267578125</v>
      </c>
      <c r="C147" s="24">
        <v>154.97999572753906</v>
      </c>
      <c r="D147" s="24">
        <v>8.972031593322754</v>
      </c>
      <c r="E147" s="24">
        <v>8.903255462646484</v>
      </c>
      <c r="F147" s="24">
        <v>30.045076924931557</v>
      </c>
      <c r="G147" s="24" t="s">
        <v>56</v>
      </c>
      <c r="H147" s="24">
        <v>12.562682628793453</v>
      </c>
      <c r="I147" s="24">
        <v>79.7426753045747</v>
      </c>
      <c r="J147" s="24" t="s">
        <v>62</v>
      </c>
      <c r="K147" s="24">
        <v>0.8529304736614489</v>
      </c>
      <c r="L147" s="24">
        <v>0.8384981882357223</v>
      </c>
      <c r="M147" s="24">
        <v>0.2019195044477384</v>
      </c>
      <c r="N147" s="24">
        <v>0.12386548825669062</v>
      </c>
      <c r="O147" s="24">
        <v>0.03425511212111055</v>
      </c>
      <c r="P147" s="24">
        <v>0.024053890353293993</v>
      </c>
      <c r="Q147" s="24">
        <v>0.0041695943953138</v>
      </c>
      <c r="R147" s="24">
        <v>0.0019066228073886147</v>
      </c>
      <c r="S147" s="24">
        <v>0.0004493949101549246</v>
      </c>
      <c r="T147" s="24">
        <v>0.0003539690689957951</v>
      </c>
      <c r="U147" s="24">
        <v>9.11994732622411E-05</v>
      </c>
      <c r="V147" s="24">
        <v>7.075793181425121E-05</v>
      </c>
      <c r="W147" s="24">
        <v>2.8024653788640035E-05</v>
      </c>
      <c r="X147" s="24">
        <v>67.5</v>
      </c>
    </row>
    <row r="148" spans="1:24" ht="12.75" hidden="1">
      <c r="A148" s="24">
        <v>987</v>
      </c>
      <c r="B148" s="24">
        <v>140.17999267578125</v>
      </c>
      <c r="C148" s="24">
        <v>156.0800018310547</v>
      </c>
      <c r="D148" s="24">
        <v>9.105440139770508</v>
      </c>
      <c r="E148" s="24">
        <v>9.324210166931152</v>
      </c>
      <c r="F148" s="24">
        <v>30.260531641849454</v>
      </c>
      <c r="G148" s="24" t="s">
        <v>57</v>
      </c>
      <c r="H148" s="24">
        <v>6.476069881980706</v>
      </c>
      <c r="I148" s="24">
        <v>79.15606255776196</v>
      </c>
      <c r="J148" s="24" t="s">
        <v>60</v>
      </c>
      <c r="K148" s="24">
        <v>-0.7113727339605912</v>
      </c>
      <c r="L148" s="24">
        <v>-0.004561205127358403</v>
      </c>
      <c r="M148" s="24">
        <v>0.16966330302479285</v>
      </c>
      <c r="N148" s="24">
        <v>-0.001281043714052229</v>
      </c>
      <c r="O148" s="24">
        <v>-0.028364263008197152</v>
      </c>
      <c r="P148" s="24">
        <v>-0.0005218588000629182</v>
      </c>
      <c r="Q148" s="24">
        <v>0.003561666378394486</v>
      </c>
      <c r="R148" s="24">
        <v>-0.00010301798366853639</v>
      </c>
      <c r="S148" s="24">
        <v>-0.0003542635581781496</v>
      </c>
      <c r="T148" s="24">
        <v>-3.716198683219351E-05</v>
      </c>
      <c r="U148" s="24">
        <v>8.141566585827656E-05</v>
      </c>
      <c r="V148" s="24">
        <v>-8.135574396417306E-06</v>
      </c>
      <c r="W148" s="24">
        <v>-2.1505771536851214E-05</v>
      </c>
      <c r="X148" s="24">
        <v>67.5</v>
      </c>
    </row>
    <row r="149" spans="1:24" ht="12.75" hidden="1">
      <c r="A149" s="24">
        <v>986</v>
      </c>
      <c r="B149" s="24">
        <v>107.12000274658203</v>
      </c>
      <c r="C149" s="24">
        <v>139.4199981689453</v>
      </c>
      <c r="D149" s="24">
        <v>9.234110832214355</v>
      </c>
      <c r="E149" s="24">
        <v>8.971354484558105</v>
      </c>
      <c r="F149" s="24">
        <v>24.98081272426462</v>
      </c>
      <c r="G149" s="24" t="s">
        <v>58</v>
      </c>
      <c r="H149" s="24">
        <v>24.725296893956227</v>
      </c>
      <c r="I149" s="24">
        <v>64.34529964053826</v>
      </c>
      <c r="J149" s="24" t="s">
        <v>61</v>
      </c>
      <c r="K149" s="24">
        <v>0.47057329533004477</v>
      </c>
      <c r="L149" s="24">
        <v>-0.8384857822780151</v>
      </c>
      <c r="M149" s="24">
        <v>0.10947990629854214</v>
      </c>
      <c r="N149" s="24">
        <v>-0.1238588636637324</v>
      </c>
      <c r="O149" s="24">
        <v>0.019206282577106732</v>
      </c>
      <c r="P149" s="24">
        <v>-0.02404822871899481</v>
      </c>
      <c r="Q149" s="24">
        <v>0.0021679598774992505</v>
      </c>
      <c r="R149" s="24">
        <v>-0.001903837657127128</v>
      </c>
      <c r="S149" s="24">
        <v>0.0002765015671205311</v>
      </c>
      <c r="T149" s="24">
        <v>-0.0003520129096218402</v>
      </c>
      <c r="U149" s="24">
        <v>4.1095416729407796E-05</v>
      </c>
      <c r="V149" s="24">
        <v>-7.02886715187489E-05</v>
      </c>
      <c r="W149" s="24">
        <v>1.7968945728058076E-05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988</v>
      </c>
      <c r="B151" s="24">
        <v>158.84</v>
      </c>
      <c r="C151" s="24">
        <v>157.14</v>
      </c>
      <c r="D151" s="24">
        <v>9.512548656692669</v>
      </c>
      <c r="E151" s="24">
        <v>9.291042283783923</v>
      </c>
      <c r="F151" s="24">
        <v>35.54339665911778</v>
      </c>
      <c r="G151" s="24" t="s">
        <v>59</v>
      </c>
      <c r="H151" s="24">
        <v>-2.2742522391370414</v>
      </c>
      <c r="I151" s="24">
        <v>89.06574776086296</v>
      </c>
      <c r="J151" s="24" t="s">
        <v>73</v>
      </c>
      <c r="K151" s="24">
        <v>0.974534412761448</v>
      </c>
      <c r="M151" s="24" t="s">
        <v>68</v>
      </c>
      <c r="N151" s="24">
        <v>0.6851219682046793</v>
      </c>
      <c r="X151" s="24">
        <v>67.5</v>
      </c>
    </row>
    <row r="152" spans="1:24" ht="12.75" hidden="1">
      <c r="A152" s="24">
        <v>986</v>
      </c>
      <c r="B152" s="24">
        <v>107.12000274658203</v>
      </c>
      <c r="C152" s="24">
        <v>139.4199981689453</v>
      </c>
      <c r="D152" s="24">
        <v>9.234110832214355</v>
      </c>
      <c r="E152" s="24">
        <v>8.971354484558105</v>
      </c>
      <c r="F152" s="24">
        <v>25.142097677906317</v>
      </c>
      <c r="G152" s="24" t="s">
        <v>56</v>
      </c>
      <c r="H152" s="24">
        <v>25.14073288413539</v>
      </c>
      <c r="I152" s="24">
        <v>64.76073563071742</v>
      </c>
      <c r="J152" s="24" t="s">
        <v>62</v>
      </c>
      <c r="K152" s="24">
        <v>0.7396846618202688</v>
      </c>
      <c r="L152" s="24">
        <v>0.616584734959346</v>
      </c>
      <c r="M152" s="24">
        <v>0.17511058212176797</v>
      </c>
      <c r="N152" s="24">
        <v>0.12388800178417553</v>
      </c>
      <c r="O152" s="24">
        <v>0.029707133436703823</v>
      </c>
      <c r="P152" s="24">
        <v>0.01768804175552372</v>
      </c>
      <c r="Q152" s="24">
        <v>0.0036161595367564647</v>
      </c>
      <c r="R152" s="24">
        <v>0.0019070220707960105</v>
      </c>
      <c r="S152" s="24">
        <v>0.0003897902504042121</v>
      </c>
      <c r="T152" s="24">
        <v>0.00026029576705927424</v>
      </c>
      <c r="U152" s="24">
        <v>7.909720201935489E-05</v>
      </c>
      <c r="V152" s="24">
        <v>7.077265727387455E-05</v>
      </c>
      <c r="W152" s="24">
        <v>2.4304078372604972E-05</v>
      </c>
      <c r="X152" s="24">
        <v>67.5</v>
      </c>
    </row>
    <row r="153" spans="1:24" ht="12.75" hidden="1">
      <c r="A153" s="24">
        <v>985</v>
      </c>
      <c r="B153" s="24">
        <v>134.67999267578125</v>
      </c>
      <c r="C153" s="24">
        <v>154.97999572753906</v>
      </c>
      <c r="D153" s="24">
        <v>8.972031593322754</v>
      </c>
      <c r="E153" s="24">
        <v>8.903255462646484</v>
      </c>
      <c r="F153" s="24">
        <v>26.201129398312258</v>
      </c>
      <c r="G153" s="24" t="s">
        <v>57</v>
      </c>
      <c r="H153" s="24">
        <v>2.3604568109368103</v>
      </c>
      <c r="I153" s="24">
        <v>69.54044948671806</v>
      </c>
      <c r="J153" s="24" t="s">
        <v>60</v>
      </c>
      <c r="K153" s="24">
        <v>-0.1810515255967929</v>
      </c>
      <c r="L153" s="24">
        <v>-0.0033532807278501804</v>
      </c>
      <c r="M153" s="24">
        <v>0.040929273791663626</v>
      </c>
      <c r="N153" s="24">
        <v>-0.001280931218846804</v>
      </c>
      <c r="O153" s="24">
        <v>-0.007581447099419528</v>
      </c>
      <c r="P153" s="24">
        <v>-0.00038372221002358714</v>
      </c>
      <c r="Q153" s="24">
        <v>0.0007526419212489523</v>
      </c>
      <c r="R153" s="24">
        <v>-0.00010299200414583134</v>
      </c>
      <c r="S153" s="24">
        <v>-0.0001246785487224069</v>
      </c>
      <c r="T153" s="24">
        <v>-2.7333653153791632E-05</v>
      </c>
      <c r="U153" s="24">
        <v>1.02763107369237E-05</v>
      </c>
      <c r="V153" s="24">
        <v>-8.129896222370446E-06</v>
      </c>
      <c r="W153" s="24">
        <v>-8.536739041899119E-06</v>
      </c>
      <c r="X153" s="24">
        <v>67.5</v>
      </c>
    </row>
    <row r="154" spans="1:24" ht="12.75" hidden="1">
      <c r="A154" s="24">
        <v>987</v>
      </c>
      <c r="B154" s="24">
        <v>140.17999267578125</v>
      </c>
      <c r="C154" s="24">
        <v>156.0800018310547</v>
      </c>
      <c r="D154" s="24">
        <v>9.105440139770508</v>
      </c>
      <c r="E154" s="24">
        <v>9.324210166931152</v>
      </c>
      <c r="F154" s="24">
        <v>30.260531641849454</v>
      </c>
      <c r="G154" s="24" t="s">
        <v>58</v>
      </c>
      <c r="H154" s="24">
        <v>6.476069881980706</v>
      </c>
      <c r="I154" s="24">
        <v>79.15606255776196</v>
      </c>
      <c r="J154" s="24" t="s">
        <v>61</v>
      </c>
      <c r="K154" s="24">
        <v>-0.7171845954921503</v>
      </c>
      <c r="L154" s="24">
        <v>-0.6165756165250513</v>
      </c>
      <c r="M154" s="24">
        <v>-0.17026012603634325</v>
      </c>
      <c r="N154" s="24">
        <v>-0.12388137955838426</v>
      </c>
      <c r="O154" s="24">
        <v>-0.02872343010339868</v>
      </c>
      <c r="P154" s="24">
        <v>-0.01768387905440108</v>
      </c>
      <c r="Q154" s="24">
        <v>-0.0035369676184061134</v>
      </c>
      <c r="R154" s="24">
        <v>-0.0019042389097970688</v>
      </c>
      <c r="S154" s="24">
        <v>-0.00036931246769998546</v>
      </c>
      <c r="T154" s="24">
        <v>-0.00025885663552291675</v>
      </c>
      <c r="U154" s="24">
        <v>-7.842681177332677E-05</v>
      </c>
      <c r="V154" s="24">
        <v>-7.030415211791402E-05</v>
      </c>
      <c r="W154" s="24">
        <v>-2.2755489712863575E-05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988</v>
      </c>
      <c r="B156" s="24">
        <v>158.84</v>
      </c>
      <c r="C156" s="24">
        <v>157.14</v>
      </c>
      <c r="D156" s="24">
        <v>9.512548656692669</v>
      </c>
      <c r="E156" s="24">
        <v>9.291042283783923</v>
      </c>
      <c r="F156" s="24">
        <v>34.503151605730686</v>
      </c>
      <c r="G156" s="24" t="s">
        <v>59</v>
      </c>
      <c r="H156" s="24">
        <v>-4.880930616643582</v>
      </c>
      <c r="I156" s="24">
        <v>86.45906938335642</v>
      </c>
      <c r="J156" s="24" t="s">
        <v>73</v>
      </c>
      <c r="K156" s="24">
        <v>1.014220867284145</v>
      </c>
      <c r="M156" s="24" t="s">
        <v>68</v>
      </c>
      <c r="N156" s="24">
        <v>0.8461999295023371</v>
      </c>
      <c r="X156" s="24">
        <v>67.5</v>
      </c>
    </row>
    <row r="157" spans="1:24" ht="12.75" hidden="1">
      <c r="A157" s="24">
        <v>986</v>
      </c>
      <c r="B157" s="24">
        <v>107.12000274658203</v>
      </c>
      <c r="C157" s="24">
        <v>139.4199981689453</v>
      </c>
      <c r="D157" s="24">
        <v>9.234110832214355</v>
      </c>
      <c r="E157" s="24">
        <v>8.971354484558105</v>
      </c>
      <c r="F157" s="24">
        <v>25.142097677906317</v>
      </c>
      <c r="G157" s="24" t="s">
        <v>56</v>
      </c>
      <c r="H157" s="24">
        <v>25.14073288413539</v>
      </c>
      <c r="I157" s="24">
        <v>64.76073563071742</v>
      </c>
      <c r="J157" s="24" t="s">
        <v>62</v>
      </c>
      <c r="K157" s="24">
        <v>0.521895716718327</v>
      </c>
      <c r="L157" s="24">
        <v>0.8428437522804058</v>
      </c>
      <c r="M157" s="24">
        <v>0.12355197839861588</v>
      </c>
      <c r="N157" s="24">
        <v>0.12312915804099757</v>
      </c>
      <c r="O157" s="24">
        <v>0.02096032273073353</v>
      </c>
      <c r="P157" s="24">
        <v>0.024178678052305728</v>
      </c>
      <c r="Q157" s="24">
        <v>0.002551459136880427</v>
      </c>
      <c r="R157" s="24">
        <v>0.0018953441640650096</v>
      </c>
      <c r="S157" s="24">
        <v>0.00027503926880259816</v>
      </c>
      <c r="T157" s="24">
        <v>0.0003557993222119105</v>
      </c>
      <c r="U157" s="24">
        <v>5.5807761250398583E-05</v>
      </c>
      <c r="V157" s="24">
        <v>7.034237221082007E-05</v>
      </c>
      <c r="W157" s="24">
        <v>1.715005358662337E-05</v>
      </c>
      <c r="X157" s="24">
        <v>67.5</v>
      </c>
    </row>
    <row r="158" spans="1:24" ht="12.75" hidden="1">
      <c r="A158" s="24">
        <v>987</v>
      </c>
      <c r="B158" s="24">
        <v>140.17999267578125</v>
      </c>
      <c r="C158" s="24">
        <v>156.0800018310547</v>
      </c>
      <c r="D158" s="24">
        <v>9.105440139770508</v>
      </c>
      <c r="E158" s="24">
        <v>9.324210166931152</v>
      </c>
      <c r="F158" s="24">
        <v>27.434952321220425</v>
      </c>
      <c r="G158" s="24" t="s">
        <v>57</v>
      </c>
      <c r="H158" s="24">
        <v>-0.9151331580978166</v>
      </c>
      <c r="I158" s="24">
        <v>71.76485951768343</v>
      </c>
      <c r="J158" s="24" t="s">
        <v>60</v>
      </c>
      <c r="K158" s="24">
        <v>-0.1544727620460209</v>
      </c>
      <c r="L158" s="24">
        <v>-0.004584423969358777</v>
      </c>
      <c r="M158" s="24">
        <v>0.0352258508806215</v>
      </c>
      <c r="N158" s="24">
        <v>-0.0012730327920263196</v>
      </c>
      <c r="O158" s="24">
        <v>-0.006419282176892117</v>
      </c>
      <c r="P158" s="24">
        <v>-0.0005245919205371826</v>
      </c>
      <c r="Q158" s="24">
        <v>0.0006629954871049979</v>
      </c>
      <c r="R158" s="24">
        <v>-0.00010236381476365593</v>
      </c>
      <c r="S158" s="24">
        <v>-0.00010170216683732726</v>
      </c>
      <c r="T158" s="24">
        <v>-3.736511542585916E-05</v>
      </c>
      <c r="U158" s="24">
        <v>1.0188192425972939E-05</v>
      </c>
      <c r="V158" s="24">
        <v>-8.080189684130782E-06</v>
      </c>
      <c r="W158" s="24">
        <v>-6.870775685058871E-06</v>
      </c>
      <c r="X158" s="24">
        <v>67.5</v>
      </c>
    </row>
    <row r="159" spans="1:24" ht="12.75" hidden="1">
      <c r="A159" s="24">
        <v>985</v>
      </c>
      <c r="B159" s="24">
        <v>134.67999267578125</v>
      </c>
      <c r="C159" s="24">
        <v>154.97999572753906</v>
      </c>
      <c r="D159" s="24">
        <v>8.972031593322754</v>
      </c>
      <c r="E159" s="24">
        <v>8.903255462646484</v>
      </c>
      <c r="F159" s="24">
        <v>29.894910505847818</v>
      </c>
      <c r="G159" s="24" t="s">
        <v>58</v>
      </c>
      <c r="H159" s="24">
        <v>12.164125752784642</v>
      </c>
      <c r="I159" s="24">
        <v>79.34411842856589</v>
      </c>
      <c r="J159" s="24" t="s">
        <v>61</v>
      </c>
      <c r="K159" s="24">
        <v>-0.49851108805603284</v>
      </c>
      <c r="L159" s="24">
        <v>-0.8428312843119808</v>
      </c>
      <c r="M159" s="24">
        <v>-0.11842394519668842</v>
      </c>
      <c r="N159" s="24">
        <v>-0.12312257691989469</v>
      </c>
      <c r="O159" s="24">
        <v>-0.019953143745032757</v>
      </c>
      <c r="P159" s="24">
        <v>-0.024172986486447178</v>
      </c>
      <c r="Q159" s="24">
        <v>-0.002463814260704126</v>
      </c>
      <c r="R159" s="24">
        <v>-0.001892577911126071</v>
      </c>
      <c r="S159" s="24">
        <v>-0.0002555450422999051</v>
      </c>
      <c r="T159" s="24">
        <v>-0.00035383188922942933</v>
      </c>
      <c r="U159" s="24">
        <v>-5.486990933902513E-05</v>
      </c>
      <c r="V159" s="24">
        <v>-6.98767476555257E-05</v>
      </c>
      <c r="W159" s="24">
        <v>-1.5713585825955095E-05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988</v>
      </c>
      <c r="B161" s="24">
        <v>158.84</v>
      </c>
      <c r="C161" s="24">
        <v>157.14</v>
      </c>
      <c r="D161" s="24">
        <v>9.512548656692669</v>
      </c>
      <c r="E161" s="24">
        <v>9.291042283783923</v>
      </c>
      <c r="F161" s="24">
        <v>31.63548225882491</v>
      </c>
      <c r="G161" s="24" t="s">
        <v>59</v>
      </c>
      <c r="H161" s="24">
        <v>-12.066825570989451</v>
      </c>
      <c r="I161" s="24">
        <v>79.27317442901055</v>
      </c>
      <c r="J161" s="24" t="s">
        <v>73</v>
      </c>
      <c r="K161" s="24">
        <v>1.6058488086293166</v>
      </c>
      <c r="M161" s="24" t="s">
        <v>68</v>
      </c>
      <c r="N161" s="24">
        <v>1.0154481436349874</v>
      </c>
      <c r="X161" s="24">
        <v>67.5</v>
      </c>
    </row>
    <row r="162" spans="1:24" ht="12.75" hidden="1">
      <c r="A162" s="24">
        <v>987</v>
      </c>
      <c r="B162" s="24">
        <v>140.17999267578125</v>
      </c>
      <c r="C162" s="24">
        <v>156.0800018310547</v>
      </c>
      <c r="D162" s="24">
        <v>9.105440139770508</v>
      </c>
      <c r="E162" s="24">
        <v>9.324210166931152</v>
      </c>
      <c r="F162" s="24">
        <v>31.32860064333048</v>
      </c>
      <c r="G162" s="24" t="s">
        <v>56</v>
      </c>
      <c r="H162" s="24">
        <v>9.269944678956065</v>
      </c>
      <c r="I162" s="24">
        <v>81.94993735473732</v>
      </c>
      <c r="J162" s="24" t="s">
        <v>62</v>
      </c>
      <c r="K162" s="24">
        <v>1.0656790874962936</v>
      </c>
      <c r="L162" s="24">
        <v>0.6234073108908323</v>
      </c>
      <c r="M162" s="24">
        <v>0.25228484073519186</v>
      </c>
      <c r="N162" s="24">
        <v>0.12533828368398087</v>
      </c>
      <c r="O162" s="24">
        <v>0.04279953566906715</v>
      </c>
      <c r="P162" s="24">
        <v>0.01788359674154051</v>
      </c>
      <c r="Q162" s="24">
        <v>0.005209639561702784</v>
      </c>
      <c r="R162" s="24">
        <v>0.001929274772760163</v>
      </c>
      <c r="S162" s="24">
        <v>0.0005614965868452861</v>
      </c>
      <c r="T162" s="24">
        <v>0.0002631819981403974</v>
      </c>
      <c r="U162" s="24">
        <v>0.00011394008733204508</v>
      </c>
      <c r="V162" s="24">
        <v>7.15943359832122E-05</v>
      </c>
      <c r="W162" s="24">
        <v>3.501329206150099E-05</v>
      </c>
      <c r="X162" s="24">
        <v>67.5</v>
      </c>
    </row>
    <row r="163" spans="1:24" ht="12.75" hidden="1">
      <c r="A163" s="24">
        <v>985</v>
      </c>
      <c r="B163" s="24">
        <v>134.67999267578125</v>
      </c>
      <c r="C163" s="24">
        <v>154.97999572753906</v>
      </c>
      <c r="D163" s="24">
        <v>8.972031593322754</v>
      </c>
      <c r="E163" s="24">
        <v>8.903255462646484</v>
      </c>
      <c r="F163" s="24">
        <v>29.894910505847818</v>
      </c>
      <c r="G163" s="24" t="s">
        <v>57</v>
      </c>
      <c r="H163" s="24">
        <v>12.164125752784642</v>
      </c>
      <c r="I163" s="24">
        <v>79.34411842856589</v>
      </c>
      <c r="J163" s="24" t="s">
        <v>60</v>
      </c>
      <c r="K163" s="24">
        <v>-0.9299550767330826</v>
      </c>
      <c r="L163" s="24">
        <v>-0.003390946328197084</v>
      </c>
      <c r="M163" s="24">
        <v>0.22154056874888028</v>
      </c>
      <c r="N163" s="24">
        <v>-0.001296446194038704</v>
      </c>
      <c r="O163" s="24">
        <v>-0.037120847392546084</v>
      </c>
      <c r="P163" s="24">
        <v>-0.00038792798061816695</v>
      </c>
      <c r="Q163" s="24">
        <v>0.004638639224828118</v>
      </c>
      <c r="R163" s="24">
        <v>-0.00010425313946398584</v>
      </c>
      <c r="S163" s="24">
        <v>-0.0004670211284453827</v>
      </c>
      <c r="T163" s="24">
        <v>-2.7621946253335652E-05</v>
      </c>
      <c r="U163" s="24">
        <v>0.00010524290380396484</v>
      </c>
      <c r="V163" s="24">
        <v>-8.234574284214597E-06</v>
      </c>
      <c r="W163" s="24">
        <v>-2.845757577301059E-05</v>
      </c>
      <c r="X163" s="24">
        <v>67.5</v>
      </c>
    </row>
    <row r="164" spans="1:24" ht="12.75" hidden="1">
      <c r="A164" s="24">
        <v>986</v>
      </c>
      <c r="B164" s="24">
        <v>107.12000274658203</v>
      </c>
      <c r="C164" s="24">
        <v>139.4199981689453</v>
      </c>
      <c r="D164" s="24">
        <v>9.234110832214355</v>
      </c>
      <c r="E164" s="24">
        <v>8.971354484558105</v>
      </c>
      <c r="F164" s="24">
        <v>24.197205322681</v>
      </c>
      <c r="G164" s="24" t="s">
        <v>58</v>
      </c>
      <c r="H164" s="24">
        <v>22.70688966229455</v>
      </c>
      <c r="I164" s="24">
        <v>62.32689240887658</v>
      </c>
      <c r="J164" s="24" t="s">
        <v>61</v>
      </c>
      <c r="K164" s="24">
        <v>0.5204377703292672</v>
      </c>
      <c r="L164" s="24">
        <v>-0.6233980885077673</v>
      </c>
      <c r="M164" s="24">
        <v>0.12069555610379265</v>
      </c>
      <c r="N164" s="24">
        <v>-0.12533157855908475</v>
      </c>
      <c r="O164" s="24">
        <v>0.021303589893420686</v>
      </c>
      <c r="P164" s="24">
        <v>-0.01787938881214601</v>
      </c>
      <c r="Q164" s="24">
        <v>0.002371364692480847</v>
      </c>
      <c r="R164" s="24">
        <v>-0.0019264559251954564</v>
      </c>
      <c r="S164" s="24">
        <v>0.00031172052005684083</v>
      </c>
      <c r="T164" s="24">
        <v>-0.00026172847042373894</v>
      </c>
      <c r="U164" s="24">
        <v>4.3660905855736246E-05</v>
      </c>
      <c r="V164" s="24">
        <v>-7.111920086189683E-05</v>
      </c>
      <c r="W164" s="24">
        <v>2.0398455875563942E-05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988</v>
      </c>
      <c r="B166" s="24">
        <v>158.84</v>
      </c>
      <c r="C166" s="24">
        <v>157.14</v>
      </c>
      <c r="D166" s="24">
        <v>9.512548656692669</v>
      </c>
      <c r="E166" s="24">
        <v>9.291042283783923</v>
      </c>
      <c r="F166" s="24">
        <v>34.503151605730686</v>
      </c>
      <c r="G166" s="24" t="s">
        <v>59</v>
      </c>
      <c r="H166" s="24">
        <v>-4.880930616643582</v>
      </c>
      <c r="I166" s="24">
        <v>86.45906938335642</v>
      </c>
      <c r="J166" s="24" t="s">
        <v>73</v>
      </c>
      <c r="K166" s="24">
        <v>1.487123606740506</v>
      </c>
      <c r="M166" s="24" t="s">
        <v>68</v>
      </c>
      <c r="N166" s="24">
        <v>0.7986398429145564</v>
      </c>
      <c r="X166" s="24">
        <v>67.5</v>
      </c>
    </row>
    <row r="167" spans="1:24" ht="12.75" hidden="1">
      <c r="A167" s="24">
        <v>987</v>
      </c>
      <c r="B167" s="24">
        <v>140.17999267578125</v>
      </c>
      <c r="C167" s="24">
        <v>156.0800018310547</v>
      </c>
      <c r="D167" s="24">
        <v>9.105440139770508</v>
      </c>
      <c r="E167" s="24">
        <v>9.324210166931152</v>
      </c>
      <c r="F167" s="24">
        <v>31.32860064333048</v>
      </c>
      <c r="G167" s="24" t="s">
        <v>56</v>
      </c>
      <c r="H167" s="24">
        <v>9.269944678956065</v>
      </c>
      <c r="I167" s="24">
        <v>81.94993735473732</v>
      </c>
      <c r="J167" s="24" t="s">
        <v>62</v>
      </c>
      <c r="K167" s="24">
        <v>1.1693169228200637</v>
      </c>
      <c r="L167" s="24">
        <v>0.16062586300576925</v>
      </c>
      <c r="M167" s="24">
        <v>0.27682051231250454</v>
      </c>
      <c r="N167" s="24">
        <v>0.1229958130338005</v>
      </c>
      <c r="O167" s="24">
        <v>0.046961769928989046</v>
      </c>
      <c r="P167" s="24">
        <v>0.004607773370865962</v>
      </c>
      <c r="Q167" s="24">
        <v>0.00571637753594525</v>
      </c>
      <c r="R167" s="24">
        <v>0.0018932071468578358</v>
      </c>
      <c r="S167" s="24">
        <v>0.0006160985170119226</v>
      </c>
      <c r="T167" s="24">
        <v>6.775396388609662E-05</v>
      </c>
      <c r="U167" s="24">
        <v>0.00012500737456512743</v>
      </c>
      <c r="V167" s="24">
        <v>7.024371920129726E-05</v>
      </c>
      <c r="W167" s="24">
        <v>3.840873995670475E-05</v>
      </c>
      <c r="X167" s="24">
        <v>67.5</v>
      </c>
    </row>
    <row r="168" spans="1:24" ht="12.75" hidden="1">
      <c r="A168" s="24">
        <v>986</v>
      </c>
      <c r="B168" s="24">
        <v>107.12000274658203</v>
      </c>
      <c r="C168" s="24">
        <v>139.4199981689453</v>
      </c>
      <c r="D168" s="24">
        <v>9.234110832214355</v>
      </c>
      <c r="E168" s="24">
        <v>8.971354484558105</v>
      </c>
      <c r="F168" s="24">
        <v>24.98081272426462</v>
      </c>
      <c r="G168" s="24" t="s">
        <v>57</v>
      </c>
      <c r="H168" s="24">
        <v>24.725296893956227</v>
      </c>
      <c r="I168" s="24">
        <v>64.34529964053826</v>
      </c>
      <c r="J168" s="24" t="s">
        <v>60</v>
      </c>
      <c r="K168" s="24">
        <v>-1.1397427555273576</v>
      </c>
      <c r="L168" s="24">
        <v>0.0008751481870391962</v>
      </c>
      <c r="M168" s="24">
        <v>0.26909843407764183</v>
      </c>
      <c r="N168" s="24">
        <v>-0.0012724405405683437</v>
      </c>
      <c r="O168" s="24">
        <v>-0.04588461579883897</v>
      </c>
      <c r="P168" s="24">
        <v>0.00010023103948039325</v>
      </c>
      <c r="Q168" s="24">
        <v>0.005519783109388107</v>
      </c>
      <c r="R168" s="24">
        <v>-0.000102301547157601</v>
      </c>
      <c r="S168" s="24">
        <v>-0.0006094501299478601</v>
      </c>
      <c r="T168" s="24">
        <v>7.141782404348872E-06</v>
      </c>
      <c r="U168" s="24">
        <v>0.00011774550566381024</v>
      </c>
      <c r="V168" s="24">
        <v>-8.082158273541158E-06</v>
      </c>
      <c r="W168" s="24">
        <v>-3.816083516695041E-05</v>
      </c>
      <c r="X168" s="24">
        <v>67.5</v>
      </c>
    </row>
    <row r="169" spans="1:24" ht="12.75" hidden="1">
      <c r="A169" s="24">
        <v>985</v>
      </c>
      <c r="B169" s="24">
        <v>134.67999267578125</v>
      </c>
      <c r="C169" s="24">
        <v>154.97999572753906</v>
      </c>
      <c r="D169" s="24">
        <v>8.972031593322754</v>
      </c>
      <c r="E169" s="24">
        <v>8.903255462646484</v>
      </c>
      <c r="F169" s="24">
        <v>26.201129398312258</v>
      </c>
      <c r="G169" s="24" t="s">
        <v>58</v>
      </c>
      <c r="H169" s="24">
        <v>2.3604568109368103</v>
      </c>
      <c r="I169" s="24">
        <v>69.54044948671806</v>
      </c>
      <c r="J169" s="24" t="s">
        <v>61</v>
      </c>
      <c r="K169" s="24">
        <v>-0.26132071715860783</v>
      </c>
      <c r="L169" s="24">
        <v>0.16062347892509013</v>
      </c>
      <c r="M169" s="24">
        <v>-0.06492787393653458</v>
      </c>
      <c r="N169" s="24">
        <v>-0.12298923090627215</v>
      </c>
      <c r="O169" s="24">
        <v>-0.010000493380640612</v>
      </c>
      <c r="P169" s="24">
        <v>0.0046066830991491215</v>
      </c>
      <c r="Q169" s="24">
        <v>-0.0014862592501892927</v>
      </c>
      <c r="R169" s="24">
        <v>-0.0018904411375027651</v>
      </c>
      <c r="S169" s="24">
        <v>-9.026583944564368E-05</v>
      </c>
      <c r="T169" s="24">
        <v>6.73765134625369E-05</v>
      </c>
      <c r="U169" s="24">
        <v>-4.198618334213887E-05</v>
      </c>
      <c r="V169" s="24">
        <v>-6.977720834822877E-05</v>
      </c>
      <c r="W169" s="24">
        <v>-4.356829629743244E-06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988</v>
      </c>
      <c r="B171" s="100">
        <v>153.82</v>
      </c>
      <c r="C171" s="100">
        <v>167.12</v>
      </c>
      <c r="D171" s="100">
        <v>9.436837054298286</v>
      </c>
      <c r="E171" s="100">
        <v>9.382819729452569</v>
      </c>
      <c r="F171" s="100">
        <v>35.16988812810713</v>
      </c>
      <c r="G171" s="100" t="s">
        <v>59</v>
      </c>
      <c r="H171" s="100">
        <v>2.4981536320392763</v>
      </c>
      <c r="I171" s="100">
        <v>88.81815363203927</v>
      </c>
      <c r="J171" s="100" t="s">
        <v>73</v>
      </c>
      <c r="K171" s="100">
        <v>1.5181474726661233</v>
      </c>
      <c r="M171" s="100" t="s">
        <v>68</v>
      </c>
      <c r="N171" s="100">
        <v>0.8534285356003761</v>
      </c>
      <c r="X171" s="100">
        <v>67.5</v>
      </c>
    </row>
    <row r="172" spans="1:24" s="100" customFormat="1" ht="12.75">
      <c r="A172" s="100">
        <v>985</v>
      </c>
      <c r="B172" s="100">
        <v>132.83999633789062</v>
      </c>
      <c r="C172" s="100">
        <v>158.13999938964844</v>
      </c>
      <c r="D172" s="100">
        <v>9.00524616241455</v>
      </c>
      <c r="E172" s="100">
        <v>8.90682601928711</v>
      </c>
      <c r="F172" s="100">
        <v>31.811982592142922</v>
      </c>
      <c r="G172" s="100" t="s">
        <v>56</v>
      </c>
      <c r="H172" s="100">
        <v>18.77430923537348</v>
      </c>
      <c r="I172" s="100">
        <v>84.1143055732641</v>
      </c>
      <c r="J172" s="100" t="s">
        <v>62</v>
      </c>
      <c r="K172" s="100">
        <v>1.168285342998893</v>
      </c>
      <c r="L172" s="100">
        <v>0.17353418396231574</v>
      </c>
      <c r="M172" s="100">
        <v>0.27657671527620786</v>
      </c>
      <c r="N172" s="100">
        <v>0.21066132690354925</v>
      </c>
      <c r="O172" s="100">
        <v>0.04692027062796093</v>
      </c>
      <c r="P172" s="100">
        <v>0.0049779704227866485</v>
      </c>
      <c r="Q172" s="100">
        <v>0.0057114354921180355</v>
      </c>
      <c r="R172" s="100">
        <v>0.003242625744877575</v>
      </c>
      <c r="S172" s="100">
        <v>0.0006155489335684351</v>
      </c>
      <c r="T172" s="100">
        <v>7.319334638860163E-05</v>
      </c>
      <c r="U172" s="100">
        <v>0.0001249039132776338</v>
      </c>
      <c r="V172" s="100">
        <v>0.0001203221599912931</v>
      </c>
      <c r="W172" s="100">
        <v>3.8370249548993015E-05</v>
      </c>
      <c r="X172" s="100">
        <v>67.5</v>
      </c>
    </row>
    <row r="173" spans="1:24" s="100" customFormat="1" ht="12.75">
      <c r="A173" s="100">
        <v>986</v>
      </c>
      <c r="B173" s="100">
        <v>98.37999725341797</v>
      </c>
      <c r="C173" s="100">
        <v>140.3800048828125</v>
      </c>
      <c r="D173" s="100">
        <v>9.177862167358398</v>
      </c>
      <c r="E173" s="100">
        <v>8.922913551330566</v>
      </c>
      <c r="F173" s="100">
        <v>23.072883984461658</v>
      </c>
      <c r="G173" s="100" t="s">
        <v>57</v>
      </c>
      <c r="H173" s="100">
        <v>28.893144600705092</v>
      </c>
      <c r="I173" s="100">
        <v>59.77314185412306</v>
      </c>
      <c r="J173" s="100" t="s">
        <v>60</v>
      </c>
      <c r="K173" s="100">
        <v>-1.0174478766746164</v>
      </c>
      <c r="L173" s="100">
        <v>0.0009464402725296496</v>
      </c>
      <c r="M173" s="100">
        <v>0.2393071012730079</v>
      </c>
      <c r="N173" s="100">
        <v>-0.002178940882160969</v>
      </c>
      <c r="O173" s="100">
        <v>-0.041108871287657535</v>
      </c>
      <c r="P173" s="100">
        <v>0.0001083025297863786</v>
      </c>
      <c r="Q173" s="100">
        <v>0.004864863576438501</v>
      </c>
      <c r="R173" s="100">
        <v>-0.00017517155985935932</v>
      </c>
      <c r="S173" s="100">
        <v>-0.0005580987131330573</v>
      </c>
      <c r="T173" s="100">
        <v>7.709200416933036E-06</v>
      </c>
      <c r="U173" s="100">
        <v>0.00010084662107824263</v>
      </c>
      <c r="V173" s="100">
        <v>-1.3831091382683391E-05</v>
      </c>
      <c r="W173" s="100">
        <v>-3.5309608784289144E-05</v>
      </c>
      <c r="X173" s="100">
        <v>67.5</v>
      </c>
    </row>
    <row r="174" spans="1:24" s="100" customFormat="1" ht="12.75">
      <c r="A174" s="100">
        <v>987</v>
      </c>
      <c r="B174" s="100">
        <v>128.9600067138672</v>
      </c>
      <c r="C174" s="100">
        <v>158.86000061035156</v>
      </c>
      <c r="D174" s="100">
        <v>9.456768989562988</v>
      </c>
      <c r="E174" s="100">
        <v>9.434191703796387</v>
      </c>
      <c r="F174" s="100">
        <v>25.90035536213719</v>
      </c>
      <c r="G174" s="100" t="s">
        <v>58</v>
      </c>
      <c r="H174" s="100">
        <v>3.742889216719732</v>
      </c>
      <c r="I174" s="100">
        <v>65.20289593058692</v>
      </c>
      <c r="J174" s="100" t="s">
        <v>61</v>
      </c>
      <c r="K174" s="100">
        <v>-0.5741867822550045</v>
      </c>
      <c r="L174" s="100">
        <v>0.17353160304185913</v>
      </c>
      <c r="M174" s="100">
        <v>-0.1386607035655268</v>
      </c>
      <c r="N174" s="100">
        <v>-0.2106500578433248</v>
      </c>
      <c r="O174" s="100">
        <v>-0.0226179684599634</v>
      </c>
      <c r="P174" s="100">
        <v>0.004976792148782241</v>
      </c>
      <c r="Q174" s="100">
        <v>-0.0029922562997289504</v>
      </c>
      <c r="R174" s="100">
        <v>-0.0032378907711594113</v>
      </c>
      <c r="S174" s="100">
        <v>-0.00025966577752268975</v>
      </c>
      <c r="T174" s="100">
        <v>7.278622249089029E-05</v>
      </c>
      <c r="U174" s="100">
        <v>-7.369495619896936E-05</v>
      </c>
      <c r="V174" s="100">
        <v>-0.00011952457109788847</v>
      </c>
      <c r="W174" s="100">
        <v>-1.5016909733778432E-05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988</v>
      </c>
      <c r="B176" s="24">
        <v>153.82</v>
      </c>
      <c r="C176" s="24">
        <v>167.12</v>
      </c>
      <c r="D176" s="24">
        <v>9.436837054298286</v>
      </c>
      <c r="E176" s="24">
        <v>9.382819729452569</v>
      </c>
      <c r="F176" s="24">
        <v>30.64630626404317</v>
      </c>
      <c r="G176" s="24" t="s">
        <v>59</v>
      </c>
      <c r="H176" s="24">
        <v>-8.925715204451208</v>
      </c>
      <c r="I176" s="24">
        <v>77.39428479554878</v>
      </c>
      <c r="J176" s="24" t="s">
        <v>73</v>
      </c>
      <c r="K176" s="24">
        <v>1.805125347753606</v>
      </c>
      <c r="M176" s="24" t="s">
        <v>68</v>
      </c>
      <c r="N176" s="24">
        <v>1.338909882400283</v>
      </c>
      <c r="X176" s="24">
        <v>67.5</v>
      </c>
    </row>
    <row r="177" spans="1:24" ht="12.75" hidden="1">
      <c r="A177" s="24">
        <v>985</v>
      </c>
      <c r="B177" s="24">
        <v>132.83999633789062</v>
      </c>
      <c r="C177" s="24">
        <v>158.13999938964844</v>
      </c>
      <c r="D177" s="24">
        <v>9.00524616241455</v>
      </c>
      <c r="E177" s="24">
        <v>8.90682601928711</v>
      </c>
      <c r="F177" s="24">
        <v>31.811982592142922</v>
      </c>
      <c r="G177" s="24" t="s">
        <v>56</v>
      </c>
      <c r="H177" s="24">
        <v>18.77430923537348</v>
      </c>
      <c r="I177" s="24">
        <v>84.1143055732641</v>
      </c>
      <c r="J177" s="24" t="s">
        <v>62</v>
      </c>
      <c r="K177" s="24">
        <v>0.9410695883421678</v>
      </c>
      <c r="L177" s="24">
        <v>0.908104398505375</v>
      </c>
      <c r="M177" s="24">
        <v>0.22278544526031488</v>
      </c>
      <c r="N177" s="24">
        <v>0.20757536782997996</v>
      </c>
      <c r="O177" s="24">
        <v>0.03779496675868406</v>
      </c>
      <c r="P177" s="24">
        <v>0.026050730050656345</v>
      </c>
      <c r="Q177" s="24">
        <v>0.004600457303728681</v>
      </c>
      <c r="R177" s="24">
        <v>0.003195139182345877</v>
      </c>
      <c r="S177" s="24">
        <v>0.0004958229873475065</v>
      </c>
      <c r="T177" s="24">
        <v>0.0003833623286781105</v>
      </c>
      <c r="U177" s="24">
        <v>0.00010061380453857056</v>
      </c>
      <c r="V177" s="24">
        <v>0.00011857554375885291</v>
      </c>
      <c r="W177" s="24">
        <v>3.091997021192191E-05</v>
      </c>
      <c r="X177" s="24">
        <v>67.5</v>
      </c>
    </row>
    <row r="178" spans="1:24" ht="12.75" hidden="1">
      <c r="A178" s="24">
        <v>987</v>
      </c>
      <c r="B178" s="24">
        <v>128.9600067138672</v>
      </c>
      <c r="C178" s="24">
        <v>158.86000061035156</v>
      </c>
      <c r="D178" s="24">
        <v>9.456768989562988</v>
      </c>
      <c r="E178" s="24">
        <v>9.434191703796387</v>
      </c>
      <c r="F178" s="24">
        <v>29.28594837144061</v>
      </c>
      <c r="G178" s="24" t="s">
        <v>57</v>
      </c>
      <c r="H178" s="24">
        <v>12.265956393305302</v>
      </c>
      <c r="I178" s="24">
        <v>73.72596310717249</v>
      </c>
      <c r="J178" s="24" t="s">
        <v>60</v>
      </c>
      <c r="K178" s="24">
        <v>-0.8132391717199545</v>
      </c>
      <c r="L178" s="24">
        <v>-0.00493906132717716</v>
      </c>
      <c r="M178" s="24">
        <v>0.19378549481411295</v>
      </c>
      <c r="N178" s="24">
        <v>-0.0021467537332304767</v>
      </c>
      <c r="O178" s="24">
        <v>-0.03245386133848096</v>
      </c>
      <c r="P178" s="24">
        <v>-0.0005651412039285601</v>
      </c>
      <c r="Q178" s="24">
        <v>0.004059862585863402</v>
      </c>
      <c r="R178" s="24">
        <v>-0.0001726152732061957</v>
      </c>
      <c r="S178" s="24">
        <v>-0.00040763649206814113</v>
      </c>
      <c r="T178" s="24">
        <v>-4.0248190769230265E-05</v>
      </c>
      <c r="U178" s="24">
        <v>9.226297531408606E-05</v>
      </c>
      <c r="V178" s="24">
        <v>-1.3628027459313244E-05</v>
      </c>
      <c r="W178" s="24">
        <v>-2.4817978459278477E-05</v>
      </c>
      <c r="X178" s="24">
        <v>67.5</v>
      </c>
    </row>
    <row r="179" spans="1:24" ht="12.75" hidden="1">
      <c r="A179" s="24">
        <v>986</v>
      </c>
      <c r="B179" s="24">
        <v>98.37999725341797</v>
      </c>
      <c r="C179" s="24">
        <v>140.3800048828125</v>
      </c>
      <c r="D179" s="24">
        <v>9.177862167358398</v>
      </c>
      <c r="E179" s="24">
        <v>8.922913551330566</v>
      </c>
      <c r="F179" s="24">
        <v>23.887743037226087</v>
      </c>
      <c r="G179" s="24" t="s">
        <v>58</v>
      </c>
      <c r="H179" s="24">
        <v>31.004137131366008</v>
      </c>
      <c r="I179" s="24">
        <v>61.88413438478398</v>
      </c>
      <c r="J179" s="24" t="s">
        <v>61</v>
      </c>
      <c r="K179" s="24">
        <v>0.4735546638802532</v>
      </c>
      <c r="L179" s="24">
        <v>-0.9080909669510073</v>
      </c>
      <c r="M179" s="24">
        <v>0.1099114944829983</v>
      </c>
      <c r="N179" s="24">
        <v>-0.20756426662159444</v>
      </c>
      <c r="O179" s="24">
        <v>0.01937024513300448</v>
      </c>
      <c r="P179" s="24">
        <v>-0.026044599278771632</v>
      </c>
      <c r="Q179" s="24">
        <v>0.002163729000438153</v>
      </c>
      <c r="R179" s="24">
        <v>-0.0031904730624184607</v>
      </c>
      <c r="S179" s="24">
        <v>0.0002822639281179688</v>
      </c>
      <c r="T179" s="24">
        <v>-0.00038124369921259984</v>
      </c>
      <c r="U179" s="24">
        <v>4.013329104269953E-05</v>
      </c>
      <c r="V179" s="24">
        <v>-0.0001177897977130271</v>
      </c>
      <c r="W179" s="24">
        <v>1.8442139330916248E-05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988</v>
      </c>
      <c r="B181" s="24">
        <v>153.82</v>
      </c>
      <c r="C181" s="24">
        <v>167.12</v>
      </c>
      <c r="D181" s="24">
        <v>9.436837054298286</v>
      </c>
      <c r="E181" s="24">
        <v>9.382819729452569</v>
      </c>
      <c r="F181" s="24">
        <v>35.16988812810713</v>
      </c>
      <c r="G181" s="24" t="s">
        <v>59</v>
      </c>
      <c r="H181" s="24">
        <v>2.4981536320392763</v>
      </c>
      <c r="I181" s="24">
        <v>88.81815363203927</v>
      </c>
      <c r="J181" s="24" t="s">
        <v>73</v>
      </c>
      <c r="K181" s="24">
        <v>1.5065552069229344</v>
      </c>
      <c r="M181" s="24" t="s">
        <v>68</v>
      </c>
      <c r="N181" s="24">
        <v>1.111573518055808</v>
      </c>
      <c r="X181" s="24">
        <v>67.5</v>
      </c>
    </row>
    <row r="182" spans="1:24" ht="12.75" hidden="1">
      <c r="A182" s="24">
        <v>986</v>
      </c>
      <c r="B182" s="24">
        <v>98.37999725341797</v>
      </c>
      <c r="C182" s="24">
        <v>140.3800048828125</v>
      </c>
      <c r="D182" s="24">
        <v>9.177862167358398</v>
      </c>
      <c r="E182" s="24">
        <v>8.922913551330566</v>
      </c>
      <c r="F182" s="24">
        <v>25.428768369628358</v>
      </c>
      <c r="G182" s="24" t="s">
        <v>56</v>
      </c>
      <c r="H182" s="24">
        <v>34.99635266265852</v>
      </c>
      <c r="I182" s="24">
        <v>65.87634991607649</v>
      </c>
      <c r="J182" s="24" t="s">
        <v>62</v>
      </c>
      <c r="K182" s="24">
        <v>0.8750138212152994</v>
      </c>
      <c r="L182" s="24">
        <v>0.8080665679854864</v>
      </c>
      <c r="M182" s="24">
        <v>0.20714774618564155</v>
      </c>
      <c r="N182" s="24">
        <v>0.20790146305256732</v>
      </c>
      <c r="O182" s="24">
        <v>0.03514221697464173</v>
      </c>
      <c r="P182" s="24">
        <v>0.023181136696586592</v>
      </c>
      <c r="Q182" s="24">
        <v>0.004277797556238203</v>
      </c>
      <c r="R182" s="24">
        <v>0.0032002301495929215</v>
      </c>
      <c r="S182" s="24">
        <v>0.0004611127508872229</v>
      </c>
      <c r="T182" s="24">
        <v>0.0003411294736193426</v>
      </c>
      <c r="U182" s="24">
        <v>9.357464056136618E-05</v>
      </c>
      <c r="V182" s="24">
        <v>0.00011876767155842593</v>
      </c>
      <c r="W182" s="24">
        <v>2.8748251269394824E-05</v>
      </c>
      <c r="X182" s="24">
        <v>67.5</v>
      </c>
    </row>
    <row r="183" spans="1:24" ht="12.75" hidden="1">
      <c r="A183" s="24">
        <v>985</v>
      </c>
      <c r="B183" s="24">
        <v>132.83999633789062</v>
      </c>
      <c r="C183" s="24">
        <v>158.13999938964844</v>
      </c>
      <c r="D183" s="24">
        <v>9.00524616241455</v>
      </c>
      <c r="E183" s="24">
        <v>8.90682601928711</v>
      </c>
      <c r="F183" s="24">
        <v>26.013193107262705</v>
      </c>
      <c r="G183" s="24" t="s">
        <v>57</v>
      </c>
      <c r="H183" s="24">
        <v>3.441685772706464</v>
      </c>
      <c r="I183" s="24">
        <v>68.78168211059709</v>
      </c>
      <c r="J183" s="24" t="s">
        <v>60</v>
      </c>
      <c r="K183" s="24">
        <v>-0.039690251674848354</v>
      </c>
      <c r="L183" s="24">
        <v>-0.004394154818883747</v>
      </c>
      <c r="M183" s="24">
        <v>0.007044048682494142</v>
      </c>
      <c r="N183" s="24">
        <v>-0.002149612376859664</v>
      </c>
      <c r="O183" s="24">
        <v>-0.001972409864517381</v>
      </c>
      <c r="P183" s="24">
        <v>-0.0005029028599862862</v>
      </c>
      <c r="Q183" s="24">
        <v>3.324206233957916E-05</v>
      </c>
      <c r="R183" s="24">
        <v>-0.0001728278372519894</v>
      </c>
      <c r="S183" s="24">
        <v>-5.68847290683856E-05</v>
      </c>
      <c r="T183" s="24">
        <v>-3.582786244310077E-05</v>
      </c>
      <c r="U183" s="24">
        <v>-6.6961441019030006E-06</v>
      </c>
      <c r="V183" s="24">
        <v>-1.3639392801257769E-05</v>
      </c>
      <c r="W183" s="24">
        <v>-4.494338912645605E-06</v>
      </c>
      <c r="X183" s="24">
        <v>67.5</v>
      </c>
    </row>
    <row r="184" spans="1:24" ht="12.75" hidden="1">
      <c r="A184" s="24">
        <v>987</v>
      </c>
      <c r="B184" s="24">
        <v>128.9600067138672</v>
      </c>
      <c r="C184" s="24">
        <v>158.86000061035156</v>
      </c>
      <c r="D184" s="24">
        <v>9.456768989562988</v>
      </c>
      <c r="E184" s="24">
        <v>9.434191703796387</v>
      </c>
      <c r="F184" s="24">
        <v>29.28594837144061</v>
      </c>
      <c r="G184" s="24" t="s">
        <v>58</v>
      </c>
      <c r="H184" s="24">
        <v>12.265956393305302</v>
      </c>
      <c r="I184" s="24">
        <v>73.72596310717249</v>
      </c>
      <c r="J184" s="24" t="s">
        <v>61</v>
      </c>
      <c r="K184" s="24">
        <v>-0.874113191320087</v>
      </c>
      <c r="L184" s="24">
        <v>-0.8080546204924951</v>
      </c>
      <c r="M184" s="24">
        <v>-0.2070279452826348</v>
      </c>
      <c r="N184" s="24">
        <v>-0.2078903497183726</v>
      </c>
      <c r="O184" s="24">
        <v>-0.03508682107599878</v>
      </c>
      <c r="P184" s="24">
        <v>-0.023175680944888137</v>
      </c>
      <c r="Q184" s="24">
        <v>-0.004277668394984463</v>
      </c>
      <c r="R184" s="24">
        <v>-0.0031955599742508876</v>
      </c>
      <c r="S184" s="24">
        <v>-0.0004575905338068069</v>
      </c>
      <c r="T184" s="24">
        <v>-0.0003392428069164739</v>
      </c>
      <c r="U184" s="24">
        <v>-9.333474706857799E-05</v>
      </c>
      <c r="V184" s="24">
        <v>-0.00011798189170980068</v>
      </c>
      <c r="W184" s="24">
        <v>-2.8394768334792602E-05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988</v>
      </c>
      <c r="B186" s="24">
        <v>153.82</v>
      </c>
      <c r="C186" s="24">
        <v>167.12</v>
      </c>
      <c r="D186" s="24">
        <v>9.436837054298286</v>
      </c>
      <c r="E186" s="24">
        <v>9.382819729452569</v>
      </c>
      <c r="F186" s="24">
        <v>34.02050537242479</v>
      </c>
      <c r="G186" s="24" t="s">
        <v>59</v>
      </c>
      <c r="H186" s="24">
        <v>-0.40450144051483505</v>
      </c>
      <c r="I186" s="24">
        <v>85.91549855948516</v>
      </c>
      <c r="J186" s="24" t="s">
        <v>73</v>
      </c>
      <c r="K186" s="24">
        <v>1.534555110298049</v>
      </c>
      <c r="M186" s="24" t="s">
        <v>68</v>
      </c>
      <c r="N186" s="24">
        <v>1.1992381246895618</v>
      </c>
      <c r="X186" s="24">
        <v>67.5</v>
      </c>
    </row>
    <row r="187" spans="1:24" ht="12.75" hidden="1">
      <c r="A187" s="24">
        <v>986</v>
      </c>
      <c r="B187" s="24">
        <v>98.37999725341797</v>
      </c>
      <c r="C187" s="24">
        <v>140.3800048828125</v>
      </c>
      <c r="D187" s="24">
        <v>9.177862167358398</v>
      </c>
      <c r="E187" s="24">
        <v>8.922913551330566</v>
      </c>
      <c r="F187" s="24">
        <v>25.428768369628358</v>
      </c>
      <c r="G187" s="24" t="s">
        <v>56</v>
      </c>
      <c r="H187" s="24">
        <v>34.99635266265852</v>
      </c>
      <c r="I187" s="24">
        <v>65.87634991607649</v>
      </c>
      <c r="J187" s="24" t="s">
        <v>62</v>
      </c>
      <c r="K187" s="24">
        <v>0.7933876988174652</v>
      </c>
      <c r="L187" s="24">
        <v>0.9082930374495513</v>
      </c>
      <c r="M187" s="24">
        <v>0.18782405583540915</v>
      </c>
      <c r="N187" s="24">
        <v>0.20759843845329093</v>
      </c>
      <c r="O187" s="24">
        <v>0.031863914247662474</v>
      </c>
      <c r="P187" s="24">
        <v>0.026056303846092355</v>
      </c>
      <c r="Q187" s="24">
        <v>0.003878759877792132</v>
      </c>
      <c r="R187" s="24">
        <v>0.0031955640192782393</v>
      </c>
      <c r="S187" s="24">
        <v>0.0004181007840534597</v>
      </c>
      <c r="T187" s="24">
        <v>0.0003834387396286366</v>
      </c>
      <c r="U187" s="24">
        <v>8.484456232797284E-05</v>
      </c>
      <c r="V187" s="24">
        <v>0.00011859437823821586</v>
      </c>
      <c r="W187" s="24">
        <v>2.6066921400326612E-05</v>
      </c>
      <c r="X187" s="24">
        <v>67.5</v>
      </c>
    </row>
    <row r="188" spans="1:24" ht="12.75" hidden="1">
      <c r="A188" s="24">
        <v>987</v>
      </c>
      <c r="B188" s="24">
        <v>128.9600067138672</v>
      </c>
      <c r="C188" s="24">
        <v>158.86000061035156</v>
      </c>
      <c r="D188" s="24">
        <v>9.456768989562988</v>
      </c>
      <c r="E188" s="24">
        <v>9.434191703796387</v>
      </c>
      <c r="F188" s="24">
        <v>25.90035536213719</v>
      </c>
      <c r="G188" s="24" t="s">
        <v>57</v>
      </c>
      <c r="H188" s="24">
        <v>3.742889216719732</v>
      </c>
      <c r="I188" s="24">
        <v>65.20289593058692</v>
      </c>
      <c r="J188" s="24" t="s">
        <v>60</v>
      </c>
      <c r="K188" s="24">
        <v>-0.16253875094780362</v>
      </c>
      <c r="L188" s="24">
        <v>-0.004939540982737824</v>
      </c>
      <c r="M188" s="24">
        <v>0.036387344529456224</v>
      </c>
      <c r="N188" s="24">
        <v>-0.0021465105178929437</v>
      </c>
      <c r="O188" s="24">
        <v>-0.0068636473439560005</v>
      </c>
      <c r="P188" s="24">
        <v>-0.0005652840337740528</v>
      </c>
      <c r="Q188" s="24">
        <v>0.0006513041535388313</v>
      </c>
      <c r="R188" s="24">
        <v>-0.00017258340401822298</v>
      </c>
      <c r="S188" s="24">
        <v>-0.00011739432712454626</v>
      </c>
      <c r="T188" s="24">
        <v>-4.026866194675068E-05</v>
      </c>
      <c r="U188" s="24">
        <v>7.568067030949161E-06</v>
      </c>
      <c r="V188" s="24">
        <v>-1.362124817090434E-05</v>
      </c>
      <c r="W188" s="24">
        <v>-8.149042047242576E-06</v>
      </c>
      <c r="X188" s="24">
        <v>67.5</v>
      </c>
    </row>
    <row r="189" spans="1:24" ht="12.75" hidden="1">
      <c r="A189" s="24">
        <v>985</v>
      </c>
      <c r="B189" s="24">
        <v>132.83999633789062</v>
      </c>
      <c r="C189" s="24">
        <v>158.13999938964844</v>
      </c>
      <c r="D189" s="24">
        <v>9.00524616241455</v>
      </c>
      <c r="E189" s="24">
        <v>8.90682601928711</v>
      </c>
      <c r="F189" s="24">
        <v>30.305061359050313</v>
      </c>
      <c r="G189" s="24" t="s">
        <v>58</v>
      </c>
      <c r="H189" s="24">
        <v>14.789847320494331</v>
      </c>
      <c r="I189" s="24">
        <v>80.12984365838496</v>
      </c>
      <c r="J189" s="24" t="s">
        <v>61</v>
      </c>
      <c r="K189" s="24">
        <v>-0.7765598464221548</v>
      </c>
      <c r="L189" s="24">
        <v>-0.9082796060763512</v>
      </c>
      <c r="M189" s="24">
        <v>-0.1842656699131923</v>
      </c>
      <c r="N189" s="24">
        <v>-0.2075873409937162</v>
      </c>
      <c r="O189" s="24">
        <v>-0.031115902306058766</v>
      </c>
      <c r="P189" s="24">
        <v>-0.026050171286980964</v>
      </c>
      <c r="Q189" s="24">
        <v>-0.0038236868450689187</v>
      </c>
      <c r="R189" s="24">
        <v>-0.0031909002444393615</v>
      </c>
      <c r="S189" s="24">
        <v>-0.00040128149419714433</v>
      </c>
      <c r="T189" s="24">
        <v>-0.00038131837342700347</v>
      </c>
      <c r="U189" s="24">
        <v>-8.450635548904194E-05</v>
      </c>
      <c r="V189" s="24">
        <v>-0.00011780954183755934</v>
      </c>
      <c r="W189" s="24">
        <v>-2.4760401955603994E-05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988</v>
      </c>
      <c r="B191" s="24">
        <v>153.82</v>
      </c>
      <c r="C191" s="24">
        <v>167.12</v>
      </c>
      <c r="D191" s="24">
        <v>9.436837054298286</v>
      </c>
      <c r="E191" s="24">
        <v>9.382819729452569</v>
      </c>
      <c r="F191" s="24">
        <v>30.64630626404317</v>
      </c>
      <c r="G191" s="24" t="s">
        <v>59</v>
      </c>
      <c r="H191" s="24">
        <v>-8.925715204451208</v>
      </c>
      <c r="I191" s="24">
        <v>77.39428479554878</v>
      </c>
      <c r="J191" s="24" t="s">
        <v>73</v>
      </c>
      <c r="K191" s="24">
        <v>1.7526564799230435</v>
      </c>
      <c r="M191" s="24" t="s">
        <v>68</v>
      </c>
      <c r="N191" s="24">
        <v>1.244777235051384</v>
      </c>
      <c r="X191" s="24">
        <v>67.5</v>
      </c>
    </row>
    <row r="192" spans="1:24" ht="12.75" hidden="1">
      <c r="A192" s="24">
        <v>987</v>
      </c>
      <c r="B192" s="24">
        <v>128.9600067138672</v>
      </c>
      <c r="C192" s="24">
        <v>158.86000061035156</v>
      </c>
      <c r="D192" s="24">
        <v>9.456768989562988</v>
      </c>
      <c r="E192" s="24">
        <v>9.434191703796387</v>
      </c>
      <c r="F192" s="24">
        <v>31.841472419020203</v>
      </c>
      <c r="G192" s="24" t="s">
        <v>56</v>
      </c>
      <c r="H192" s="24">
        <v>18.699364977576366</v>
      </c>
      <c r="I192" s="24">
        <v>80.15937169144355</v>
      </c>
      <c r="J192" s="24" t="s">
        <v>62</v>
      </c>
      <c r="K192" s="24">
        <v>0.9928447454013402</v>
      </c>
      <c r="L192" s="24">
        <v>0.8160030613293753</v>
      </c>
      <c r="M192" s="24">
        <v>0.23504259257379917</v>
      </c>
      <c r="N192" s="24">
        <v>0.20889598657789907</v>
      </c>
      <c r="O192" s="24">
        <v>0.0398743294101809</v>
      </c>
      <c r="P192" s="24">
        <v>0.02340863833040678</v>
      </c>
      <c r="Q192" s="24">
        <v>0.004853580071822474</v>
      </c>
      <c r="R192" s="24">
        <v>0.003215463493299693</v>
      </c>
      <c r="S192" s="24">
        <v>0.0005231047849606334</v>
      </c>
      <c r="T192" s="24">
        <v>0.0003444889478039245</v>
      </c>
      <c r="U192" s="24">
        <v>0.00010614683737802419</v>
      </c>
      <c r="V192" s="24">
        <v>0.00011932761153380601</v>
      </c>
      <c r="W192" s="24">
        <v>3.261971732583849E-05</v>
      </c>
      <c r="X192" s="24">
        <v>67.5</v>
      </c>
    </row>
    <row r="193" spans="1:24" ht="12.75" hidden="1">
      <c r="A193" s="24">
        <v>985</v>
      </c>
      <c r="B193" s="24">
        <v>132.83999633789062</v>
      </c>
      <c r="C193" s="24">
        <v>158.13999938964844</v>
      </c>
      <c r="D193" s="24">
        <v>9.00524616241455</v>
      </c>
      <c r="E193" s="24">
        <v>8.90682601928711</v>
      </c>
      <c r="F193" s="24">
        <v>30.305061359050313</v>
      </c>
      <c r="G193" s="24" t="s">
        <v>57</v>
      </c>
      <c r="H193" s="24">
        <v>14.789847320494331</v>
      </c>
      <c r="I193" s="24">
        <v>80.12984365838496</v>
      </c>
      <c r="J193" s="24" t="s">
        <v>60</v>
      </c>
      <c r="K193" s="24">
        <v>-0.9106172807753669</v>
      </c>
      <c r="L193" s="24">
        <v>-0.0044379188071943946</v>
      </c>
      <c r="M193" s="24">
        <v>0.21662727962701023</v>
      </c>
      <c r="N193" s="24">
        <v>-0.002160468530315586</v>
      </c>
      <c r="O193" s="24">
        <v>-0.03639828640963788</v>
      </c>
      <c r="P193" s="24">
        <v>-0.0005077857877716992</v>
      </c>
      <c r="Q193" s="24">
        <v>0.004521242921388201</v>
      </c>
      <c r="R193" s="24">
        <v>-0.0001737163098923477</v>
      </c>
      <c r="S193" s="24">
        <v>-0.00046200068064723205</v>
      </c>
      <c r="T193" s="24">
        <v>-3.6162974510298294E-05</v>
      </c>
      <c r="U193" s="24">
        <v>0.0001016281801536278</v>
      </c>
      <c r="V193" s="24">
        <v>-1.371572066404839E-05</v>
      </c>
      <c r="W193" s="24">
        <v>-2.8281539995056597E-05</v>
      </c>
      <c r="X193" s="24">
        <v>67.5</v>
      </c>
    </row>
    <row r="194" spans="1:24" ht="12.75" hidden="1">
      <c r="A194" s="24">
        <v>986</v>
      </c>
      <c r="B194" s="24">
        <v>98.37999725341797</v>
      </c>
      <c r="C194" s="24">
        <v>140.3800048828125</v>
      </c>
      <c r="D194" s="24">
        <v>9.177862167358398</v>
      </c>
      <c r="E194" s="24">
        <v>8.922913551330566</v>
      </c>
      <c r="F194" s="24">
        <v>23.072883984461658</v>
      </c>
      <c r="G194" s="24" t="s">
        <v>58</v>
      </c>
      <c r="H194" s="24">
        <v>28.893144600705092</v>
      </c>
      <c r="I194" s="24">
        <v>59.77314185412306</v>
      </c>
      <c r="J194" s="24" t="s">
        <v>61</v>
      </c>
      <c r="K194" s="24">
        <v>0.3956221131639744</v>
      </c>
      <c r="L194" s="24">
        <v>-0.8159909931951289</v>
      </c>
      <c r="M194" s="24">
        <v>0.09120110769729757</v>
      </c>
      <c r="N194" s="24">
        <v>-0.2088848141538377</v>
      </c>
      <c r="O194" s="24">
        <v>0.01628271759730506</v>
      </c>
      <c r="P194" s="24">
        <v>-0.0234031301769128</v>
      </c>
      <c r="Q194" s="24">
        <v>0.0017651067841321494</v>
      </c>
      <c r="R194" s="24">
        <v>-0.0032107675282431226</v>
      </c>
      <c r="S194" s="24">
        <v>0.00024534462930784687</v>
      </c>
      <c r="T194" s="24">
        <v>-0.0003425855724247922</v>
      </c>
      <c r="U194" s="24">
        <v>3.064088908661897E-05</v>
      </c>
      <c r="V194" s="24">
        <v>-0.00011853673641968007</v>
      </c>
      <c r="W194" s="24">
        <v>1.6254244181924362E-05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988</v>
      </c>
      <c r="B196" s="24">
        <v>153.82</v>
      </c>
      <c r="C196" s="24">
        <v>167.12</v>
      </c>
      <c r="D196" s="24">
        <v>9.436837054298286</v>
      </c>
      <c r="E196" s="24">
        <v>9.382819729452569</v>
      </c>
      <c r="F196" s="24">
        <v>34.02050537242479</v>
      </c>
      <c r="G196" s="24" t="s">
        <v>59</v>
      </c>
      <c r="H196" s="24">
        <v>-0.40450144051483505</v>
      </c>
      <c r="I196" s="24">
        <v>85.91549855948516</v>
      </c>
      <c r="J196" s="24" t="s">
        <v>73</v>
      </c>
      <c r="K196" s="24">
        <v>1.9776617422906215</v>
      </c>
      <c r="M196" s="24" t="s">
        <v>68</v>
      </c>
      <c r="N196" s="24">
        <v>1.0873308606102707</v>
      </c>
      <c r="X196" s="24">
        <v>67.5</v>
      </c>
    </row>
    <row r="197" spans="1:24" ht="12.75" hidden="1">
      <c r="A197" s="24">
        <v>987</v>
      </c>
      <c r="B197" s="24">
        <v>128.9600067138672</v>
      </c>
      <c r="C197" s="24">
        <v>158.86000061035156</v>
      </c>
      <c r="D197" s="24">
        <v>9.456768989562988</v>
      </c>
      <c r="E197" s="24">
        <v>9.434191703796387</v>
      </c>
      <c r="F197" s="24">
        <v>31.841472419020203</v>
      </c>
      <c r="G197" s="24" t="s">
        <v>56</v>
      </c>
      <c r="H197" s="24">
        <v>18.699364977576366</v>
      </c>
      <c r="I197" s="24">
        <v>80.15937169144355</v>
      </c>
      <c r="J197" s="24" t="s">
        <v>62</v>
      </c>
      <c r="K197" s="24">
        <v>1.3430373848809596</v>
      </c>
      <c r="L197" s="24">
        <v>0.16540905142997617</v>
      </c>
      <c r="M197" s="24">
        <v>0.3179469197441987</v>
      </c>
      <c r="N197" s="24">
        <v>0.20609784942777248</v>
      </c>
      <c r="O197" s="24">
        <v>0.05393862117873748</v>
      </c>
      <c r="P197" s="24">
        <v>0.004744894962984043</v>
      </c>
      <c r="Q197" s="24">
        <v>0.006565714459988215</v>
      </c>
      <c r="R197" s="24">
        <v>0.0031723783840909747</v>
      </c>
      <c r="S197" s="24">
        <v>0.000707626465764209</v>
      </c>
      <c r="T197" s="24">
        <v>6.97584814610076E-05</v>
      </c>
      <c r="U197" s="24">
        <v>0.00014358497382166137</v>
      </c>
      <c r="V197" s="24">
        <v>0.00011771310868838245</v>
      </c>
      <c r="W197" s="24">
        <v>4.4111870556238274E-05</v>
      </c>
      <c r="X197" s="24">
        <v>67.5</v>
      </c>
    </row>
    <row r="198" spans="1:24" ht="12.75" hidden="1">
      <c r="A198" s="24">
        <v>986</v>
      </c>
      <c r="B198" s="24">
        <v>98.37999725341797</v>
      </c>
      <c r="C198" s="24">
        <v>140.3800048828125</v>
      </c>
      <c r="D198" s="24">
        <v>9.177862167358398</v>
      </c>
      <c r="E198" s="24">
        <v>8.922913551330566</v>
      </c>
      <c r="F198" s="24">
        <v>23.887743037226087</v>
      </c>
      <c r="G198" s="24" t="s">
        <v>57</v>
      </c>
      <c r="H198" s="24">
        <v>31.004137131366008</v>
      </c>
      <c r="I198" s="24">
        <v>61.88413438478398</v>
      </c>
      <c r="J198" s="24" t="s">
        <v>60</v>
      </c>
      <c r="K198" s="24">
        <v>-1.2103157004605867</v>
      </c>
      <c r="L198" s="24">
        <v>0.0009021518544729385</v>
      </c>
      <c r="M198" s="24">
        <v>0.2849415754097207</v>
      </c>
      <c r="N198" s="24">
        <v>-0.0021318208430591455</v>
      </c>
      <c r="O198" s="24">
        <v>-0.048857764704921945</v>
      </c>
      <c r="P198" s="24">
        <v>0.00010327196839239151</v>
      </c>
      <c r="Q198" s="24">
        <v>0.005805585030931348</v>
      </c>
      <c r="R198" s="24">
        <v>-0.0001713865938958244</v>
      </c>
      <c r="S198" s="24">
        <v>-0.0006597395027692889</v>
      </c>
      <c r="T198" s="24">
        <v>7.353243675529447E-06</v>
      </c>
      <c r="U198" s="24">
        <v>0.00012122741456547129</v>
      </c>
      <c r="V198" s="24">
        <v>-1.3534195966840111E-05</v>
      </c>
      <c r="W198" s="24">
        <v>-4.163578831257763E-05</v>
      </c>
      <c r="X198" s="24">
        <v>67.5</v>
      </c>
    </row>
    <row r="199" spans="1:24" ht="12.75" hidden="1">
      <c r="A199" s="24">
        <v>985</v>
      </c>
      <c r="B199" s="24">
        <v>132.83999633789062</v>
      </c>
      <c r="C199" s="24">
        <v>158.13999938964844</v>
      </c>
      <c r="D199" s="24">
        <v>9.00524616241455</v>
      </c>
      <c r="E199" s="24">
        <v>8.90682601928711</v>
      </c>
      <c r="F199" s="24">
        <v>26.013193107262705</v>
      </c>
      <c r="G199" s="24" t="s">
        <v>58</v>
      </c>
      <c r="H199" s="24">
        <v>3.441685772706464</v>
      </c>
      <c r="I199" s="24">
        <v>68.78168211059709</v>
      </c>
      <c r="J199" s="24" t="s">
        <v>61</v>
      </c>
      <c r="K199" s="24">
        <v>-0.5821385766348818</v>
      </c>
      <c r="L199" s="24">
        <v>0.1654065912138811</v>
      </c>
      <c r="M199" s="24">
        <v>-0.14106219329731962</v>
      </c>
      <c r="N199" s="24">
        <v>-0.20608682364150765</v>
      </c>
      <c r="O199" s="24">
        <v>-0.02285374548518975</v>
      </c>
      <c r="P199" s="24">
        <v>0.004743770979958423</v>
      </c>
      <c r="Q199" s="24">
        <v>-0.003066559769305697</v>
      </c>
      <c r="R199" s="24">
        <v>-0.003167745451781196</v>
      </c>
      <c r="S199" s="24">
        <v>-0.0002558886545661547</v>
      </c>
      <c r="T199" s="24">
        <v>6.936984606580893E-05</v>
      </c>
      <c r="U199" s="24">
        <v>-7.694516661323527E-05</v>
      </c>
      <c r="V199" s="24">
        <v>-0.00011693246553722412</v>
      </c>
      <c r="W199" s="24">
        <v>-1.45711446208095E-05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988</v>
      </c>
      <c r="B201" s="100">
        <v>147.3</v>
      </c>
      <c r="C201" s="100">
        <v>161.8</v>
      </c>
      <c r="D201" s="100">
        <v>9.433960712139129</v>
      </c>
      <c r="E201" s="100">
        <v>9.495753928111546</v>
      </c>
      <c r="F201" s="100">
        <v>32.269592031689086</v>
      </c>
      <c r="G201" s="100" t="s">
        <v>59</v>
      </c>
      <c r="H201" s="100">
        <v>1.6962807766740013</v>
      </c>
      <c r="I201" s="100">
        <v>81.49628077667401</v>
      </c>
      <c r="J201" s="100" t="s">
        <v>73</v>
      </c>
      <c r="K201" s="100">
        <v>1.4508226665517094</v>
      </c>
      <c r="M201" s="100" t="s">
        <v>68</v>
      </c>
      <c r="N201" s="100">
        <v>0.7958414711713412</v>
      </c>
      <c r="X201" s="100">
        <v>67.5</v>
      </c>
    </row>
    <row r="202" spans="1:24" s="100" customFormat="1" ht="12.75">
      <c r="A202" s="100">
        <v>985</v>
      </c>
      <c r="B202" s="100">
        <v>121.80000305175781</v>
      </c>
      <c r="C202" s="100">
        <v>151.1999969482422</v>
      </c>
      <c r="D202" s="100">
        <v>8.998017311096191</v>
      </c>
      <c r="E202" s="100">
        <v>8.804142951965332</v>
      </c>
      <c r="F202" s="100">
        <v>28.82314169766806</v>
      </c>
      <c r="G202" s="100" t="s">
        <v>56</v>
      </c>
      <c r="H202" s="100">
        <v>21.937348372113888</v>
      </c>
      <c r="I202" s="100">
        <v>76.2373514238717</v>
      </c>
      <c r="J202" s="100" t="s">
        <v>62</v>
      </c>
      <c r="K202" s="100">
        <v>1.155953983575994</v>
      </c>
      <c r="L202" s="100">
        <v>0.03915290831465162</v>
      </c>
      <c r="M202" s="100">
        <v>0.27365737093733844</v>
      </c>
      <c r="N202" s="100">
        <v>0.18966903841230137</v>
      </c>
      <c r="O202" s="100">
        <v>0.046425027512215646</v>
      </c>
      <c r="P202" s="100">
        <v>0.0011229788444221886</v>
      </c>
      <c r="Q202" s="100">
        <v>0.0056511792197876335</v>
      </c>
      <c r="R202" s="100">
        <v>0.002919519588024508</v>
      </c>
      <c r="S202" s="100">
        <v>0.0006090720501369124</v>
      </c>
      <c r="T202" s="100">
        <v>1.647360784536124E-05</v>
      </c>
      <c r="U202" s="100">
        <v>0.00012359717480982843</v>
      </c>
      <c r="V202" s="100">
        <v>0.00010833380795079715</v>
      </c>
      <c r="W202" s="100">
        <v>3.796853754724716E-05</v>
      </c>
      <c r="X202" s="100">
        <v>67.5</v>
      </c>
    </row>
    <row r="203" spans="1:24" s="100" customFormat="1" ht="12.75">
      <c r="A203" s="100">
        <v>986</v>
      </c>
      <c r="B203" s="100">
        <v>102.44000244140625</v>
      </c>
      <c r="C203" s="100">
        <v>125.44000244140625</v>
      </c>
      <c r="D203" s="100">
        <v>9.028458595275879</v>
      </c>
      <c r="E203" s="100">
        <v>8.782672882080078</v>
      </c>
      <c r="F203" s="100">
        <v>22.215015950576422</v>
      </c>
      <c r="G203" s="100" t="s">
        <v>57</v>
      </c>
      <c r="H203" s="100">
        <v>23.573070237731272</v>
      </c>
      <c r="I203" s="100">
        <v>58.51307267913752</v>
      </c>
      <c r="J203" s="100" t="s">
        <v>60</v>
      </c>
      <c r="K203" s="100">
        <v>-0.8445040117599931</v>
      </c>
      <c r="L203" s="100">
        <v>0.00021516056032522631</v>
      </c>
      <c r="M203" s="100">
        <v>0.19778867437047615</v>
      </c>
      <c r="N203" s="100">
        <v>-0.001961693339975886</v>
      </c>
      <c r="O203" s="100">
        <v>-0.03425671004602954</v>
      </c>
      <c r="P203" s="100">
        <v>2.4624178388904302E-05</v>
      </c>
      <c r="Q203" s="100">
        <v>0.003980454997078146</v>
      </c>
      <c r="R203" s="100">
        <v>-0.00015770812489544913</v>
      </c>
      <c r="S203" s="100">
        <v>-0.00047613388356272624</v>
      </c>
      <c r="T203" s="100">
        <v>1.7490081936190058E-06</v>
      </c>
      <c r="U203" s="100">
        <v>7.98028628505442E-05</v>
      </c>
      <c r="V203" s="100">
        <v>-1.2452115110271525E-05</v>
      </c>
      <c r="W203" s="100">
        <v>-3.045276404315841E-05</v>
      </c>
      <c r="X203" s="100">
        <v>67.5</v>
      </c>
    </row>
    <row r="204" spans="1:24" s="100" customFormat="1" ht="12.75">
      <c r="A204" s="100">
        <v>987</v>
      </c>
      <c r="B204" s="100">
        <v>117.9800033569336</v>
      </c>
      <c r="C204" s="100">
        <v>151.3800048828125</v>
      </c>
      <c r="D204" s="100">
        <v>9.593408584594727</v>
      </c>
      <c r="E204" s="100">
        <v>9.356650352478027</v>
      </c>
      <c r="F204" s="100">
        <v>20.887261278252033</v>
      </c>
      <c r="G204" s="100" t="s">
        <v>58</v>
      </c>
      <c r="H204" s="100">
        <v>1.3298249558437476</v>
      </c>
      <c r="I204" s="100">
        <v>51.809828312777334</v>
      </c>
      <c r="J204" s="100" t="s">
        <v>61</v>
      </c>
      <c r="K204" s="100">
        <v>-0.789330467083646</v>
      </c>
      <c r="L204" s="100">
        <v>0.039152317114428827</v>
      </c>
      <c r="M204" s="100">
        <v>-0.1891242897120986</v>
      </c>
      <c r="N204" s="100">
        <v>-0.18965889352067555</v>
      </c>
      <c r="O204" s="100">
        <v>-0.03133306554316444</v>
      </c>
      <c r="P204" s="100">
        <v>0.0011227088379711214</v>
      </c>
      <c r="Q204" s="100">
        <v>-0.004011459159756607</v>
      </c>
      <c r="R204" s="100">
        <v>-0.002915256896433101</v>
      </c>
      <c r="S204" s="100">
        <v>-0.00037982270493146903</v>
      </c>
      <c r="T204" s="100">
        <v>1.638049833739502E-05</v>
      </c>
      <c r="U204" s="100">
        <v>-9.438095518603593E-05</v>
      </c>
      <c r="V204" s="100">
        <v>-0.00010761579240241994</v>
      </c>
      <c r="W204" s="100">
        <v>-2.26768385276351E-05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988</v>
      </c>
      <c r="B206" s="24">
        <v>147.3</v>
      </c>
      <c r="C206" s="24">
        <v>161.8</v>
      </c>
      <c r="D206" s="24">
        <v>9.433960712139129</v>
      </c>
      <c r="E206" s="24">
        <v>9.495753928111546</v>
      </c>
      <c r="F206" s="24">
        <v>26.307571744748973</v>
      </c>
      <c r="G206" s="24" t="s">
        <v>59</v>
      </c>
      <c r="H206" s="24">
        <v>-13.36069542629616</v>
      </c>
      <c r="I206" s="24">
        <v>66.43930457370385</v>
      </c>
      <c r="J206" s="24" t="s">
        <v>73</v>
      </c>
      <c r="K206" s="24">
        <v>2.047218821976835</v>
      </c>
      <c r="M206" s="24" t="s">
        <v>68</v>
      </c>
      <c r="N206" s="24">
        <v>1.4633760225868397</v>
      </c>
      <c r="X206" s="24">
        <v>67.5</v>
      </c>
    </row>
    <row r="207" spans="1:24" ht="12.75" hidden="1">
      <c r="A207" s="24">
        <v>985</v>
      </c>
      <c r="B207" s="24">
        <v>121.80000305175781</v>
      </c>
      <c r="C207" s="24">
        <v>151.1999969482422</v>
      </c>
      <c r="D207" s="24">
        <v>8.998017311096191</v>
      </c>
      <c r="E207" s="24">
        <v>8.804142951965332</v>
      </c>
      <c r="F207" s="24">
        <v>28.82314169766806</v>
      </c>
      <c r="G207" s="24" t="s">
        <v>56</v>
      </c>
      <c r="H207" s="24">
        <v>21.937348372113888</v>
      </c>
      <c r="I207" s="24">
        <v>76.2373514238717</v>
      </c>
      <c r="J207" s="24" t="s">
        <v>62</v>
      </c>
      <c r="K207" s="24">
        <v>1.049070604878364</v>
      </c>
      <c r="L207" s="24">
        <v>0.9207018191760349</v>
      </c>
      <c r="M207" s="24">
        <v>0.24835345174746415</v>
      </c>
      <c r="N207" s="24">
        <v>0.18652252649538104</v>
      </c>
      <c r="O207" s="24">
        <v>0.04213231134890637</v>
      </c>
      <c r="P207" s="24">
        <v>0.026412124833959823</v>
      </c>
      <c r="Q207" s="24">
        <v>0.005128484530480203</v>
      </c>
      <c r="R207" s="24">
        <v>0.0028710911123029184</v>
      </c>
      <c r="S207" s="24">
        <v>0.0005527412912273671</v>
      </c>
      <c r="T207" s="24">
        <v>0.0003886882723857708</v>
      </c>
      <c r="U207" s="24">
        <v>0.00011216353401511204</v>
      </c>
      <c r="V207" s="24">
        <v>0.00010654627460387755</v>
      </c>
      <c r="W207" s="24">
        <v>3.4466544658552646E-05</v>
      </c>
      <c r="X207" s="24">
        <v>67.5</v>
      </c>
    </row>
    <row r="208" spans="1:24" ht="12.75" hidden="1">
      <c r="A208" s="24">
        <v>987</v>
      </c>
      <c r="B208" s="24">
        <v>117.9800033569336</v>
      </c>
      <c r="C208" s="24">
        <v>151.3800048828125</v>
      </c>
      <c r="D208" s="24">
        <v>9.593408584594727</v>
      </c>
      <c r="E208" s="24">
        <v>9.356650352478027</v>
      </c>
      <c r="F208" s="24">
        <v>25.868315976816238</v>
      </c>
      <c r="G208" s="24" t="s">
        <v>57</v>
      </c>
      <c r="H208" s="24">
        <v>13.685087108755383</v>
      </c>
      <c r="I208" s="24">
        <v>64.16509046568898</v>
      </c>
      <c r="J208" s="24" t="s">
        <v>60</v>
      </c>
      <c r="K208" s="24">
        <v>-1.0397003619453573</v>
      </c>
      <c r="L208" s="24">
        <v>-0.005007751774268392</v>
      </c>
      <c r="M208" s="24">
        <v>0.24649582703170037</v>
      </c>
      <c r="N208" s="24">
        <v>-0.001929062412440559</v>
      </c>
      <c r="O208" s="24">
        <v>-0.04169292322489302</v>
      </c>
      <c r="P208" s="24">
        <v>-0.0005729387554481525</v>
      </c>
      <c r="Q208" s="24">
        <v>0.005104816088926742</v>
      </c>
      <c r="R208" s="24">
        <v>-0.00015511803563160627</v>
      </c>
      <c r="S208" s="24">
        <v>-0.0005403613176483766</v>
      </c>
      <c r="T208" s="24">
        <v>-4.080074864464007E-05</v>
      </c>
      <c r="U208" s="24">
        <v>0.00011214782395247935</v>
      </c>
      <c r="V208" s="24">
        <v>-1.224990769407845E-05</v>
      </c>
      <c r="W208" s="24">
        <v>-3.3433675433058194E-05</v>
      </c>
      <c r="X208" s="24">
        <v>67.5</v>
      </c>
    </row>
    <row r="209" spans="1:24" ht="12.75" hidden="1">
      <c r="A209" s="24">
        <v>986</v>
      </c>
      <c r="B209" s="24">
        <v>102.44000244140625</v>
      </c>
      <c r="C209" s="24">
        <v>125.44000244140625</v>
      </c>
      <c r="D209" s="24">
        <v>9.028458595275879</v>
      </c>
      <c r="E209" s="24">
        <v>8.782672882080078</v>
      </c>
      <c r="F209" s="24">
        <v>22.935003129381453</v>
      </c>
      <c r="G209" s="24" t="s">
        <v>58</v>
      </c>
      <c r="H209" s="24">
        <v>25.469475003552425</v>
      </c>
      <c r="I209" s="24">
        <v>60.409477444958675</v>
      </c>
      <c r="J209" s="24" t="s">
        <v>61</v>
      </c>
      <c r="K209" s="24">
        <v>0.13990100568097952</v>
      </c>
      <c r="L209" s="24">
        <v>-0.92068820034593</v>
      </c>
      <c r="M209" s="24">
        <v>0.03031904106066124</v>
      </c>
      <c r="N209" s="24">
        <v>-0.18651255080671925</v>
      </c>
      <c r="O209" s="24">
        <v>0.006068921861777435</v>
      </c>
      <c r="P209" s="24">
        <v>-0.026405909933709587</v>
      </c>
      <c r="Q209" s="24">
        <v>0.0004921445698262182</v>
      </c>
      <c r="R209" s="24">
        <v>-0.002866897725794661</v>
      </c>
      <c r="S209" s="24">
        <v>0.00011632962398721714</v>
      </c>
      <c r="T209" s="24">
        <v>-0.00038654090598573397</v>
      </c>
      <c r="U209" s="24">
        <v>1.8772174841762876E-06</v>
      </c>
      <c r="V209" s="24">
        <v>-0.00010583972974952006</v>
      </c>
      <c r="W209" s="24">
        <v>8.374487908936573E-06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988</v>
      </c>
      <c r="B211" s="24">
        <v>147.3</v>
      </c>
      <c r="C211" s="24">
        <v>161.8</v>
      </c>
      <c r="D211" s="24">
        <v>9.433960712139129</v>
      </c>
      <c r="E211" s="24">
        <v>9.495753928111546</v>
      </c>
      <c r="F211" s="24">
        <v>32.269592031689086</v>
      </c>
      <c r="G211" s="24" t="s">
        <v>59</v>
      </c>
      <c r="H211" s="24">
        <v>1.6962807766740013</v>
      </c>
      <c r="I211" s="24">
        <v>81.49628077667401</v>
      </c>
      <c r="J211" s="24" t="s">
        <v>73</v>
      </c>
      <c r="K211" s="24">
        <v>1.1947010523854615</v>
      </c>
      <c r="M211" s="24" t="s">
        <v>68</v>
      </c>
      <c r="N211" s="24">
        <v>0.9501287365561094</v>
      </c>
      <c r="X211" s="24">
        <v>67.5</v>
      </c>
    </row>
    <row r="212" spans="1:24" ht="12.75" hidden="1">
      <c r="A212" s="24">
        <v>986</v>
      </c>
      <c r="B212" s="24">
        <v>102.44000244140625</v>
      </c>
      <c r="C212" s="24">
        <v>125.44000244140625</v>
      </c>
      <c r="D212" s="24">
        <v>9.028458595275879</v>
      </c>
      <c r="E212" s="24">
        <v>8.782672882080078</v>
      </c>
      <c r="F212" s="24">
        <v>25.121891619153136</v>
      </c>
      <c r="G212" s="24" t="s">
        <v>56</v>
      </c>
      <c r="H212" s="24">
        <v>31.22961334546794</v>
      </c>
      <c r="I212" s="24">
        <v>66.16961578687419</v>
      </c>
      <c r="J212" s="24" t="s">
        <v>62</v>
      </c>
      <c r="K212" s="24">
        <v>0.675145043820321</v>
      </c>
      <c r="L212" s="24">
        <v>0.8229268243405328</v>
      </c>
      <c r="M212" s="24">
        <v>0.15983143149438098</v>
      </c>
      <c r="N212" s="24">
        <v>0.18658410947346954</v>
      </c>
      <c r="O212" s="24">
        <v>0.027115137260514843</v>
      </c>
      <c r="P212" s="24">
        <v>0.02360739522020652</v>
      </c>
      <c r="Q212" s="24">
        <v>0.0033006863243756064</v>
      </c>
      <c r="R212" s="24">
        <v>0.002872093258980708</v>
      </c>
      <c r="S212" s="24">
        <v>0.00035579670853181516</v>
      </c>
      <c r="T212" s="24">
        <v>0.00034739587230697873</v>
      </c>
      <c r="U212" s="24">
        <v>7.22006147395996E-05</v>
      </c>
      <c r="V212" s="24">
        <v>0.00010659164749607622</v>
      </c>
      <c r="W212" s="24">
        <v>2.2181877831894946E-05</v>
      </c>
      <c r="X212" s="24">
        <v>67.5</v>
      </c>
    </row>
    <row r="213" spans="1:24" ht="12.75" hidden="1">
      <c r="A213" s="24">
        <v>985</v>
      </c>
      <c r="B213" s="24">
        <v>121.80000305175781</v>
      </c>
      <c r="C213" s="24">
        <v>151.1999969482422</v>
      </c>
      <c r="D213" s="24">
        <v>8.998017311096191</v>
      </c>
      <c r="E213" s="24">
        <v>8.804142951965332</v>
      </c>
      <c r="F213" s="24">
        <v>20.958764439211574</v>
      </c>
      <c r="G213" s="24" t="s">
        <v>57</v>
      </c>
      <c r="H213" s="24">
        <v>1.1360318788684935</v>
      </c>
      <c r="I213" s="24">
        <v>55.43603493062631</v>
      </c>
      <c r="J213" s="24" t="s">
        <v>60</v>
      </c>
      <c r="K213" s="24">
        <v>0.018923811594172918</v>
      </c>
      <c r="L213" s="24">
        <v>-0.004475292861437389</v>
      </c>
      <c r="M213" s="24">
        <v>-0.006295134419553518</v>
      </c>
      <c r="N213" s="24">
        <v>-0.0019291634105308051</v>
      </c>
      <c r="O213" s="24">
        <v>0.0004678032829538867</v>
      </c>
      <c r="P213" s="24">
        <v>-0.0005121828793546821</v>
      </c>
      <c r="Q213" s="24">
        <v>-0.0002164760150418946</v>
      </c>
      <c r="R213" s="24">
        <v>-0.00015510618228477553</v>
      </c>
      <c r="S213" s="24">
        <v>-1.788142602154046E-05</v>
      </c>
      <c r="T213" s="24">
        <v>-3.648752568516783E-05</v>
      </c>
      <c r="U213" s="24">
        <v>-1.0431242719306446E-05</v>
      </c>
      <c r="V213" s="24">
        <v>-1.2240353179584582E-05</v>
      </c>
      <c r="W213" s="24">
        <v>-1.8524760837298966E-06</v>
      </c>
      <c r="X213" s="24">
        <v>67.5</v>
      </c>
    </row>
    <row r="214" spans="1:24" ht="12.75" hidden="1">
      <c r="A214" s="24">
        <v>987</v>
      </c>
      <c r="B214" s="24">
        <v>117.9800033569336</v>
      </c>
      <c r="C214" s="24">
        <v>151.3800048828125</v>
      </c>
      <c r="D214" s="24">
        <v>9.593408584594727</v>
      </c>
      <c r="E214" s="24">
        <v>9.356650352478027</v>
      </c>
      <c r="F214" s="24">
        <v>25.868315976816238</v>
      </c>
      <c r="G214" s="24" t="s">
        <v>58</v>
      </c>
      <c r="H214" s="24">
        <v>13.685087108755383</v>
      </c>
      <c r="I214" s="24">
        <v>64.16509046568898</v>
      </c>
      <c r="J214" s="24" t="s">
        <v>61</v>
      </c>
      <c r="K214" s="24">
        <v>-0.6748797815536419</v>
      </c>
      <c r="L214" s="24">
        <v>-0.8229146553397858</v>
      </c>
      <c r="M214" s="24">
        <v>-0.15970741302827102</v>
      </c>
      <c r="N214" s="24">
        <v>-0.18657413603322176</v>
      </c>
      <c r="O214" s="24">
        <v>-0.027111101577490686</v>
      </c>
      <c r="P214" s="24">
        <v>-0.023601838440704688</v>
      </c>
      <c r="Q214" s="24">
        <v>-0.003293579867990411</v>
      </c>
      <c r="R214" s="24">
        <v>-0.0028679019788862147</v>
      </c>
      <c r="S214" s="24">
        <v>-0.000355347087233749</v>
      </c>
      <c r="T214" s="24">
        <v>-0.0003454743877124625</v>
      </c>
      <c r="U214" s="24">
        <v>-7.144310984347618E-05</v>
      </c>
      <c r="V214" s="24">
        <v>-0.0001058865103304798</v>
      </c>
      <c r="W214" s="24">
        <v>-2.210438953032454E-05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988</v>
      </c>
      <c r="B216" s="24">
        <v>147.3</v>
      </c>
      <c r="C216" s="24">
        <v>161.8</v>
      </c>
      <c r="D216" s="24">
        <v>9.433960712139129</v>
      </c>
      <c r="E216" s="24">
        <v>9.495753928111546</v>
      </c>
      <c r="F216" s="24">
        <v>31.249571668617214</v>
      </c>
      <c r="G216" s="24" t="s">
        <v>59</v>
      </c>
      <c r="H216" s="24">
        <v>-0.8797625096866568</v>
      </c>
      <c r="I216" s="24">
        <v>78.92023749031335</v>
      </c>
      <c r="J216" s="24" t="s">
        <v>73</v>
      </c>
      <c r="K216" s="24">
        <v>1.2417951685756226</v>
      </c>
      <c r="M216" s="24" t="s">
        <v>68</v>
      </c>
      <c r="N216" s="24">
        <v>1.0440652728859723</v>
      </c>
      <c r="X216" s="24">
        <v>67.5</v>
      </c>
    </row>
    <row r="217" spans="1:24" ht="12.75" hidden="1">
      <c r="A217" s="24">
        <v>986</v>
      </c>
      <c r="B217" s="24">
        <v>102.44000244140625</v>
      </c>
      <c r="C217" s="24">
        <v>125.44000244140625</v>
      </c>
      <c r="D217" s="24">
        <v>9.028458595275879</v>
      </c>
      <c r="E217" s="24">
        <v>8.782672882080078</v>
      </c>
      <c r="F217" s="24">
        <v>25.121891619153136</v>
      </c>
      <c r="G217" s="24" t="s">
        <v>56</v>
      </c>
      <c r="H217" s="24">
        <v>31.22961334546794</v>
      </c>
      <c r="I217" s="24">
        <v>66.16961578687419</v>
      </c>
      <c r="J217" s="24" t="s">
        <v>62</v>
      </c>
      <c r="K217" s="24">
        <v>0.5882026487677328</v>
      </c>
      <c r="L217" s="24">
        <v>0.9166782942180686</v>
      </c>
      <c r="M217" s="24">
        <v>0.1392491700439774</v>
      </c>
      <c r="N217" s="24">
        <v>0.18670032652171328</v>
      </c>
      <c r="O217" s="24">
        <v>0.023623324769674638</v>
      </c>
      <c r="P217" s="24">
        <v>0.026296816340841734</v>
      </c>
      <c r="Q217" s="24">
        <v>0.0028756617699599784</v>
      </c>
      <c r="R217" s="24">
        <v>0.002873880580674398</v>
      </c>
      <c r="S217" s="24">
        <v>0.0003099842340355297</v>
      </c>
      <c r="T217" s="24">
        <v>0.00038697157153291974</v>
      </c>
      <c r="U217" s="24">
        <v>6.290283962102542E-05</v>
      </c>
      <c r="V217" s="24">
        <v>0.00010665796033930269</v>
      </c>
      <c r="W217" s="24">
        <v>1.9325952663122046E-05</v>
      </c>
      <c r="X217" s="24">
        <v>67.5</v>
      </c>
    </row>
    <row r="218" spans="1:24" ht="12.75" hidden="1">
      <c r="A218" s="24">
        <v>987</v>
      </c>
      <c r="B218" s="24">
        <v>117.9800033569336</v>
      </c>
      <c r="C218" s="24">
        <v>151.3800048828125</v>
      </c>
      <c r="D218" s="24">
        <v>9.593408584594727</v>
      </c>
      <c r="E218" s="24">
        <v>9.356650352478027</v>
      </c>
      <c r="F218" s="24">
        <v>20.887261278252033</v>
      </c>
      <c r="G218" s="24" t="s">
        <v>57</v>
      </c>
      <c r="H218" s="24">
        <v>1.3298249558437476</v>
      </c>
      <c r="I218" s="24">
        <v>51.809828312777334</v>
      </c>
      <c r="J218" s="24" t="s">
        <v>60</v>
      </c>
      <c r="K218" s="24">
        <v>-0.08724815813464529</v>
      </c>
      <c r="L218" s="24">
        <v>-0.004985439942180259</v>
      </c>
      <c r="M218" s="24">
        <v>0.019088720617274922</v>
      </c>
      <c r="N218" s="24">
        <v>-0.001930391928776896</v>
      </c>
      <c r="O218" s="24">
        <v>-0.0037556095304988628</v>
      </c>
      <c r="P218" s="24">
        <v>-0.0005705352604162133</v>
      </c>
      <c r="Q218" s="24">
        <v>0.0003193160369456059</v>
      </c>
      <c r="R218" s="24">
        <v>-0.0001552094263805511</v>
      </c>
      <c r="S218" s="24">
        <v>-6.981100271645973E-05</v>
      </c>
      <c r="T218" s="24">
        <v>-4.064163382146076E-05</v>
      </c>
      <c r="U218" s="24">
        <v>2.0074790836453704E-06</v>
      </c>
      <c r="V218" s="24">
        <v>-1.2249486903236402E-05</v>
      </c>
      <c r="W218" s="24">
        <v>-4.9786331430608395E-06</v>
      </c>
      <c r="X218" s="24">
        <v>67.5</v>
      </c>
    </row>
    <row r="219" spans="1:24" ht="12.75" hidden="1">
      <c r="A219" s="24">
        <v>985</v>
      </c>
      <c r="B219" s="24">
        <v>121.80000305175781</v>
      </c>
      <c r="C219" s="24">
        <v>151.1999969482422</v>
      </c>
      <c r="D219" s="24">
        <v>8.998017311096191</v>
      </c>
      <c r="E219" s="24">
        <v>8.804142951965332</v>
      </c>
      <c r="F219" s="24">
        <v>26.615098264578464</v>
      </c>
      <c r="G219" s="24" t="s">
        <v>58</v>
      </c>
      <c r="H219" s="24">
        <v>16.097062641525312</v>
      </c>
      <c r="I219" s="24">
        <v>70.39706569328312</v>
      </c>
      <c r="J219" s="24" t="s">
        <v>61</v>
      </c>
      <c r="K219" s="24">
        <v>-0.5816958955669953</v>
      </c>
      <c r="L219" s="24">
        <v>-0.9166647372290104</v>
      </c>
      <c r="M219" s="24">
        <v>-0.13793459356931517</v>
      </c>
      <c r="N219" s="24">
        <v>-0.18669034659112846</v>
      </c>
      <c r="O219" s="24">
        <v>-0.02332288297419402</v>
      </c>
      <c r="P219" s="24">
        <v>-0.026290626450896575</v>
      </c>
      <c r="Q219" s="24">
        <v>-0.0028578782135981074</v>
      </c>
      <c r="R219" s="24">
        <v>-0.00286968632884154</v>
      </c>
      <c r="S219" s="24">
        <v>-0.0003020209417413244</v>
      </c>
      <c r="T219" s="24">
        <v>-0.0003848314628184394</v>
      </c>
      <c r="U219" s="24">
        <v>-6.287079815078834E-05</v>
      </c>
      <c r="V219" s="24">
        <v>-0.00010595220891679279</v>
      </c>
      <c r="W219" s="24">
        <v>-1.8673662157275156E-05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988</v>
      </c>
      <c r="B221" s="24">
        <v>147.3</v>
      </c>
      <c r="C221" s="24">
        <v>161.8</v>
      </c>
      <c r="D221" s="24">
        <v>9.433960712139129</v>
      </c>
      <c r="E221" s="24">
        <v>9.495753928111546</v>
      </c>
      <c r="F221" s="24">
        <v>26.307571744748973</v>
      </c>
      <c r="G221" s="24" t="s">
        <v>59</v>
      </c>
      <c r="H221" s="24">
        <v>-13.36069542629616</v>
      </c>
      <c r="I221" s="24">
        <v>66.43930457370385</v>
      </c>
      <c r="J221" s="24" t="s">
        <v>73</v>
      </c>
      <c r="K221" s="24">
        <v>2.0846316145269053</v>
      </c>
      <c r="M221" s="24" t="s">
        <v>68</v>
      </c>
      <c r="N221" s="24">
        <v>1.4132376080589368</v>
      </c>
      <c r="X221" s="24">
        <v>67.5</v>
      </c>
    </row>
    <row r="222" spans="1:24" ht="12.75" hidden="1">
      <c r="A222" s="24">
        <v>987</v>
      </c>
      <c r="B222" s="24">
        <v>117.9800033569336</v>
      </c>
      <c r="C222" s="24">
        <v>151.3800048828125</v>
      </c>
      <c r="D222" s="24">
        <v>9.593408584594727</v>
      </c>
      <c r="E222" s="24">
        <v>9.356650352478027</v>
      </c>
      <c r="F222" s="24">
        <v>29.008065773017503</v>
      </c>
      <c r="G222" s="24" t="s">
        <v>56</v>
      </c>
      <c r="H222" s="24">
        <v>21.473082658733887</v>
      </c>
      <c r="I222" s="24">
        <v>71.95308601566748</v>
      </c>
      <c r="J222" s="24" t="s">
        <v>62</v>
      </c>
      <c r="K222" s="24">
        <v>1.1358819170850807</v>
      </c>
      <c r="L222" s="24">
        <v>0.8273720654519925</v>
      </c>
      <c r="M222" s="24">
        <v>0.2689049217098581</v>
      </c>
      <c r="N222" s="24">
        <v>0.18672298716898053</v>
      </c>
      <c r="O222" s="24">
        <v>0.04561881289033844</v>
      </c>
      <c r="P222" s="24">
        <v>0.023734790455274882</v>
      </c>
      <c r="Q222" s="24">
        <v>0.005552880134945854</v>
      </c>
      <c r="R222" s="24">
        <v>0.00287417224816731</v>
      </c>
      <c r="S222" s="24">
        <v>0.0005984835899639366</v>
      </c>
      <c r="T222" s="24">
        <v>0.0003492958334747749</v>
      </c>
      <c r="U222" s="24">
        <v>0.00012144305332230075</v>
      </c>
      <c r="V222" s="24">
        <v>0.00010665854692377143</v>
      </c>
      <c r="W222" s="24">
        <v>3.731764035912766E-05</v>
      </c>
      <c r="X222" s="24">
        <v>67.5</v>
      </c>
    </row>
    <row r="223" spans="1:24" ht="12.75" hidden="1">
      <c r="A223" s="24">
        <v>985</v>
      </c>
      <c r="B223" s="24">
        <v>121.80000305175781</v>
      </c>
      <c r="C223" s="24">
        <v>151.1999969482422</v>
      </c>
      <c r="D223" s="24">
        <v>8.998017311096191</v>
      </c>
      <c r="E223" s="24">
        <v>8.804142951965332</v>
      </c>
      <c r="F223" s="24">
        <v>26.615098264578464</v>
      </c>
      <c r="G223" s="24" t="s">
        <v>57</v>
      </c>
      <c r="H223" s="24">
        <v>16.097062641525312</v>
      </c>
      <c r="I223" s="24">
        <v>70.39706569328312</v>
      </c>
      <c r="J223" s="24" t="s">
        <v>60</v>
      </c>
      <c r="K223" s="24">
        <v>-1.1326836421598678</v>
      </c>
      <c r="L223" s="24">
        <v>-0.004499944581092123</v>
      </c>
      <c r="M223" s="24">
        <v>0.2683597121317413</v>
      </c>
      <c r="N223" s="24">
        <v>-0.0019311957314974673</v>
      </c>
      <c r="O223" s="24">
        <v>-0.04545080066159223</v>
      </c>
      <c r="P223" s="24">
        <v>-0.0005148210779329593</v>
      </c>
      <c r="Q223" s="24">
        <v>0.005548993607377073</v>
      </c>
      <c r="R223" s="24">
        <v>-0.0001552880028818157</v>
      </c>
      <c r="S223" s="24">
        <v>-0.000591459713283032</v>
      </c>
      <c r="T223" s="24">
        <v>-3.6661165003178506E-05</v>
      </c>
      <c r="U223" s="24">
        <v>0.00012133611442102966</v>
      </c>
      <c r="V223" s="24">
        <v>-1.2264066479395263E-05</v>
      </c>
      <c r="W223" s="24">
        <v>-3.666883522940526E-05</v>
      </c>
      <c r="X223" s="24">
        <v>67.5</v>
      </c>
    </row>
    <row r="224" spans="1:24" ht="12.75" hidden="1">
      <c r="A224" s="24">
        <v>986</v>
      </c>
      <c r="B224" s="24">
        <v>102.44000244140625</v>
      </c>
      <c r="C224" s="24">
        <v>125.44000244140625</v>
      </c>
      <c r="D224" s="24">
        <v>9.028458595275879</v>
      </c>
      <c r="E224" s="24">
        <v>8.782672882080078</v>
      </c>
      <c r="F224" s="24">
        <v>22.215015950576422</v>
      </c>
      <c r="G224" s="24" t="s">
        <v>58</v>
      </c>
      <c r="H224" s="24">
        <v>23.573070237731272</v>
      </c>
      <c r="I224" s="24">
        <v>58.51307267913752</v>
      </c>
      <c r="J224" s="24" t="s">
        <v>61</v>
      </c>
      <c r="K224" s="24">
        <v>0.08517920136004184</v>
      </c>
      <c r="L224" s="24">
        <v>-0.8273598281213944</v>
      </c>
      <c r="M224" s="24">
        <v>0.017114959081278514</v>
      </c>
      <c r="N224" s="24">
        <v>-0.18671300013752098</v>
      </c>
      <c r="O224" s="24">
        <v>0.003911624821466828</v>
      </c>
      <c r="P224" s="24">
        <v>-0.02372920641769386</v>
      </c>
      <c r="Q224" s="24">
        <v>0.00020772033690678648</v>
      </c>
      <c r="R224" s="24">
        <v>-0.0028699741720608052</v>
      </c>
      <c r="S224" s="24">
        <v>9.142218012755346E-05</v>
      </c>
      <c r="T224" s="24">
        <v>-0.00034736657620365174</v>
      </c>
      <c r="U224" s="24">
        <v>-5.0953446841190785E-06</v>
      </c>
      <c r="V224" s="24">
        <v>-0.00010595111280812168</v>
      </c>
      <c r="W224" s="24">
        <v>6.928405652956635E-06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988</v>
      </c>
      <c r="B226" s="24">
        <v>147.3</v>
      </c>
      <c r="C226" s="24">
        <v>161.8</v>
      </c>
      <c r="D226" s="24">
        <v>9.433960712139129</v>
      </c>
      <c r="E226" s="24">
        <v>9.495753928111546</v>
      </c>
      <c r="F226" s="24">
        <v>31.249571668617214</v>
      </c>
      <c r="G226" s="24" t="s">
        <v>59</v>
      </c>
      <c r="H226" s="24">
        <v>-0.8797625096866568</v>
      </c>
      <c r="I226" s="24">
        <v>78.92023749031335</v>
      </c>
      <c r="J226" s="24" t="s">
        <v>73</v>
      </c>
      <c r="K226" s="24">
        <v>1.7689850622474075</v>
      </c>
      <c r="M226" s="24" t="s">
        <v>68</v>
      </c>
      <c r="N226" s="24">
        <v>0.9577856346265237</v>
      </c>
      <c r="X226" s="24">
        <v>67.5</v>
      </c>
    </row>
    <row r="227" spans="1:24" ht="12.75" hidden="1">
      <c r="A227" s="24">
        <v>987</v>
      </c>
      <c r="B227" s="24">
        <v>117.9800033569336</v>
      </c>
      <c r="C227" s="24">
        <v>151.3800048828125</v>
      </c>
      <c r="D227" s="24">
        <v>9.593408584594727</v>
      </c>
      <c r="E227" s="24">
        <v>9.356650352478027</v>
      </c>
      <c r="F227" s="24">
        <v>29.008065773017503</v>
      </c>
      <c r="G227" s="24" t="s">
        <v>56</v>
      </c>
      <c r="H227" s="24">
        <v>21.473082658733887</v>
      </c>
      <c r="I227" s="24">
        <v>71.95308601566748</v>
      </c>
      <c r="J227" s="24" t="s">
        <v>62</v>
      </c>
      <c r="K227" s="24">
        <v>1.2802035860008225</v>
      </c>
      <c r="L227" s="24">
        <v>0.038731191914725134</v>
      </c>
      <c r="M227" s="24">
        <v>0.30307184025872325</v>
      </c>
      <c r="N227" s="24">
        <v>0.1844416743798729</v>
      </c>
      <c r="O227" s="24">
        <v>0.05141510420592548</v>
      </c>
      <c r="P227" s="24">
        <v>0.0011108920759171012</v>
      </c>
      <c r="Q227" s="24">
        <v>0.006258569922879606</v>
      </c>
      <c r="R227" s="24">
        <v>0.0028390524790588515</v>
      </c>
      <c r="S227" s="24">
        <v>0.0006745369015034567</v>
      </c>
      <c r="T227" s="24">
        <v>1.6291364832588806E-05</v>
      </c>
      <c r="U227" s="24">
        <v>0.00013687753942643406</v>
      </c>
      <c r="V227" s="24">
        <v>0.00010534571817841702</v>
      </c>
      <c r="W227" s="24">
        <v>4.205064442636872E-05</v>
      </c>
      <c r="X227" s="24">
        <v>67.5</v>
      </c>
    </row>
    <row r="228" spans="1:24" ht="12.75" hidden="1">
      <c r="A228" s="24">
        <v>986</v>
      </c>
      <c r="B228" s="24">
        <v>102.44000244140625</v>
      </c>
      <c r="C228" s="24">
        <v>125.44000244140625</v>
      </c>
      <c r="D228" s="24">
        <v>9.028458595275879</v>
      </c>
      <c r="E228" s="24">
        <v>8.782672882080078</v>
      </c>
      <c r="F228" s="24">
        <v>22.935003129381453</v>
      </c>
      <c r="G228" s="24" t="s">
        <v>57</v>
      </c>
      <c r="H228" s="24">
        <v>25.469475003552425</v>
      </c>
      <c r="I228" s="24">
        <v>60.409477444958675</v>
      </c>
      <c r="J228" s="24" t="s">
        <v>60</v>
      </c>
      <c r="K228" s="24">
        <v>-1.016482000049198</v>
      </c>
      <c r="L228" s="24">
        <v>0.00021277619564561312</v>
      </c>
      <c r="M228" s="24">
        <v>0.23852927062466037</v>
      </c>
      <c r="N228" s="24">
        <v>-0.001907705252776436</v>
      </c>
      <c r="O228" s="24">
        <v>-0.04115844177089706</v>
      </c>
      <c r="P228" s="24">
        <v>2.4384702951988213E-05</v>
      </c>
      <c r="Q228" s="24">
        <v>0.004822623995513246</v>
      </c>
      <c r="R228" s="24">
        <v>-0.00015337056318948211</v>
      </c>
      <c r="S228" s="24">
        <v>-0.000566016658547979</v>
      </c>
      <c r="T228" s="24">
        <v>1.734112680216335E-06</v>
      </c>
      <c r="U228" s="24">
        <v>9.82028069327419E-05</v>
      </c>
      <c r="V228" s="24">
        <v>-1.2111394949434139E-05</v>
      </c>
      <c r="W228" s="24">
        <v>-3.602725116502745E-05</v>
      </c>
      <c r="X228" s="24">
        <v>67.5</v>
      </c>
    </row>
    <row r="229" spans="1:24" ht="12.75" hidden="1">
      <c r="A229" s="24">
        <v>985</v>
      </c>
      <c r="B229" s="24">
        <v>121.80000305175781</v>
      </c>
      <c r="C229" s="24">
        <v>151.1999969482422</v>
      </c>
      <c r="D229" s="24">
        <v>8.998017311096191</v>
      </c>
      <c r="E229" s="24">
        <v>8.804142951965332</v>
      </c>
      <c r="F229" s="24">
        <v>20.958764439211574</v>
      </c>
      <c r="G229" s="24" t="s">
        <v>58</v>
      </c>
      <c r="H229" s="24">
        <v>1.1360318788684935</v>
      </c>
      <c r="I229" s="24">
        <v>55.43603493062631</v>
      </c>
      <c r="J229" s="24" t="s">
        <v>61</v>
      </c>
      <c r="K229" s="24">
        <v>-0.7782580325222138</v>
      </c>
      <c r="L229" s="24">
        <v>0.03873060744973975</v>
      </c>
      <c r="M229" s="24">
        <v>-0.1869661130073485</v>
      </c>
      <c r="N229" s="24">
        <v>-0.18443180828891637</v>
      </c>
      <c r="O229" s="24">
        <v>-0.030813886666531575</v>
      </c>
      <c r="P229" s="24">
        <v>0.0011106244147313482</v>
      </c>
      <c r="Q229" s="24">
        <v>-0.003988984241316717</v>
      </c>
      <c r="R229" s="24">
        <v>-0.0028349067796308845</v>
      </c>
      <c r="S229" s="24">
        <v>-0.0003669130329329617</v>
      </c>
      <c r="T229" s="24">
        <v>1.6198809256264E-05</v>
      </c>
      <c r="U229" s="24">
        <v>-9.53502465123485E-05</v>
      </c>
      <c r="V229" s="24">
        <v>-0.00010464719036316878</v>
      </c>
      <c r="W229" s="24">
        <v>-2.1686259939531368E-05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2004-03-31T08:46:54Z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