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1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<sst xmlns="http://schemas.openxmlformats.org/spreadsheetml/2006/main" count="624" uniqueCount="144">
  <si>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</si>
  <si>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</si>
  <si>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</si>
  <si>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</si>
  <si>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</si>
  <si>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</si>
  <si>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</si>
  <si>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</si>
  <si>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</si>
  <si>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</si>
  <si>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</si>
  <si>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</si>
  <si>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</si>
  <si>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</si>
  <si>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</si>
  <si>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</si>
  <si>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</si>
  <si>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</si>
  <si>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</si>
  <si>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</si>
  <si>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</si>
  <si>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</si>
  <si>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</si>
  <si>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</si>
  <si>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</si>
  <si>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</si>
  <si>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</si>
  <si>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</si>
  <si>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</si>
  <si>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</si>
  <si>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</si>
  <si>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</si>
  <si>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</si>
  <si>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</si>
  <si>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</si>
  <si>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</si>
  <si>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</si>
  <si>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</si>
  <si>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</si>
  <si>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</si>
  <si>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</si>
  <si>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</si>
  <si>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</si>
  <si>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</si>
  <si>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</si>
  <si>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</si>
  <si>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</si>
  <si>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</si>
  <si>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</si>
  <si>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</si>
  <si>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</si>
  <si>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</si>
  <si>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</si>
  <si>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</si>
  <si>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</si>
  <si>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</si>
  <si>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</si>
  <si>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</si>
  <si>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</si>
  <si>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</si>
  <si>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</si>
  <si>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</si>
  <si>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</si>
  <si>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</si>
  <si>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</si>
  <si>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</si>
  <si>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</si>
  <si>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</si>
  <si>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</si>
  <si>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</si>
  <si>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</si>
  <si>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</si>
  <si>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</si>
  <si>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</si>
  <si>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</si>
  <si>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</si>
  <si>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</si>
  <si>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</si>
  <si>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</si>
  <si>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</si>
  <si>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</si>
  <si>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</si>
  <si>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</si>
  <si>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</si>
  <si>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</si>
  <si>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</si>
  <si>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</si>
  <si>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</si>
  <si>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</si>
  <si>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</si>
  <si>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</si>
  <si>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</si>
  <si>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</si>
  <si>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</si>
  <si>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</si>
  <si>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</si>
  <si>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</si>
  <si>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</si>
  <si>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</si>
  <si>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</si>
  <si>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</si>
  <si>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</si>
  <si>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</si>
  <si>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</si>
  <si>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</si>
  <si>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</si>
  <si>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</si>
  <si>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</si>
  <si>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</si>
  <si>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</si>
  <si>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</si>
  <si>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</si>
  <si>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</si>
  <si>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</si>
  <si>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</si>
  <si>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</si>
  <si>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</si>
  <si>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</si>
  <si>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</si>
  <si>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</si>
  <si>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</si>
  <si>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</si>
  <si>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</si>
  <si>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</si>
  <si>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</si>
  <si>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</si>
  <si>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</si>
  <si>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</si>
  <si>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</si>
  <si>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</si>
  <si>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</si>
  <si>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</si>
  <si>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</si>
  <si>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</si>
  <si>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</si>
  <si>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</si>
  <si>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</si>
  <si>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</si>
  <si>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</si>
  <si>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</si>
  <si>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 X 125µ on the whole length</t>
  </si>
  <si>
    <t>calculation-build with 0.87</t>
  </si>
  <si>
    <t>midplane Lotnr.:</t>
  </si>
  <si>
    <t>AP 227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</si>
</sst>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13.673665531836733</v>
      </c>
      <c r="C41" s="77">
        <f aca="true" t="shared" si="0" ref="C41:C55">($B$41*H41+$B$42*J41+$B$43*L41+$B$44*N41+$B$45*P41+$B$46*R41+$B$47*T41+$B$48*V41)/100</f>
        <v>1.202776460748011E-08</v>
      </c>
      <c r="D41" s="77">
        <f aca="true" t="shared" si="1" ref="D41:D55">($B$41*I41+$B$42*K41+$B$43*M41+$B$44*O41+$B$45*Q41+$B$46*S41+$B$47*U41+$B$48*W41)/100</f>
        <v>-8.371072586212041E-08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18.399532255217927</v>
      </c>
      <c r="C42" s="77">
        <f t="shared" si="0"/>
        <v>-1.9867942219711248E-10</v>
      </c>
      <c r="D42" s="77">
        <f t="shared" si="1"/>
        <v>-7.405316048511634E-08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-12.540868336774253</v>
      </c>
      <c r="C43" s="77">
        <f t="shared" si="0"/>
        <v>-0.15020879092800324</v>
      </c>
      <c r="D43" s="77">
        <f t="shared" si="1"/>
        <v>-1.0076925721167362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14.596115044819243</v>
      </c>
      <c r="C44" s="77">
        <f t="shared" si="0"/>
        <v>0.0033918879587470975</v>
      </c>
      <c r="D44" s="77">
        <f t="shared" si="1"/>
        <v>0.6230717855392647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13.673665531836733</v>
      </c>
      <c r="C45" s="77">
        <f t="shared" si="0"/>
        <v>0.0328467451620567</v>
      </c>
      <c r="D45" s="77">
        <f t="shared" si="1"/>
        <v>-0.23894642127654883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18.399532255217927</v>
      </c>
      <c r="C46" s="77">
        <f t="shared" si="0"/>
        <v>-0.0013793088470009144</v>
      </c>
      <c r="D46" s="77">
        <f t="shared" si="1"/>
        <v>-0.1333582612270713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-12.540868336774253</v>
      </c>
      <c r="C47" s="77">
        <f t="shared" si="0"/>
        <v>-0.006468968163375013</v>
      </c>
      <c r="D47" s="77">
        <f t="shared" si="1"/>
        <v>-0.040403201107333836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14.596115044819243</v>
      </c>
      <c r="C48" s="77">
        <f t="shared" si="0"/>
        <v>0.0003880214559739291</v>
      </c>
      <c r="D48" s="77">
        <f t="shared" si="1"/>
        <v>0.01786982149568976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0.000548588442502124</v>
      </c>
      <c r="D49" s="77">
        <f t="shared" si="1"/>
        <v>-0.004950508510307613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-0.00011086313291045224</v>
      </c>
      <c r="D50" s="77">
        <f t="shared" si="1"/>
        <v>-0.0020498571576776942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-0.00012043107188179059</v>
      </c>
      <c r="D51" s="77">
        <f t="shared" si="1"/>
        <v>-0.0005231413339264893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2.762323354987015E-05</v>
      </c>
      <c r="D52" s="77">
        <f t="shared" si="1"/>
        <v>0.0002615259515746467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3.347306289734535E-06</v>
      </c>
      <c r="D53" s="77">
        <f t="shared" si="1"/>
        <v>-0.00010890926815992968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-8.749009895233232E-06</v>
      </c>
      <c r="D54" s="77">
        <f t="shared" si="1"/>
        <v>-7.566852874774544E-05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-8.581157829880668E-06</v>
      </c>
      <c r="D55" s="77">
        <f t="shared" si="1"/>
        <v>-3.2346260802703874E-05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A13" sqref="A13:B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141</v>
      </c>
    </row>
    <row r="3" spans="1:8" s="2" customFormat="1" ht="13.5" thickBot="1">
      <c r="A3" s="10">
        <v>1007</v>
      </c>
      <c r="B3" s="11">
        <v>148.63666666666663</v>
      </c>
      <c r="C3" s="11">
        <v>172.05333333333337</v>
      </c>
      <c r="D3" s="11">
        <v>8.990232414795097</v>
      </c>
      <c r="E3" s="11">
        <v>8.835106015486351</v>
      </c>
      <c r="F3" s="12" t="s">
        <v>69</v>
      </c>
      <c r="H3" s="102">
        <v>0.0625</v>
      </c>
    </row>
    <row r="4" spans="1:9" ht="16.5" customHeight="1">
      <c r="A4" s="13">
        <v>1008</v>
      </c>
      <c r="B4" s="14">
        <v>139.32</v>
      </c>
      <c r="C4" s="14">
        <v>137.20333333333335</v>
      </c>
      <c r="D4" s="14">
        <v>9.378817720863147</v>
      </c>
      <c r="E4" s="14">
        <v>9.98271762817193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1005</v>
      </c>
      <c r="B5" s="26">
        <v>101.66</v>
      </c>
      <c r="C5" s="26">
        <v>108.96</v>
      </c>
      <c r="D5" s="26">
        <v>9.729671669667734</v>
      </c>
      <c r="E5" s="26">
        <v>10.018929850051896</v>
      </c>
      <c r="F5" s="15" t="s">
        <v>71</v>
      </c>
      <c r="I5" s="75"/>
    </row>
    <row r="6" spans="1:6" s="2" customFormat="1" ht="13.5" thickBot="1">
      <c r="A6" s="16">
        <v>1006</v>
      </c>
      <c r="B6" s="17">
        <v>140.1233333333333</v>
      </c>
      <c r="C6" s="17">
        <v>178.25666666666666</v>
      </c>
      <c r="D6" s="17">
        <v>9.016602717263565</v>
      </c>
      <c r="E6" s="17">
        <v>8.96136585306038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142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/>
      <c r="K15" s="75"/>
    </row>
    <row r="16" ht="12.75">
      <c r="A16" s="104" t="s">
        <v>140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13.673665531836733</v>
      </c>
      <c r="C19" s="34">
        <v>85.49366553183673</v>
      </c>
      <c r="D19" s="35">
        <v>33.665815688395554</v>
      </c>
      <c r="K19" s="97" t="s">
        <v>131</v>
      </c>
    </row>
    <row r="20" spans="1:11" ht="12.75">
      <c r="A20" s="33" t="s">
        <v>57</v>
      </c>
      <c r="B20" s="34">
        <v>18.399532255217927</v>
      </c>
      <c r="C20" s="34">
        <v>52.559532255217924</v>
      </c>
      <c r="D20" s="35">
        <v>21.50522723851314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-12.540868336774253</v>
      </c>
      <c r="C21" s="34">
        <v>60.08246499655905</v>
      </c>
      <c r="D21" s="35">
        <v>22.74485313415543</v>
      </c>
      <c r="F21" s="24" t="s">
        <v>134</v>
      </c>
    </row>
    <row r="22" spans="1:11" ht="16.5" thickBot="1">
      <c r="A22" s="36" t="s">
        <v>59</v>
      </c>
      <c r="B22" s="37">
        <v>14.596115044819243</v>
      </c>
      <c r="C22" s="37">
        <v>95.73278171148587</v>
      </c>
      <c r="D22" s="38">
        <v>36.121756055698874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19.231746673583984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-0.15020879092800324</v>
      </c>
      <c r="C27" s="44">
        <v>0.0033918879587470975</v>
      </c>
      <c r="D27" s="44">
        <v>0.0328467451620567</v>
      </c>
      <c r="E27" s="44">
        <v>-0.0013793088470009144</v>
      </c>
      <c r="F27" s="44">
        <v>-0.006468968163375013</v>
      </c>
      <c r="G27" s="44">
        <v>0.0003880214559739291</v>
      </c>
      <c r="H27" s="44">
        <v>0.000548588442502124</v>
      </c>
      <c r="I27" s="45">
        <v>-0.00011086313291045224</v>
      </c>
    </row>
    <row r="28" spans="1:9" ht="13.5" thickBot="1">
      <c r="A28" s="46" t="s">
        <v>61</v>
      </c>
      <c r="B28" s="47">
        <v>-1.0076925721167362</v>
      </c>
      <c r="C28" s="47">
        <v>0.6230717855392647</v>
      </c>
      <c r="D28" s="47">
        <v>-0.23894642127654883</v>
      </c>
      <c r="E28" s="47">
        <v>-0.1333582612270713</v>
      </c>
      <c r="F28" s="47">
        <v>-0.040403201107333836</v>
      </c>
      <c r="G28" s="47">
        <v>0.01786982149568976</v>
      </c>
      <c r="H28" s="47">
        <v>-0.004950508510307613</v>
      </c>
      <c r="I28" s="48">
        <v>-0.0020498571576776942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1007</v>
      </c>
      <c r="B39" s="50">
        <v>148.63666666666663</v>
      </c>
      <c r="C39" s="50">
        <v>172.05333333333337</v>
      </c>
      <c r="D39" s="50">
        <v>8.990232414795097</v>
      </c>
      <c r="E39" s="50">
        <v>8.835106015486351</v>
      </c>
      <c r="F39" s="54">
        <f>I39*D39/(23678+B39)*1000</f>
        <v>36.121756055698874</v>
      </c>
      <c r="G39" s="59" t="s">
        <v>59</v>
      </c>
      <c r="H39" s="58">
        <f>I39-B39+X39</f>
        <v>14.596115044819243</v>
      </c>
      <c r="I39" s="58">
        <f>(B39+C42-2*X39)*(23678+B39)*E42/((23678+C42)*D39+E42*(23678+B39))</f>
        <v>95.73278171148587</v>
      </c>
      <c r="J39" s="24" t="s">
        <v>73</v>
      </c>
      <c r="K39" s="24">
        <f>(K40*K40+L40*L40+M40*M40+N40*N40+O40*O40+P40*P40+Q40*Q40+R40*R40+S40*S40+T40*T40+U40*U40+V40*V40+W40*W40)</f>
        <v>1.5042207309618563</v>
      </c>
      <c r="M39" s="24" t="s">
        <v>68</v>
      </c>
      <c r="N39" s="24">
        <f>(K44*K44+L44*L44+M44*M44+N44*N44+O44*O44+P44*P44+Q44*Q44+R44*R44+S44*S44+T44*T44+U44*U44+V44*V44+W44*W44)</f>
        <v>0.9653740847771615</v>
      </c>
      <c r="X39" s="55">
        <f>(1-$H$2)*1000</f>
        <v>67.5</v>
      </c>
    </row>
    <row r="40" spans="1:24" ht="12.75">
      <c r="A40" s="49">
        <v>1008</v>
      </c>
      <c r="B40" s="50">
        <v>139.32</v>
      </c>
      <c r="C40" s="50">
        <v>137.20333333333335</v>
      </c>
      <c r="D40" s="50">
        <v>9.378817720863147</v>
      </c>
      <c r="E40" s="50">
        <v>9.98271762817193</v>
      </c>
      <c r="F40" s="54">
        <f>I40*D40/(23678+B40)*1000</f>
        <v>33.665815688395554</v>
      </c>
      <c r="G40" s="59" t="s">
        <v>56</v>
      </c>
      <c r="H40" s="58">
        <f>I40-B40+X40</f>
        <v>13.673665531836733</v>
      </c>
      <c r="I40" s="58">
        <f>(B40+C39-2*X40)*(23678+B40)*E39/((23678+C39)*D40+E39*(23678+B40))</f>
        <v>85.49366553183673</v>
      </c>
      <c r="J40" s="24" t="s">
        <v>62</v>
      </c>
      <c r="K40" s="52">
        <f aca="true" t="shared" si="0" ref="K40:W40">SQRT(K41*K41+K42*K42)</f>
        <v>1.0188262858658959</v>
      </c>
      <c r="L40" s="52">
        <f t="shared" si="0"/>
        <v>0.6230810178772999</v>
      </c>
      <c r="M40" s="52">
        <f t="shared" si="0"/>
        <v>0.24119349267468027</v>
      </c>
      <c r="N40" s="52">
        <f t="shared" si="0"/>
        <v>0.1333653940510926</v>
      </c>
      <c r="O40" s="52">
        <f t="shared" si="0"/>
        <v>0.0409177981912324</v>
      </c>
      <c r="P40" s="52">
        <f t="shared" si="0"/>
        <v>0.017874033706416468</v>
      </c>
      <c r="Q40" s="52">
        <f t="shared" si="0"/>
        <v>0.0049808115593620896</v>
      </c>
      <c r="R40" s="52">
        <f t="shared" si="0"/>
        <v>0.002052852893200386</v>
      </c>
      <c r="S40" s="52">
        <f t="shared" si="0"/>
        <v>0.0005368244576553714</v>
      </c>
      <c r="T40" s="52">
        <f t="shared" si="0"/>
        <v>0.0002629807338547353</v>
      </c>
      <c r="U40" s="52">
        <f t="shared" si="0"/>
        <v>0.00010896069543890022</v>
      </c>
      <c r="V40" s="52">
        <f t="shared" si="0"/>
        <v>7.617264218205423E-05</v>
      </c>
      <c r="W40" s="52">
        <f t="shared" si="0"/>
        <v>3.346515886138686E-05</v>
      </c>
      <c r="X40" s="55">
        <f>(1-$H$2)*1000</f>
        <v>67.5</v>
      </c>
    </row>
    <row r="41" spans="1:24" ht="12.75">
      <c r="A41" s="49">
        <v>1005</v>
      </c>
      <c r="B41" s="50">
        <v>101.66</v>
      </c>
      <c r="C41" s="50">
        <v>108.96</v>
      </c>
      <c r="D41" s="50">
        <v>9.729671669667734</v>
      </c>
      <c r="E41" s="50">
        <v>10.018929850051896</v>
      </c>
      <c r="F41" s="54">
        <f>I41*D41/(23678+B41)*1000</f>
        <v>21.50522723851314</v>
      </c>
      <c r="G41" s="59" t="s">
        <v>57</v>
      </c>
      <c r="H41" s="58">
        <f>I41-B41+X41</f>
        <v>18.399532255217927</v>
      </c>
      <c r="I41" s="58">
        <f>(B41+C40-2*X41)*(23678+B41)*E40/((23678+C40)*D41+E40*(23678+B41))</f>
        <v>52.559532255217924</v>
      </c>
      <c r="J41" s="24" t="s">
        <v>60</v>
      </c>
      <c r="K41" s="52">
        <f>'calcul config'!C43</f>
        <v>-0.15020879092800324</v>
      </c>
      <c r="L41" s="52">
        <f>'calcul config'!C44</f>
        <v>0.0033918879587470975</v>
      </c>
      <c r="M41" s="52">
        <f>'calcul config'!C45</f>
        <v>0.0328467451620567</v>
      </c>
      <c r="N41" s="52">
        <f>'calcul config'!C46</f>
        <v>-0.0013793088470009144</v>
      </c>
      <c r="O41" s="52">
        <f>'calcul config'!C47</f>
        <v>-0.006468968163375013</v>
      </c>
      <c r="P41" s="52">
        <f>'calcul config'!C48</f>
        <v>0.0003880214559739291</v>
      </c>
      <c r="Q41" s="52">
        <f>'calcul config'!C49</f>
        <v>0.000548588442502124</v>
      </c>
      <c r="R41" s="52">
        <f>'calcul config'!C50</f>
        <v>-0.00011086313291045224</v>
      </c>
      <c r="S41" s="52">
        <f>'calcul config'!C51</f>
        <v>-0.00012043107188179059</v>
      </c>
      <c r="T41" s="52">
        <f>'calcul config'!C52</f>
        <v>2.762323354987015E-05</v>
      </c>
      <c r="U41" s="52">
        <f>'calcul config'!C53</f>
        <v>3.347306289734535E-06</v>
      </c>
      <c r="V41" s="52">
        <f>'calcul config'!C54</f>
        <v>-8.749009895233232E-06</v>
      </c>
      <c r="W41" s="52">
        <f>'calcul config'!C55</f>
        <v>-8.581157829880668E-06</v>
      </c>
      <c r="X41" s="55">
        <f>(1-$H$2)*1000</f>
        <v>67.5</v>
      </c>
    </row>
    <row r="42" spans="1:24" ht="12.75">
      <c r="A42" s="49">
        <v>1006</v>
      </c>
      <c r="B42" s="50">
        <v>140.1233333333333</v>
      </c>
      <c r="C42" s="50">
        <v>178.25666666666666</v>
      </c>
      <c r="D42" s="50">
        <v>9.016602717263565</v>
      </c>
      <c r="E42" s="50">
        <v>8.96136585306038</v>
      </c>
      <c r="F42" s="54">
        <f>I42*D42/(23678+B42)*1000</f>
        <v>22.74485313415543</v>
      </c>
      <c r="G42" s="59" t="s">
        <v>58</v>
      </c>
      <c r="H42" s="58">
        <f>I42-B42+X42</f>
        <v>-12.540868336774253</v>
      </c>
      <c r="I42" s="58">
        <f>(B42+C41-2*X42)*(23678+B42)*E41/((23678+C41)*D42+E41*(23678+B42))</f>
        <v>60.08246499655905</v>
      </c>
      <c r="J42" s="24" t="s">
        <v>61</v>
      </c>
      <c r="K42" s="52">
        <f>'calcul config'!D43</f>
        <v>-1.0076925721167362</v>
      </c>
      <c r="L42" s="52">
        <f>'calcul config'!D44</f>
        <v>0.6230717855392647</v>
      </c>
      <c r="M42" s="52">
        <f>'calcul config'!D45</f>
        <v>-0.23894642127654883</v>
      </c>
      <c r="N42" s="52">
        <f>'calcul config'!D46</f>
        <v>-0.1333582612270713</v>
      </c>
      <c r="O42" s="52">
        <f>'calcul config'!D47</f>
        <v>-0.040403201107333836</v>
      </c>
      <c r="P42" s="52">
        <f>'calcul config'!D48</f>
        <v>0.01786982149568976</v>
      </c>
      <c r="Q42" s="52">
        <f>'calcul config'!D49</f>
        <v>-0.004950508510307613</v>
      </c>
      <c r="R42" s="52">
        <f>'calcul config'!D50</f>
        <v>-0.0020498571576776942</v>
      </c>
      <c r="S42" s="52">
        <f>'calcul config'!D51</f>
        <v>-0.0005231413339264893</v>
      </c>
      <c r="T42" s="52">
        <f>'calcul config'!D52</f>
        <v>0.0002615259515746467</v>
      </c>
      <c r="U42" s="52">
        <f>'calcul config'!D53</f>
        <v>-0.00010890926815992968</v>
      </c>
      <c r="V42" s="52">
        <f>'calcul config'!D54</f>
        <v>-7.566852874774544E-05</v>
      </c>
      <c r="W42" s="52">
        <f>'calcul config'!D55</f>
        <v>-3.2346260802703874E-05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0.6792175239105972</v>
      </c>
      <c r="L44" s="52">
        <f>L40/(L43*1.5)</f>
        <v>0.5934104932164762</v>
      </c>
      <c r="M44" s="52">
        <f aca="true" t="shared" si="1" ref="M44:W44">M40/(M43*1.5)</f>
        <v>0.26799276963853363</v>
      </c>
      <c r="N44" s="52">
        <f t="shared" si="1"/>
        <v>0.1778205254014568</v>
      </c>
      <c r="O44" s="52">
        <f t="shared" si="1"/>
        <v>0.1818568808499218</v>
      </c>
      <c r="P44" s="52">
        <f t="shared" si="1"/>
        <v>0.1191602247094431</v>
      </c>
      <c r="Q44" s="52">
        <f t="shared" si="1"/>
        <v>0.03320541039574726</v>
      </c>
      <c r="R44" s="52">
        <f t="shared" si="1"/>
        <v>0.0045618953182230805</v>
      </c>
      <c r="S44" s="52">
        <f t="shared" si="1"/>
        <v>0.00715765943540495</v>
      </c>
      <c r="T44" s="52">
        <f t="shared" si="1"/>
        <v>0.003506409784729803</v>
      </c>
      <c r="U44" s="52">
        <f t="shared" si="1"/>
        <v>0.0014528092725186693</v>
      </c>
      <c r="V44" s="52">
        <f t="shared" si="1"/>
        <v>0.0010156352290940562</v>
      </c>
      <c r="W44" s="52">
        <f t="shared" si="1"/>
        <v>0.00044620211815182473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1008</v>
      </c>
      <c r="B51" s="100">
        <v>155.12</v>
      </c>
      <c r="C51" s="100">
        <v>143.92</v>
      </c>
      <c r="D51" s="100">
        <v>9.014528786753939</v>
      </c>
      <c r="E51" s="100">
        <v>9.627432060096028</v>
      </c>
      <c r="F51" s="100">
        <v>37.221741927075364</v>
      </c>
      <c r="G51" s="100" t="s">
        <v>59</v>
      </c>
      <c r="H51" s="100">
        <v>10.788942157969387</v>
      </c>
      <c r="I51" s="100">
        <v>98.40894215796939</v>
      </c>
      <c r="J51" s="100" t="s">
        <v>73</v>
      </c>
      <c r="K51" s="100">
        <v>2.028065100326399</v>
      </c>
      <c r="M51" s="100" t="s">
        <v>68</v>
      </c>
      <c r="N51" s="100">
        <v>1.1970782743490016</v>
      </c>
      <c r="X51" s="100">
        <v>67.5</v>
      </c>
    </row>
    <row r="52" spans="1:24" s="100" customFormat="1" ht="12.75">
      <c r="A52" s="100">
        <v>1005</v>
      </c>
      <c r="B52" s="100">
        <v>106.9800033569336</v>
      </c>
      <c r="C52" s="100">
        <v>111.9800033569336</v>
      </c>
      <c r="D52" s="100">
        <v>9.410008430480957</v>
      </c>
      <c r="E52" s="100">
        <v>9.72166633605957</v>
      </c>
      <c r="F52" s="100">
        <v>23.17070812216842</v>
      </c>
      <c r="G52" s="100" t="s">
        <v>56</v>
      </c>
      <c r="H52" s="100">
        <v>19.086876090721454</v>
      </c>
      <c r="I52" s="100">
        <v>58.56687944765505</v>
      </c>
      <c r="J52" s="100" t="s">
        <v>62</v>
      </c>
      <c r="K52" s="100">
        <v>1.262323761562517</v>
      </c>
      <c r="L52" s="100">
        <v>0.5821186499793665</v>
      </c>
      <c r="M52" s="100">
        <v>0.2988374456042676</v>
      </c>
      <c r="N52" s="100">
        <v>0.059576344583738616</v>
      </c>
      <c r="O52" s="100">
        <v>0.050697396696808554</v>
      </c>
      <c r="P52" s="100">
        <v>0.016699304177185157</v>
      </c>
      <c r="Q52" s="100">
        <v>0.006170993146798005</v>
      </c>
      <c r="R52" s="100">
        <v>0.0009171181136567155</v>
      </c>
      <c r="S52" s="100">
        <v>0.000665147768562056</v>
      </c>
      <c r="T52" s="100">
        <v>0.0002457023801769746</v>
      </c>
      <c r="U52" s="100">
        <v>0.00013495794465510883</v>
      </c>
      <c r="V52" s="100">
        <v>3.405077446693307E-05</v>
      </c>
      <c r="W52" s="100">
        <v>4.1470574777761025E-05</v>
      </c>
      <c r="X52" s="100">
        <v>67.5</v>
      </c>
    </row>
    <row r="53" spans="1:24" s="100" customFormat="1" ht="12.75">
      <c r="A53" s="100">
        <v>1006</v>
      </c>
      <c r="B53" s="100">
        <v>154.39999389648438</v>
      </c>
      <c r="C53" s="100">
        <v>171.8000030517578</v>
      </c>
      <c r="D53" s="100">
        <v>8.845059394836426</v>
      </c>
      <c r="E53" s="100">
        <v>8.938437461853027</v>
      </c>
      <c r="F53" s="100">
        <v>25.552654712183934</v>
      </c>
      <c r="G53" s="100" t="s">
        <v>57</v>
      </c>
      <c r="H53" s="100">
        <v>-18.050135368433928</v>
      </c>
      <c r="I53" s="100">
        <v>68.84985852805045</v>
      </c>
      <c r="J53" s="100" t="s">
        <v>60</v>
      </c>
      <c r="K53" s="100">
        <v>1.1068592790019975</v>
      </c>
      <c r="L53" s="100">
        <v>-0.0031662425873897125</v>
      </c>
      <c r="M53" s="100">
        <v>-0.2636498337880877</v>
      </c>
      <c r="N53" s="100">
        <v>-0.0006153590789534279</v>
      </c>
      <c r="O53" s="100">
        <v>0.04418802455431823</v>
      </c>
      <c r="P53" s="100">
        <v>-0.0003624923509874028</v>
      </c>
      <c r="Q53" s="100">
        <v>-0.005518709261143148</v>
      </c>
      <c r="R53" s="100">
        <v>-4.946797288832979E-05</v>
      </c>
      <c r="S53" s="100">
        <v>0.0005563880450655995</v>
      </c>
      <c r="T53" s="100">
        <v>-2.5831259810023705E-05</v>
      </c>
      <c r="U53" s="100">
        <v>-0.00012509703705574645</v>
      </c>
      <c r="V53" s="100">
        <v>-3.894970635669982E-06</v>
      </c>
      <c r="W53" s="100">
        <v>3.391288884241249E-05</v>
      </c>
      <c r="X53" s="100">
        <v>67.5</v>
      </c>
    </row>
    <row r="54" spans="1:24" s="100" customFormat="1" ht="12.75">
      <c r="A54" s="100">
        <v>1007</v>
      </c>
      <c r="B54" s="100">
        <v>165.16000366210938</v>
      </c>
      <c r="C54" s="100">
        <v>178.36000061035156</v>
      </c>
      <c r="D54" s="100">
        <v>8.918277740478516</v>
      </c>
      <c r="E54" s="100">
        <v>8.87344741821289</v>
      </c>
      <c r="F54" s="100">
        <v>37.8078682045228</v>
      </c>
      <c r="G54" s="100" t="s">
        <v>58</v>
      </c>
      <c r="H54" s="100">
        <v>3.419944420942585</v>
      </c>
      <c r="I54" s="100">
        <v>101.07994808305196</v>
      </c>
      <c r="J54" s="100" t="s">
        <v>61</v>
      </c>
      <c r="K54" s="100">
        <v>-0.6068968738529802</v>
      </c>
      <c r="L54" s="100">
        <v>-0.5821100390490426</v>
      </c>
      <c r="M54" s="100">
        <v>-0.14068611885611643</v>
      </c>
      <c r="N54" s="100">
        <v>-0.05957316650274947</v>
      </c>
      <c r="O54" s="100">
        <v>-0.024852454965667757</v>
      </c>
      <c r="P54" s="100">
        <v>-0.016695369396860595</v>
      </c>
      <c r="Q54" s="100">
        <v>-0.002761341070711981</v>
      </c>
      <c r="R54" s="100">
        <v>-0.0009157830278267727</v>
      </c>
      <c r="S54" s="100">
        <v>-0.00036449128567245996</v>
      </c>
      <c r="T54" s="100">
        <v>-0.00024434075722494107</v>
      </c>
      <c r="U54" s="100">
        <v>-5.06396894283981E-05</v>
      </c>
      <c r="V54" s="100">
        <v>-3.382727369365154E-05</v>
      </c>
      <c r="W54" s="100">
        <v>-2.3868903258424825E-05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1008</v>
      </c>
      <c r="B56" s="24">
        <v>155.12</v>
      </c>
      <c r="C56" s="24">
        <v>143.92</v>
      </c>
      <c r="D56" s="24">
        <v>9.014528786753939</v>
      </c>
      <c r="E56" s="24">
        <v>9.627432060096028</v>
      </c>
      <c r="F56" s="24">
        <v>36.12893604075623</v>
      </c>
      <c r="G56" s="24" t="s">
        <v>59</v>
      </c>
      <c r="H56" s="24">
        <v>7.899720276108965</v>
      </c>
      <c r="I56" s="24">
        <v>95.51972027610897</v>
      </c>
      <c r="J56" s="24" t="s">
        <v>73</v>
      </c>
      <c r="K56" s="24">
        <v>2.4533998309593</v>
      </c>
      <c r="M56" s="24" t="s">
        <v>68</v>
      </c>
      <c r="N56" s="24">
        <v>1.6286017582258432</v>
      </c>
      <c r="X56" s="24">
        <v>67.5</v>
      </c>
    </row>
    <row r="57" spans="1:24" ht="12.75" hidden="1">
      <c r="A57" s="24">
        <v>1005</v>
      </c>
      <c r="B57" s="24">
        <v>106.9800033569336</v>
      </c>
      <c r="C57" s="24">
        <v>111.9800033569336</v>
      </c>
      <c r="D57" s="24">
        <v>9.410008430480957</v>
      </c>
      <c r="E57" s="24">
        <v>9.72166633605957</v>
      </c>
      <c r="F57" s="24">
        <v>23.17070812216842</v>
      </c>
      <c r="G57" s="24" t="s">
        <v>56</v>
      </c>
      <c r="H57" s="24">
        <v>19.086876090721454</v>
      </c>
      <c r="I57" s="24">
        <v>58.56687944765505</v>
      </c>
      <c r="J57" s="24" t="s">
        <v>62</v>
      </c>
      <c r="K57" s="24">
        <v>1.2353664717901447</v>
      </c>
      <c r="L57" s="24">
        <v>0.9136864690696979</v>
      </c>
      <c r="M57" s="24">
        <v>0.2924559610846156</v>
      </c>
      <c r="N57" s="24">
        <v>0.06106943859029843</v>
      </c>
      <c r="O57" s="24">
        <v>0.04961473356669564</v>
      </c>
      <c r="P57" s="24">
        <v>0.026210910442507816</v>
      </c>
      <c r="Q57" s="24">
        <v>0.006039198249813841</v>
      </c>
      <c r="R57" s="24">
        <v>0.0009401054315639312</v>
      </c>
      <c r="S57" s="24">
        <v>0.0006509287530830299</v>
      </c>
      <c r="T57" s="24">
        <v>0.0003856550393234424</v>
      </c>
      <c r="U57" s="24">
        <v>0.0001320644467767516</v>
      </c>
      <c r="V57" s="24">
        <v>3.490908831260093E-05</v>
      </c>
      <c r="W57" s="24">
        <v>4.058081087629845E-05</v>
      </c>
      <c r="X57" s="24">
        <v>67.5</v>
      </c>
    </row>
    <row r="58" spans="1:24" ht="12.75" hidden="1">
      <c r="A58" s="24">
        <v>1007</v>
      </c>
      <c r="B58" s="24">
        <v>165.16000366210938</v>
      </c>
      <c r="C58" s="24">
        <v>178.36000061035156</v>
      </c>
      <c r="D58" s="24">
        <v>8.918277740478516</v>
      </c>
      <c r="E58" s="24">
        <v>8.87344741821289</v>
      </c>
      <c r="F58" s="24">
        <v>27.758329004564388</v>
      </c>
      <c r="G58" s="24" t="s">
        <v>57</v>
      </c>
      <c r="H58" s="24">
        <v>-23.447661419602397</v>
      </c>
      <c r="I58" s="24">
        <v>74.21234224250698</v>
      </c>
      <c r="J58" s="24" t="s">
        <v>60</v>
      </c>
      <c r="K58" s="24">
        <v>1.2046304766144857</v>
      </c>
      <c r="L58" s="24">
        <v>-0.004970368894495411</v>
      </c>
      <c r="M58" s="24">
        <v>-0.28589829116679166</v>
      </c>
      <c r="N58" s="24">
        <v>-0.0006307041124934605</v>
      </c>
      <c r="O58" s="24">
        <v>0.048258800283007226</v>
      </c>
      <c r="P58" s="24">
        <v>-0.0005689362138840488</v>
      </c>
      <c r="Q58" s="24">
        <v>-0.005935116921075063</v>
      </c>
      <c r="R58" s="24">
        <v>-5.0710642439230754E-05</v>
      </c>
      <c r="S58" s="24">
        <v>0.0006214768430848842</v>
      </c>
      <c r="T58" s="24">
        <v>-4.053306019654735E-05</v>
      </c>
      <c r="U58" s="24">
        <v>-0.00013131518652152277</v>
      </c>
      <c r="V58" s="24">
        <v>-3.992272750032385E-06</v>
      </c>
      <c r="W58" s="24">
        <v>3.8320871716297086E-05</v>
      </c>
      <c r="X58" s="24">
        <v>67.5</v>
      </c>
    </row>
    <row r="59" spans="1:24" ht="12.75" hidden="1">
      <c r="A59" s="24">
        <v>1006</v>
      </c>
      <c r="B59" s="24">
        <v>154.39999389648438</v>
      </c>
      <c r="C59" s="24">
        <v>171.8000030517578</v>
      </c>
      <c r="D59" s="24">
        <v>8.845059394836426</v>
      </c>
      <c r="E59" s="24">
        <v>8.938437461853027</v>
      </c>
      <c r="F59" s="24">
        <v>36.73827581636376</v>
      </c>
      <c r="G59" s="24" t="s">
        <v>58</v>
      </c>
      <c r="H59" s="24">
        <v>12.088746060740874</v>
      </c>
      <c r="I59" s="24">
        <v>98.98873995722525</v>
      </c>
      <c r="J59" s="24" t="s">
        <v>61</v>
      </c>
      <c r="K59" s="24">
        <v>-0.27385349082088956</v>
      </c>
      <c r="L59" s="24">
        <v>-0.9136729497988351</v>
      </c>
      <c r="M59" s="24">
        <v>-0.06158454580359087</v>
      </c>
      <c r="N59" s="24">
        <v>-0.06106618165610746</v>
      </c>
      <c r="O59" s="24">
        <v>-0.011519981863658345</v>
      </c>
      <c r="P59" s="24">
        <v>-0.02620473502651184</v>
      </c>
      <c r="Q59" s="24">
        <v>-0.0011163792517433374</v>
      </c>
      <c r="R59" s="24">
        <v>-0.0009387367326356234</v>
      </c>
      <c r="S59" s="24">
        <v>-0.00019358402594086717</v>
      </c>
      <c r="T59" s="24">
        <v>-0.0003835190743452911</v>
      </c>
      <c r="U59" s="24">
        <v>-1.4047771754521681E-05</v>
      </c>
      <c r="V59" s="24">
        <v>-3.468005486019767E-05</v>
      </c>
      <c r="W59" s="24">
        <v>-1.3353389168334925E-05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1008</v>
      </c>
      <c r="B61" s="24">
        <v>155.12</v>
      </c>
      <c r="C61" s="24">
        <v>143.92</v>
      </c>
      <c r="D61" s="24">
        <v>9.014528786753939</v>
      </c>
      <c r="E61" s="24">
        <v>9.627432060096028</v>
      </c>
      <c r="F61" s="24">
        <v>37.221741927075364</v>
      </c>
      <c r="G61" s="24" t="s">
        <v>59</v>
      </c>
      <c r="H61" s="24">
        <v>10.788942157969387</v>
      </c>
      <c r="I61" s="24">
        <v>98.40894215796939</v>
      </c>
      <c r="J61" s="24" t="s">
        <v>73</v>
      </c>
      <c r="K61" s="24">
        <v>3.0360524103183644</v>
      </c>
      <c r="M61" s="24" t="s">
        <v>68</v>
      </c>
      <c r="N61" s="24">
        <v>2.294321186108884</v>
      </c>
      <c r="X61" s="24">
        <v>67.5</v>
      </c>
    </row>
    <row r="62" spans="1:24" ht="12.75" hidden="1">
      <c r="A62" s="24">
        <v>1006</v>
      </c>
      <c r="B62" s="24">
        <v>154.39999389648438</v>
      </c>
      <c r="C62" s="24">
        <v>171.8000030517578</v>
      </c>
      <c r="D62" s="24">
        <v>8.845059394836426</v>
      </c>
      <c r="E62" s="24">
        <v>8.938437461853027</v>
      </c>
      <c r="F62" s="24">
        <v>31.597212475798067</v>
      </c>
      <c r="G62" s="24" t="s">
        <v>56</v>
      </c>
      <c r="H62" s="24">
        <v>-1.7634930771722424</v>
      </c>
      <c r="I62" s="24">
        <v>85.13650081931213</v>
      </c>
      <c r="J62" s="24" t="s">
        <v>62</v>
      </c>
      <c r="K62" s="24">
        <v>1.1261830138352398</v>
      </c>
      <c r="L62" s="24">
        <v>1.299725342645427</v>
      </c>
      <c r="M62" s="24">
        <v>0.26660932585856967</v>
      </c>
      <c r="N62" s="24">
        <v>0.06268928185628923</v>
      </c>
      <c r="O62" s="24">
        <v>0.045229486003988094</v>
      </c>
      <c r="P62" s="24">
        <v>0.03728492516254379</v>
      </c>
      <c r="Q62" s="24">
        <v>0.005505579396862146</v>
      </c>
      <c r="R62" s="24">
        <v>0.0009649052172564724</v>
      </c>
      <c r="S62" s="24">
        <v>0.00059334720181685</v>
      </c>
      <c r="T62" s="24">
        <v>0.0005485937685831764</v>
      </c>
      <c r="U62" s="24">
        <v>0.00012041003851194101</v>
      </c>
      <c r="V62" s="24">
        <v>3.578545922628987E-05</v>
      </c>
      <c r="W62" s="24">
        <v>3.698396784858136E-05</v>
      </c>
      <c r="X62" s="24">
        <v>67.5</v>
      </c>
    </row>
    <row r="63" spans="1:24" ht="12.75" hidden="1">
      <c r="A63" s="24">
        <v>1005</v>
      </c>
      <c r="B63" s="24">
        <v>106.9800033569336</v>
      </c>
      <c r="C63" s="24">
        <v>111.9800033569336</v>
      </c>
      <c r="D63" s="24">
        <v>9.410008430480957</v>
      </c>
      <c r="E63" s="24">
        <v>9.72166633605957</v>
      </c>
      <c r="F63" s="24">
        <v>27.672059005546178</v>
      </c>
      <c r="G63" s="24" t="s">
        <v>57</v>
      </c>
      <c r="H63" s="24">
        <v>30.46460667834016</v>
      </c>
      <c r="I63" s="24">
        <v>69.94461003527375</v>
      </c>
      <c r="J63" s="24" t="s">
        <v>60</v>
      </c>
      <c r="K63" s="24">
        <v>-0.760006753747897</v>
      </c>
      <c r="L63" s="24">
        <v>0.007072559358403476</v>
      </c>
      <c r="M63" s="24">
        <v>0.1776739382080798</v>
      </c>
      <c r="N63" s="24">
        <v>-0.0006489174880650075</v>
      </c>
      <c r="O63" s="24">
        <v>-0.03088172242625331</v>
      </c>
      <c r="P63" s="24">
        <v>0.0008093044289087006</v>
      </c>
      <c r="Q63" s="24">
        <v>0.0035599923541346085</v>
      </c>
      <c r="R63" s="24">
        <v>-5.213688625184129E-05</v>
      </c>
      <c r="S63" s="24">
        <v>-0.00043346516855227875</v>
      </c>
      <c r="T63" s="24">
        <v>5.76354138699869E-05</v>
      </c>
      <c r="U63" s="24">
        <v>7.029377138161838E-05</v>
      </c>
      <c r="V63" s="24">
        <v>-4.119467127681787E-06</v>
      </c>
      <c r="W63" s="24">
        <v>-2.7840153555535327E-05</v>
      </c>
      <c r="X63" s="24">
        <v>67.5</v>
      </c>
    </row>
    <row r="64" spans="1:24" ht="12.75" hidden="1">
      <c r="A64" s="24">
        <v>1007</v>
      </c>
      <c r="B64" s="24">
        <v>165.16000366210938</v>
      </c>
      <c r="C64" s="24">
        <v>178.36000061035156</v>
      </c>
      <c r="D64" s="24">
        <v>8.918277740478516</v>
      </c>
      <c r="E64" s="24">
        <v>8.87344741821289</v>
      </c>
      <c r="F64" s="24">
        <v>27.758329004564388</v>
      </c>
      <c r="G64" s="24" t="s">
        <v>58</v>
      </c>
      <c r="H64" s="24">
        <v>-23.447661419602397</v>
      </c>
      <c r="I64" s="24">
        <v>74.21234224250698</v>
      </c>
      <c r="J64" s="24" t="s">
        <v>61</v>
      </c>
      <c r="K64" s="24">
        <v>-0.8310703429365094</v>
      </c>
      <c r="L64" s="24">
        <v>1.2997060995543932</v>
      </c>
      <c r="M64" s="24">
        <v>-0.19877752467618776</v>
      </c>
      <c r="N64" s="24">
        <v>-0.06268592318655727</v>
      </c>
      <c r="O64" s="24">
        <v>-0.03304581099281417</v>
      </c>
      <c r="P64" s="24">
        <v>0.03727614077017415</v>
      </c>
      <c r="Q64" s="24">
        <v>-0.004199745103414739</v>
      </c>
      <c r="R64" s="24">
        <v>-0.0009634956270688118</v>
      </c>
      <c r="S64" s="24">
        <v>-0.0004051775531243438</v>
      </c>
      <c r="T64" s="24">
        <v>0.0005455577714562656</v>
      </c>
      <c r="U64" s="24">
        <v>-9.776176696130184E-05</v>
      </c>
      <c r="V64" s="24">
        <v>-3.5547560853318815E-05</v>
      </c>
      <c r="W64" s="24">
        <v>-2.4346246688742662E-05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1008</v>
      </c>
      <c r="B66" s="24">
        <v>155.12</v>
      </c>
      <c r="C66" s="24">
        <v>143.92</v>
      </c>
      <c r="D66" s="24">
        <v>9.014528786753939</v>
      </c>
      <c r="E66" s="24">
        <v>9.627432060096028</v>
      </c>
      <c r="F66" s="24">
        <v>25.94792625384949</v>
      </c>
      <c r="G66" s="24" t="s">
        <v>59</v>
      </c>
      <c r="H66" s="24">
        <v>-19.01740803003929</v>
      </c>
      <c r="I66" s="24">
        <v>68.60259196996071</v>
      </c>
      <c r="J66" s="24" t="s">
        <v>73</v>
      </c>
      <c r="K66" s="24">
        <v>3.575985986985799</v>
      </c>
      <c r="M66" s="24" t="s">
        <v>68</v>
      </c>
      <c r="N66" s="24">
        <v>2.216365110242998</v>
      </c>
      <c r="X66" s="24">
        <v>67.5</v>
      </c>
    </row>
    <row r="67" spans="1:24" ht="12.75" hidden="1">
      <c r="A67" s="24">
        <v>1006</v>
      </c>
      <c r="B67" s="24">
        <v>154.39999389648438</v>
      </c>
      <c r="C67" s="24">
        <v>171.8000030517578</v>
      </c>
      <c r="D67" s="24">
        <v>8.845059394836426</v>
      </c>
      <c r="E67" s="24">
        <v>8.938437461853027</v>
      </c>
      <c r="F67" s="24">
        <v>31.597212475798067</v>
      </c>
      <c r="G67" s="24" t="s">
        <v>56</v>
      </c>
      <c r="H67" s="24">
        <v>-1.7634930771722424</v>
      </c>
      <c r="I67" s="24">
        <v>85.13650081931213</v>
      </c>
      <c r="J67" s="24" t="s">
        <v>62</v>
      </c>
      <c r="K67" s="24">
        <v>1.6034174657706743</v>
      </c>
      <c r="L67" s="24">
        <v>0.9231070074139398</v>
      </c>
      <c r="M67" s="24">
        <v>0.37958665480155096</v>
      </c>
      <c r="N67" s="24">
        <v>0.06256567270166832</v>
      </c>
      <c r="O67" s="24">
        <v>0.06439621242519378</v>
      </c>
      <c r="P67" s="24">
        <v>0.026480903642861084</v>
      </c>
      <c r="Q67" s="24">
        <v>0.007838462889652618</v>
      </c>
      <c r="R67" s="24">
        <v>0.0009630194897568471</v>
      </c>
      <c r="S67" s="24">
        <v>0.0008448510153050187</v>
      </c>
      <c r="T67" s="24">
        <v>0.0003896706169058992</v>
      </c>
      <c r="U67" s="24">
        <v>0.00017145757610344557</v>
      </c>
      <c r="V67" s="24">
        <v>3.574199379379851E-05</v>
      </c>
      <c r="W67" s="24">
        <v>5.268303696787102E-05</v>
      </c>
      <c r="X67" s="24">
        <v>67.5</v>
      </c>
    </row>
    <row r="68" spans="1:24" ht="12.75" hidden="1">
      <c r="A68" s="24">
        <v>1007</v>
      </c>
      <c r="B68" s="24">
        <v>165.16000366210938</v>
      </c>
      <c r="C68" s="24">
        <v>178.36000061035156</v>
      </c>
      <c r="D68" s="24">
        <v>8.918277740478516</v>
      </c>
      <c r="E68" s="24">
        <v>8.87344741821289</v>
      </c>
      <c r="F68" s="24">
        <v>37.8078682045228</v>
      </c>
      <c r="G68" s="24" t="s">
        <v>57</v>
      </c>
      <c r="H68" s="24">
        <v>3.419944420942585</v>
      </c>
      <c r="I68" s="24">
        <v>101.07994808305196</v>
      </c>
      <c r="J68" s="24" t="s">
        <v>60</v>
      </c>
      <c r="K68" s="24">
        <v>-0.8577233318167998</v>
      </c>
      <c r="L68" s="24">
        <v>-0.0050225379090457</v>
      </c>
      <c r="M68" s="24">
        <v>0.20668630803220153</v>
      </c>
      <c r="N68" s="24">
        <v>-0.0006472915074958014</v>
      </c>
      <c r="O68" s="24">
        <v>-0.03385859769355723</v>
      </c>
      <c r="P68" s="24">
        <v>-0.0005745845539995919</v>
      </c>
      <c r="Q68" s="24">
        <v>0.0044391212126886365</v>
      </c>
      <c r="R68" s="24">
        <v>-5.20778071287151E-05</v>
      </c>
      <c r="S68" s="24">
        <v>-0.00039468380457264056</v>
      </c>
      <c r="T68" s="24">
        <v>-4.090914502296696E-05</v>
      </c>
      <c r="U68" s="24">
        <v>0.00010799737230273468</v>
      </c>
      <c r="V68" s="24">
        <v>-4.1165899805304825E-06</v>
      </c>
      <c r="W68" s="24">
        <v>-2.3051147514739668E-05</v>
      </c>
      <c r="X68" s="24">
        <v>67.5</v>
      </c>
    </row>
    <row r="69" spans="1:24" ht="12.75" hidden="1">
      <c r="A69" s="24">
        <v>1005</v>
      </c>
      <c r="B69" s="24">
        <v>106.9800033569336</v>
      </c>
      <c r="C69" s="24">
        <v>111.9800033569336</v>
      </c>
      <c r="D69" s="24">
        <v>9.410008430480957</v>
      </c>
      <c r="E69" s="24">
        <v>9.72166633605957</v>
      </c>
      <c r="F69" s="24">
        <v>28.82209827074629</v>
      </c>
      <c r="G69" s="24" t="s">
        <v>58</v>
      </c>
      <c r="H69" s="24">
        <v>33.371475585838255</v>
      </c>
      <c r="I69" s="24">
        <v>72.85147894277185</v>
      </c>
      <c r="J69" s="24" t="s">
        <v>61</v>
      </c>
      <c r="K69" s="24">
        <v>1.3547170389404346</v>
      </c>
      <c r="L69" s="24">
        <v>-0.9230933437359797</v>
      </c>
      <c r="M69" s="24">
        <v>0.31838152989055396</v>
      </c>
      <c r="N69" s="24">
        <v>-0.0625623242400457</v>
      </c>
      <c r="O69" s="24">
        <v>0.054776523593018586</v>
      </c>
      <c r="P69" s="24">
        <v>-0.0264746692204605</v>
      </c>
      <c r="Q69" s="24">
        <v>0.006460317587512168</v>
      </c>
      <c r="R69" s="24">
        <v>-0.0009616103367041157</v>
      </c>
      <c r="S69" s="24">
        <v>0.0007469925919779838</v>
      </c>
      <c r="T69" s="24">
        <v>-0.0003875172661099295</v>
      </c>
      <c r="U69" s="24">
        <v>0.0001331700716338823</v>
      </c>
      <c r="V69" s="24">
        <v>-3.550413788966192E-05</v>
      </c>
      <c r="W69" s="24">
        <v>4.73724285044769E-05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1008</v>
      </c>
      <c r="B71" s="24">
        <v>155.12</v>
      </c>
      <c r="C71" s="24">
        <v>143.92</v>
      </c>
      <c r="D71" s="24">
        <v>9.014528786753939</v>
      </c>
      <c r="E71" s="24">
        <v>9.627432060096028</v>
      </c>
      <c r="F71" s="24">
        <v>36.12893604075623</v>
      </c>
      <c r="G71" s="24" t="s">
        <v>59</v>
      </c>
      <c r="H71" s="24">
        <v>7.899720276108965</v>
      </c>
      <c r="I71" s="24">
        <v>95.51972027610897</v>
      </c>
      <c r="J71" s="24" t="s">
        <v>73</v>
      </c>
      <c r="K71" s="24">
        <v>2.8977308509490713</v>
      </c>
      <c r="M71" s="24" t="s">
        <v>68</v>
      </c>
      <c r="N71" s="24">
        <v>2.225170010294573</v>
      </c>
      <c r="X71" s="24">
        <v>67.5</v>
      </c>
    </row>
    <row r="72" spans="1:24" ht="12.75" hidden="1">
      <c r="A72" s="24">
        <v>1007</v>
      </c>
      <c r="B72" s="24">
        <v>165.16000366210938</v>
      </c>
      <c r="C72" s="24">
        <v>178.36000061035156</v>
      </c>
      <c r="D72" s="24">
        <v>8.918277740478516</v>
      </c>
      <c r="E72" s="24">
        <v>8.87344741821289</v>
      </c>
      <c r="F72" s="24">
        <v>33.81576001193664</v>
      </c>
      <c r="G72" s="24" t="s">
        <v>56</v>
      </c>
      <c r="H72" s="24">
        <v>-7.2530214988937445</v>
      </c>
      <c r="I72" s="24">
        <v>90.40698216321563</v>
      </c>
      <c r="J72" s="24" t="s">
        <v>62</v>
      </c>
      <c r="K72" s="24">
        <v>1.0640795822113147</v>
      </c>
      <c r="L72" s="24">
        <v>1.3018698137846259</v>
      </c>
      <c r="M72" s="24">
        <v>0.2519071085906815</v>
      </c>
      <c r="N72" s="24">
        <v>0.06239871410231305</v>
      </c>
      <c r="O72" s="24">
        <v>0.04273541496295678</v>
      </c>
      <c r="P72" s="24">
        <v>0.0373464980941834</v>
      </c>
      <c r="Q72" s="24">
        <v>0.005201929963703315</v>
      </c>
      <c r="R72" s="24">
        <v>0.0009604090427138846</v>
      </c>
      <c r="S72" s="24">
        <v>0.0005606225100141316</v>
      </c>
      <c r="T72" s="24">
        <v>0.0005494978470902622</v>
      </c>
      <c r="U72" s="24">
        <v>0.00011374727360453278</v>
      </c>
      <c r="V72" s="24">
        <v>3.561752148322706E-05</v>
      </c>
      <c r="W72" s="24">
        <v>3.4942018562310114E-05</v>
      </c>
      <c r="X72" s="24">
        <v>67.5</v>
      </c>
    </row>
    <row r="73" spans="1:24" ht="12.75" hidden="1">
      <c r="A73" s="24">
        <v>1005</v>
      </c>
      <c r="B73" s="24">
        <v>106.9800033569336</v>
      </c>
      <c r="C73" s="24">
        <v>111.9800033569336</v>
      </c>
      <c r="D73" s="24">
        <v>9.410008430480957</v>
      </c>
      <c r="E73" s="24">
        <v>9.72166633605957</v>
      </c>
      <c r="F73" s="24">
        <v>28.82209827074629</v>
      </c>
      <c r="G73" s="24" t="s">
        <v>57</v>
      </c>
      <c r="H73" s="24">
        <v>33.371475585838255</v>
      </c>
      <c r="I73" s="24">
        <v>72.85147894277185</v>
      </c>
      <c r="J73" s="24" t="s">
        <v>60</v>
      </c>
      <c r="K73" s="24">
        <v>-0.9813058594533759</v>
      </c>
      <c r="L73" s="24">
        <v>0.007084040304772532</v>
      </c>
      <c r="M73" s="24">
        <v>0.2311891177196423</v>
      </c>
      <c r="N73" s="24">
        <v>-0.0006460761625648653</v>
      </c>
      <c r="O73" s="24">
        <v>-0.03958719790940592</v>
      </c>
      <c r="P73" s="24">
        <v>0.0008106482665410615</v>
      </c>
      <c r="Q73" s="24">
        <v>0.004718201007391418</v>
      </c>
      <c r="R73" s="24">
        <v>-5.1912589056028294E-05</v>
      </c>
      <c r="S73" s="24">
        <v>-0.0005324036957077569</v>
      </c>
      <c r="T73" s="24">
        <v>5.7734617801292824E-05</v>
      </c>
      <c r="U73" s="24">
        <v>9.902867314319758E-05</v>
      </c>
      <c r="V73" s="24">
        <v>-4.103223342887738E-06</v>
      </c>
      <c r="W73" s="24">
        <v>-3.352946408277664E-05</v>
      </c>
      <c r="X73" s="24">
        <v>67.5</v>
      </c>
    </row>
    <row r="74" spans="1:24" ht="12.75" hidden="1">
      <c r="A74" s="24">
        <v>1006</v>
      </c>
      <c r="B74" s="24">
        <v>154.39999389648438</v>
      </c>
      <c r="C74" s="24">
        <v>171.8000030517578</v>
      </c>
      <c r="D74" s="24">
        <v>8.845059394836426</v>
      </c>
      <c r="E74" s="24">
        <v>8.938437461853027</v>
      </c>
      <c r="F74" s="24">
        <v>25.552654712183934</v>
      </c>
      <c r="G74" s="24" t="s">
        <v>58</v>
      </c>
      <c r="H74" s="24">
        <v>-18.050135368433928</v>
      </c>
      <c r="I74" s="24">
        <v>68.84985852805045</v>
      </c>
      <c r="J74" s="24" t="s">
        <v>61</v>
      </c>
      <c r="K74" s="24">
        <v>-0.4114658764484333</v>
      </c>
      <c r="L74" s="24">
        <v>1.3018505399686158</v>
      </c>
      <c r="M74" s="24">
        <v>-0.10004390639379684</v>
      </c>
      <c r="N74" s="24">
        <v>-0.06239536927700939</v>
      </c>
      <c r="O74" s="24">
        <v>-0.016098740750059855</v>
      </c>
      <c r="P74" s="24">
        <v>0.037337699035784176</v>
      </c>
      <c r="Q74" s="24">
        <v>-0.002190583164621919</v>
      </c>
      <c r="R74" s="24">
        <v>-0.000959005011678302</v>
      </c>
      <c r="S74" s="24">
        <v>-0.00017562432499875223</v>
      </c>
      <c r="T74" s="24">
        <v>0.0005464564006983282</v>
      </c>
      <c r="U74" s="24">
        <v>-5.596216711281093E-05</v>
      </c>
      <c r="V74" s="24">
        <v>-3.5380381496056855E-05</v>
      </c>
      <c r="W74" s="24">
        <v>-9.834617406417786E-06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1008</v>
      </c>
      <c r="B76" s="24">
        <v>155.12</v>
      </c>
      <c r="C76" s="24">
        <v>143.92</v>
      </c>
      <c r="D76" s="24">
        <v>9.014528786753939</v>
      </c>
      <c r="E76" s="24">
        <v>9.627432060096028</v>
      </c>
      <c r="F76" s="24">
        <v>25.94792625384949</v>
      </c>
      <c r="G76" s="24" t="s">
        <v>59</v>
      </c>
      <c r="H76" s="24">
        <v>-19.01740803003929</v>
      </c>
      <c r="I76" s="24">
        <v>68.60259196996071</v>
      </c>
      <c r="J76" s="24" t="s">
        <v>73</v>
      </c>
      <c r="K76" s="24">
        <v>4.091614654128951</v>
      </c>
      <c r="M76" s="24" t="s">
        <v>68</v>
      </c>
      <c r="N76" s="24">
        <v>2.2677849861571904</v>
      </c>
      <c r="X76" s="24">
        <v>67.5</v>
      </c>
    </row>
    <row r="77" spans="1:24" ht="12.75" hidden="1">
      <c r="A77" s="24">
        <v>1007</v>
      </c>
      <c r="B77" s="24">
        <v>165.16000366210938</v>
      </c>
      <c r="C77" s="24">
        <v>178.36000061035156</v>
      </c>
      <c r="D77" s="24">
        <v>8.918277740478516</v>
      </c>
      <c r="E77" s="24">
        <v>8.87344741821289</v>
      </c>
      <c r="F77" s="24">
        <v>33.81576001193664</v>
      </c>
      <c r="G77" s="24" t="s">
        <v>56</v>
      </c>
      <c r="H77" s="24">
        <v>-7.2530214988937445</v>
      </c>
      <c r="I77" s="24">
        <v>90.40698216321563</v>
      </c>
      <c r="J77" s="24" t="s">
        <v>62</v>
      </c>
      <c r="K77" s="24">
        <v>1.8804085086984992</v>
      </c>
      <c r="L77" s="24">
        <v>0.5893947170595646</v>
      </c>
      <c r="M77" s="24">
        <v>0.44516038800259056</v>
      </c>
      <c r="N77" s="24">
        <v>0.0636300357929274</v>
      </c>
      <c r="O77" s="24">
        <v>0.07552077227120448</v>
      </c>
      <c r="P77" s="24">
        <v>0.01690772442951974</v>
      </c>
      <c r="Q77" s="24">
        <v>0.009192551554578562</v>
      </c>
      <c r="R77" s="24">
        <v>0.000979373657342799</v>
      </c>
      <c r="S77" s="24">
        <v>0.0009908096105002702</v>
      </c>
      <c r="T77" s="24">
        <v>0.00024881439954104265</v>
      </c>
      <c r="U77" s="24">
        <v>0.0002010644687792462</v>
      </c>
      <c r="V77" s="24">
        <v>3.6342493344829695E-05</v>
      </c>
      <c r="W77" s="24">
        <v>6.178374952933557E-05</v>
      </c>
      <c r="X77" s="24">
        <v>67.5</v>
      </c>
    </row>
    <row r="78" spans="1:24" ht="12.75" hidden="1">
      <c r="A78" s="24">
        <v>1006</v>
      </c>
      <c r="B78" s="24">
        <v>154.39999389648438</v>
      </c>
      <c r="C78" s="24">
        <v>171.8000030517578</v>
      </c>
      <c r="D78" s="24">
        <v>8.845059394836426</v>
      </c>
      <c r="E78" s="24">
        <v>8.938437461853027</v>
      </c>
      <c r="F78" s="24">
        <v>36.73827581636376</v>
      </c>
      <c r="G78" s="24" t="s">
        <v>57</v>
      </c>
      <c r="H78" s="24">
        <v>12.088746060740874</v>
      </c>
      <c r="I78" s="24">
        <v>98.98873995722525</v>
      </c>
      <c r="J78" s="24" t="s">
        <v>60</v>
      </c>
      <c r="K78" s="24">
        <v>-1.19075484249888</v>
      </c>
      <c r="L78" s="24">
        <v>-0.0032069078072720393</v>
      </c>
      <c r="M78" s="24">
        <v>0.2857927241270279</v>
      </c>
      <c r="N78" s="24">
        <v>-0.0006585663281169497</v>
      </c>
      <c r="O78" s="24">
        <v>-0.04718942797318746</v>
      </c>
      <c r="P78" s="24">
        <v>-0.0003667944021068405</v>
      </c>
      <c r="Q78" s="24">
        <v>0.006084526937448991</v>
      </c>
      <c r="R78" s="24">
        <v>-5.297943658225149E-05</v>
      </c>
      <c r="S78" s="24">
        <v>-0.000565463937602069</v>
      </c>
      <c r="T78" s="24">
        <v>-2.6107950109510953E-05</v>
      </c>
      <c r="U78" s="24">
        <v>0.00014460819791304298</v>
      </c>
      <c r="V78" s="24">
        <v>-4.190040712270991E-06</v>
      </c>
      <c r="W78" s="24">
        <v>-3.3552642531678125E-05</v>
      </c>
      <c r="X78" s="24">
        <v>67.5</v>
      </c>
    </row>
    <row r="79" spans="1:24" ht="12.75" hidden="1">
      <c r="A79" s="24">
        <v>1005</v>
      </c>
      <c r="B79" s="24">
        <v>106.9800033569336</v>
      </c>
      <c r="C79" s="24">
        <v>111.9800033569336</v>
      </c>
      <c r="D79" s="24">
        <v>9.410008430480957</v>
      </c>
      <c r="E79" s="24">
        <v>9.72166633605957</v>
      </c>
      <c r="F79" s="24">
        <v>27.672059005546178</v>
      </c>
      <c r="G79" s="24" t="s">
        <v>58</v>
      </c>
      <c r="H79" s="24">
        <v>30.46460667834016</v>
      </c>
      <c r="I79" s="24">
        <v>69.94461003527375</v>
      </c>
      <c r="J79" s="24" t="s">
        <v>61</v>
      </c>
      <c r="K79" s="24">
        <v>1.4553484341047616</v>
      </c>
      <c r="L79" s="24">
        <v>-0.5893859925719646</v>
      </c>
      <c r="M79" s="24">
        <v>0.34130673870093675</v>
      </c>
      <c r="N79" s="24">
        <v>-0.06362662764441232</v>
      </c>
      <c r="O79" s="24">
        <v>0.058962233098844546</v>
      </c>
      <c r="P79" s="24">
        <v>-0.016903745361639883</v>
      </c>
      <c r="Q79" s="24">
        <v>0.006890684728751008</v>
      </c>
      <c r="R79" s="24">
        <v>-0.0009779396402623413</v>
      </c>
      <c r="S79" s="24">
        <v>0.0008136056904491637</v>
      </c>
      <c r="T79" s="24">
        <v>-0.0002474408623490649</v>
      </c>
      <c r="U79" s="24">
        <v>0.0001396974935416619</v>
      </c>
      <c r="V79" s="24">
        <v>-3.610014378570399E-05</v>
      </c>
      <c r="W79" s="24">
        <v>5.1879204745688776E-05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1008</v>
      </c>
      <c r="B81" s="100">
        <v>153.9</v>
      </c>
      <c r="C81" s="100">
        <v>136.7</v>
      </c>
      <c r="D81" s="100">
        <v>9.078018859755119</v>
      </c>
      <c r="E81" s="100">
        <v>9.643383608312002</v>
      </c>
      <c r="F81" s="100">
        <v>38.3758935901945</v>
      </c>
      <c r="G81" s="100" t="s">
        <v>59</v>
      </c>
      <c r="H81" s="100">
        <v>14.345600177881437</v>
      </c>
      <c r="I81" s="100">
        <v>100.74560017788144</v>
      </c>
      <c r="J81" s="100" t="s">
        <v>73</v>
      </c>
      <c r="K81" s="100">
        <v>2.2035735730491264</v>
      </c>
      <c r="M81" s="100" t="s">
        <v>68</v>
      </c>
      <c r="N81" s="100">
        <v>1.4000142407729066</v>
      </c>
      <c r="X81" s="100">
        <v>67.5</v>
      </c>
    </row>
    <row r="82" spans="1:24" s="100" customFormat="1" ht="12.75">
      <c r="A82" s="100">
        <v>1005</v>
      </c>
      <c r="B82" s="100">
        <v>93.16000366210938</v>
      </c>
      <c r="C82" s="100">
        <v>105.55999755859375</v>
      </c>
      <c r="D82" s="100">
        <v>9.651571273803711</v>
      </c>
      <c r="E82" s="100">
        <v>9.919416427612305</v>
      </c>
      <c r="F82" s="100">
        <v>19.23174710314833</v>
      </c>
      <c r="G82" s="100" t="s">
        <v>56</v>
      </c>
      <c r="H82" s="100">
        <v>21.70647424804502</v>
      </c>
      <c r="I82" s="100">
        <v>47.366477910154394</v>
      </c>
      <c r="J82" s="100" t="s">
        <v>62</v>
      </c>
      <c r="K82" s="100">
        <v>1.2389184165484506</v>
      </c>
      <c r="L82" s="100">
        <v>0.7502357637588445</v>
      </c>
      <c r="M82" s="100">
        <v>0.29329658185031715</v>
      </c>
      <c r="N82" s="100">
        <v>0.12960687056649448</v>
      </c>
      <c r="O82" s="100">
        <v>0.04975731206134724</v>
      </c>
      <c r="P82" s="100">
        <v>0.021522075107107692</v>
      </c>
      <c r="Q82" s="100">
        <v>0.006056557377959463</v>
      </c>
      <c r="R82" s="100">
        <v>0.0019950692035406604</v>
      </c>
      <c r="S82" s="100">
        <v>0.0006528149527743134</v>
      </c>
      <c r="T82" s="100">
        <v>0.00031666766538212393</v>
      </c>
      <c r="U82" s="100">
        <v>0.0001324555868258478</v>
      </c>
      <c r="V82" s="100">
        <v>7.405822350418131E-05</v>
      </c>
      <c r="W82" s="100">
        <v>4.0700231650246525E-05</v>
      </c>
      <c r="X82" s="100">
        <v>67.5</v>
      </c>
    </row>
    <row r="83" spans="1:24" s="100" customFormat="1" ht="12.75">
      <c r="A83" s="100">
        <v>1006</v>
      </c>
      <c r="B83" s="100">
        <v>147.4199981689453</v>
      </c>
      <c r="C83" s="100">
        <v>186.82000732421875</v>
      </c>
      <c r="D83" s="100">
        <v>8.679244995117188</v>
      </c>
      <c r="E83" s="100">
        <v>8.92512321472168</v>
      </c>
      <c r="F83" s="100">
        <v>22.940898078673214</v>
      </c>
      <c r="G83" s="100" t="s">
        <v>57</v>
      </c>
      <c r="H83" s="100">
        <v>-16.944873930941654</v>
      </c>
      <c r="I83" s="100">
        <v>62.97512423800366</v>
      </c>
      <c r="J83" s="100" t="s">
        <v>60</v>
      </c>
      <c r="K83" s="100">
        <v>1.202344679467278</v>
      </c>
      <c r="L83" s="100">
        <v>-0.004080306873982946</v>
      </c>
      <c r="M83" s="100">
        <v>-0.2854241062859924</v>
      </c>
      <c r="N83" s="100">
        <v>-0.001339542784562478</v>
      </c>
      <c r="O83" s="100">
        <v>0.04815614273776459</v>
      </c>
      <c r="P83" s="100">
        <v>-0.00046715355029461705</v>
      </c>
      <c r="Q83" s="100">
        <v>-0.005928520310060375</v>
      </c>
      <c r="R83" s="100">
        <v>-0.00010768885517474016</v>
      </c>
      <c r="S83" s="100">
        <v>0.000619262832900049</v>
      </c>
      <c r="T83" s="100">
        <v>-3.3288894272130635E-05</v>
      </c>
      <c r="U83" s="100">
        <v>-0.00013139409010998884</v>
      </c>
      <c r="V83" s="100">
        <v>-8.487805760632123E-06</v>
      </c>
      <c r="W83" s="100">
        <v>3.8159129385517645E-05</v>
      </c>
      <c r="X83" s="100">
        <v>67.5</v>
      </c>
    </row>
    <row r="84" spans="1:24" s="100" customFormat="1" ht="12.75">
      <c r="A84" s="100">
        <v>1007</v>
      </c>
      <c r="B84" s="100">
        <v>159.83999633789062</v>
      </c>
      <c r="C84" s="100">
        <v>186.94000244140625</v>
      </c>
      <c r="D84" s="100">
        <v>8.81962776184082</v>
      </c>
      <c r="E84" s="100">
        <v>8.714435577392578</v>
      </c>
      <c r="F84" s="100">
        <v>39.366084978461245</v>
      </c>
      <c r="G84" s="100" t="s">
        <v>58</v>
      </c>
      <c r="H84" s="100">
        <v>14.059328025764557</v>
      </c>
      <c r="I84" s="100">
        <v>106.39932436365518</v>
      </c>
      <c r="J84" s="100" t="s">
        <v>61</v>
      </c>
      <c r="K84" s="100">
        <v>-0.29880782221964725</v>
      </c>
      <c r="L84" s="100">
        <v>-0.7502246678953118</v>
      </c>
      <c r="M84" s="100">
        <v>-0.06749788497369606</v>
      </c>
      <c r="N84" s="100">
        <v>-0.1295999480060404</v>
      </c>
      <c r="O84" s="100">
        <v>-0.012521023128735688</v>
      </c>
      <c r="P84" s="100">
        <v>-0.021517004542371407</v>
      </c>
      <c r="Q84" s="100">
        <v>-0.0012387631757994942</v>
      </c>
      <c r="R84" s="100">
        <v>-0.0019921606956738</v>
      </c>
      <c r="S84" s="100">
        <v>-0.00020659357771802818</v>
      </c>
      <c r="T84" s="100">
        <v>-0.0003149130988331602</v>
      </c>
      <c r="U84" s="100">
        <v>-1.673545833097612E-05</v>
      </c>
      <c r="V84" s="100">
        <v>-7.357022238626884E-05</v>
      </c>
      <c r="W84" s="100">
        <v>-1.4155906926899891E-05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1008</v>
      </c>
      <c r="B86" s="24">
        <v>153.9</v>
      </c>
      <c r="C86" s="24">
        <v>136.7</v>
      </c>
      <c r="D86" s="24">
        <v>9.078018859755119</v>
      </c>
      <c r="E86" s="24">
        <v>9.643383608312002</v>
      </c>
      <c r="F86" s="24">
        <v>38.82151313521112</v>
      </c>
      <c r="G86" s="24" t="s">
        <v>59</v>
      </c>
      <c r="H86" s="24">
        <v>15.515454592038068</v>
      </c>
      <c r="I86" s="24">
        <v>101.91545459203807</v>
      </c>
      <c r="J86" s="24" t="s">
        <v>73</v>
      </c>
      <c r="K86" s="24">
        <v>3.3033194413132785</v>
      </c>
      <c r="M86" s="24" t="s">
        <v>68</v>
      </c>
      <c r="N86" s="24">
        <v>2.1257254761091993</v>
      </c>
      <c r="X86" s="24">
        <v>67.5</v>
      </c>
    </row>
    <row r="87" spans="1:24" ht="12.75" hidden="1">
      <c r="A87" s="24">
        <v>1005</v>
      </c>
      <c r="B87" s="24">
        <v>93.16000366210938</v>
      </c>
      <c r="C87" s="24">
        <v>105.55999755859375</v>
      </c>
      <c r="D87" s="24">
        <v>9.651571273803711</v>
      </c>
      <c r="E87" s="24">
        <v>9.919416427612305</v>
      </c>
      <c r="F87" s="24">
        <v>19.23174710314833</v>
      </c>
      <c r="G87" s="24" t="s">
        <v>56</v>
      </c>
      <c r="H87" s="24">
        <v>21.70647424804502</v>
      </c>
      <c r="I87" s="24">
        <v>47.366477910154394</v>
      </c>
      <c r="J87" s="24" t="s">
        <v>62</v>
      </c>
      <c r="K87" s="24">
        <v>1.4922492860918697</v>
      </c>
      <c r="L87" s="24">
        <v>0.9642549717221313</v>
      </c>
      <c r="M87" s="24">
        <v>0.353269449298246</v>
      </c>
      <c r="N87" s="24">
        <v>0.1323231677861077</v>
      </c>
      <c r="O87" s="24">
        <v>0.05993152117874077</v>
      </c>
      <c r="P87" s="24">
        <v>0.027661600819529005</v>
      </c>
      <c r="Q87" s="24">
        <v>0.007294975861689578</v>
      </c>
      <c r="R87" s="24">
        <v>0.0020368877567117512</v>
      </c>
      <c r="S87" s="24">
        <v>0.0007862863550217101</v>
      </c>
      <c r="T87" s="24">
        <v>0.0004069974705565498</v>
      </c>
      <c r="U87" s="24">
        <v>0.00015953380231304535</v>
      </c>
      <c r="V87" s="24">
        <v>7.561606223158766E-05</v>
      </c>
      <c r="W87" s="24">
        <v>4.902091527481272E-05</v>
      </c>
      <c r="X87" s="24">
        <v>67.5</v>
      </c>
    </row>
    <row r="88" spans="1:24" ht="12.75" hidden="1">
      <c r="A88" s="24">
        <v>1007</v>
      </c>
      <c r="B88" s="24">
        <v>159.83999633789062</v>
      </c>
      <c r="C88" s="24">
        <v>186.94000244140625</v>
      </c>
      <c r="D88" s="24">
        <v>8.81962776184082</v>
      </c>
      <c r="E88" s="24">
        <v>8.714435577392578</v>
      </c>
      <c r="F88" s="24">
        <v>25.566148056879456</v>
      </c>
      <c r="G88" s="24" t="s">
        <v>57</v>
      </c>
      <c r="H88" s="24">
        <v>-23.23937631632913</v>
      </c>
      <c r="I88" s="24">
        <v>69.1006200215615</v>
      </c>
      <c r="J88" s="24" t="s">
        <v>60</v>
      </c>
      <c r="K88" s="24">
        <v>1.4903082722526748</v>
      </c>
      <c r="L88" s="24">
        <v>-0.005244771925149529</v>
      </c>
      <c r="M88" s="24">
        <v>-0.3529919319129145</v>
      </c>
      <c r="N88" s="24">
        <v>-0.001367482396426588</v>
      </c>
      <c r="O88" s="24">
        <v>0.059817109365051795</v>
      </c>
      <c r="P88" s="24">
        <v>-0.0006004417098567001</v>
      </c>
      <c r="Q88" s="24">
        <v>-0.007294320516422842</v>
      </c>
      <c r="R88" s="24">
        <v>-0.00010993756960118064</v>
      </c>
      <c r="S88" s="24">
        <v>0.0007797102424471783</v>
      </c>
      <c r="T88" s="24">
        <v>-4.278340415559774E-05</v>
      </c>
      <c r="U88" s="24">
        <v>-0.0001591870997866872</v>
      </c>
      <c r="V88" s="24">
        <v>-8.662730711337703E-06</v>
      </c>
      <c r="W88" s="24">
        <v>4.837394723888591E-05</v>
      </c>
      <c r="X88" s="24">
        <v>67.5</v>
      </c>
    </row>
    <row r="89" spans="1:24" ht="12.75" hidden="1">
      <c r="A89" s="24">
        <v>1006</v>
      </c>
      <c r="B89" s="24">
        <v>147.4199981689453</v>
      </c>
      <c r="C89" s="24">
        <v>186.82000732421875</v>
      </c>
      <c r="D89" s="24">
        <v>8.679244995117188</v>
      </c>
      <c r="E89" s="24">
        <v>8.92512321472168</v>
      </c>
      <c r="F89" s="24">
        <v>36.3553115277911</v>
      </c>
      <c r="G89" s="24" t="s">
        <v>58</v>
      </c>
      <c r="H89" s="24">
        <v>19.879070390727364</v>
      </c>
      <c r="I89" s="24">
        <v>99.79906855967268</v>
      </c>
      <c r="J89" s="24" t="s">
        <v>61</v>
      </c>
      <c r="K89" s="24">
        <v>-0.07608669724033267</v>
      </c>
      <c r="L89" s="24">
        <v>-0.9642407079450137</v>
      </c>
      <c r="M89" s="24">
        <v>-0.013999993281224645</v>
      </c>
      <c r="N89" s="24">
        <v>-0.13231610153282886</v>
      </c>
      <c r="O89" s="24">
        <v>-0.003701439991042128</v>
      </c>
      <c r="P89" s="24">
        <v>-0.027655083251583824</v>
      </c>
      <c r="Q89" s="24">
        <v>-9.778050074732574E-05</v>
      </c>
      <c r="R89" s="24">
        <v>-0.0020339187457301274</v>
      </c>
      <c r="S89" s="24">
        <v>-0.0001014798990750839</v>
      </c>
      <c r="T89" s="24">
        <v>-0.0004047425371372379</v>
      </c>
      <c r="U89" s="24">
        <v>1.0511961851202228E-05</v>
      </c>
      <c r="V89" s="24">
        <v>-7.511821326438871E-05</v>
      </c>
      <c r="W89" s="24">
        <v>-7.937969696959628E-06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1008</v>
      </c>
      <c r="B91" s="24">
        <v>153.9</v>
      </c>
      <c r="C91" s="24">
        <v>136.7</v>
      </c>
      <c r="D91" s="24">
        <v>9.078018859755119</v>
      </c>
      <c r="E91" s="24">
        <v>9.643383608312002</v>
      </c>
      <c r="F91" s="24">
        <v>38.3758935901945</v>
      </c>
      <c r="G91" s="24" t="s">
        <v>59</v>
      </c>
      <c r="H91" s="24">
        <v>14.345600177881437</v>
      </c>
      <c r="I91" s="24">
        <v>100.74560017788144</v>
      </c>
      <c r="J91" s="24" t="s">
        <v>73</v>
      </c>
      <c r="K91" s="24">
        <v>4.751950354273758</v>
      </c>
      <c r="M91" s="24" t="s">
        <v>68</v>
      </c>
      <c r="N91" s="24">
        <v>3.5969670650959</v>
      </c>
      <c r="X91" s="24">
        <v>67.5</v>
      </c>
    </row>
    <row r="92" spans="1:24" ht="12.75" hidden="1">
      <c r="A92" s="24">
        <v>1006</v>
      </c>
      <c r="B92" s="24">
        <v>147.4199981689453</v>
      </c>
      <c r="C92" s="24">
        <v>186.82000732421875</v>
      </c>
      <c r="D92" s="24">
        <v>8.679244995117188</v>
      </c>
      <c r="E92" s="24">
        <v>8.92512321472168</v>
      </c>
      <c r="F92" s="24">
        <v>28.59640956306233</v>
      </c>
      <c r="G92" s="24" t="s">
        <v>56</v>
      </c>
      <c r="H92" s="24">
        <v>-1.4199133501717824</v>
      </c>
      <c r="I92" s="24">
        <v>78.50008481877353</v>
      </c>
      <c r="J92" s="24" t="s">
        <v>62</v>
      </c>
      <c r="K92" s="24">
        <v>1.4114993876970947</v>
      </c>
      <c r="L92" s="24">
        <v>1.6202951657140543</v>
      </c>
      <c r="M92" s="24">
        <v>0.33415445291142504</v>
      </c>
      <c r="N92" s="24">
        <v>0.13106266965821656</v>
      </c>
      <c r="O92" s="24">
        <v>0.05668830766984286</v>
      </c>
      <c r="P92" s="24">
        <v>0.046481029874994986</v>
      </c>
      <c r="Q92" s="24">
        <v>0.0069004172552408</v>
      </c>
      <c r="R92" s="24">
        <v>0.00201732654443484</v>
      </c>
      <c r="S92" s="24">
        <v>0.0007436604947030067</v>
      </c>
      <c r="T92" s="24">
        <v>0.0006838928521334507</v>
      </c>
      <c r="U92" s="24">
        <v>0.00015090201610404145</v>
      </c>
      <c r="V92" s="24">
        <v>7.48346897545881E-05</v>
      </c>
      <c r="W92" s="24">
        <v>4.634943131178555E-05</v>
      </c>
      <c r="X92" s="24">
        <v>67.5</v>
      </c>
    </row>
    <row r="93" spans="1:24" ht="12.75" hidden="1">
      <c r="A93" s="24">
        <v>1005</v>
      </c>
      <c r="B93" s="24">
        <v>93.16000366210938</v>
      </c>
      <c r="C93" s="24">
        <v>105.55999755859375</v>
      </c>
      <c r="D93" s="24">
        <v>9.651571273803711</v>
      </c>
      <c r="E93" s="24">
        <v>9.919416427612305</v>
      </c>
      <c r="F93" s="24">
        <v>28.223666580611624</v>
      </c>
      <c r="G93" s="24" t="s">
        <v>57</v>
      </c>
      <c r="H93" s="24">
        <v>43.85295698904507</v>
      </c>
      <c r="I93" s="24">
        <v>69.51296065115444</v>
      </c>
      <c r="J93" s="24" t="s">
        <v>60</v>
      </c>
      <c r="K93" s="24">
        <v>-1.1381716687033079</v>
      </c>
      <c r="L93" s="24">
        <v>0.008817423094563343</v>
      </c>
      <c r="M93" s="24">
        <v>0.26718377254600506</v>
      </c>
      <c r="N93" s="24">
        <v>-0.001356269411524979</v>
      </c>
      <c r="O93" s="24">
        <v>-0.046070297421071854</v>
      </c>
      <c r="P93" s="24">
        <v>0.0010089534444526669</v>
      </c>
      <c r="Q93" s="24">
        <v>0.005406710509481607</v>
      </c>
      <c r="R93" s="24">
        <v>-0.00010899641941188726</v>
      </c>
      <c r="S93" s="24">
        <v>-0.0006322464060480404</v>
      </c>
      <c r="T93" s="24">
        <v>7.185302327270912E-05</v>
      </c>
      <c r="U93" s="24">
        <v>0.00011038844889401933</v>
      </c>
      <c r="V93" s="24">
        <v>-8.608716930344123E-06</v>
      </c>
      <c r="W93" s="24">
        <v>-4.019461712313684E-05</v>
      </c>
      <c r="X93" s="24">
        <v>67.5</v>
      </c>
    </row>
    <row r="94" spans="1:24" ht="12.75" hidden="1">
      <c r="A94" s="24">
        <v>1007</v>
      </c>
      <c r="B94" s="24">
        <v>159.83999633789062</v>
      </c>
      <c r="C94" s="24">
        <v>186.94000244140625</v>
      </c>
      <c r="D94" s="24">
        <v>8.81962776184082</v>
      </c>
      <c r="E94" s="24">
        <v>8.714435577392578</v>
      </c>
      <c r="F94" s="24">
        <v>25.566148056879456</v>
      </c>
      <c r="G94" s="24" t="s">
        <v>58</v>
      </c>
      <c r="H94" s="24">
        <v>-23.23937631632913</v>
      </c>
      <c r="I94" s="24">
        <v>69.1006200215615</v>
      </c>
      <c r="J94" s="24" t="s">
        <v>61</v>
      </c>
      <c r="K94" s="24">
        <v>-0.8348028354230722</v>
      </c>
      <c r="L94" s="24">
        <v>1.6202711739354947</v>
      </c>
      <c r="M94" s="24">
        <v>-0.2006789228808506</v>
      </c>
      <c r="N94" s="24">
        <v>-0.13105565196214225</v>
      </c>
      <c r="O94" s="24">
        <v>-0.03303168058099292</v>
      </c>
      <c r="P94" s="24">
        <v>0.04647007802002385</v>
      </c>
      <c r="Q94" s="24">
        <v>-0.004287568047633309</v>
      </c>
      <c r="R94" s="24">
        <v>-0.0020143798468602687</v>
      </c>
      <c r="S94" s="24">
        <v>-0.00039152958179588057</v>
      </c>
      <c r="T94" s="24">
        <v>0.0006801077681116408</v>
      </c>
      <c r="U94" s="24">
        <v>-0.00010288735984092928</v>
      </c>
      <c r="V94" s="24">
        <v>-7.43378825598272E-05</v>
      </c>
      <c r="W94" s="24">
        <v>-2.3079483036895798E-05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1008</v>
      </c>
      <c r="B96" s="24">
        <v>153.9</v>
      </c>
      <c r="C96" s="24">
        <v>136.7</v>
      </c>
      <c r="D96" s="24">
        <v>9.078018859755119</v>
      </c>
      <c r="E96" s="24">
        <v>9.643383608312002</v>
      </c>
      <c r="F96" s="24">
        <v>24.778470888333956</v>
      </c>
      <c r="G96" s="24" t="s">
        <v>59</v>
      </c>
      <c r="H96" s="24">
        <v>-21.350780617830168</v>
      </c>
      <c r="I96" s="24">
        <v>65.04921938216984</v>
      </c>
      <c r="J96" s="24" t="s">
        <v>73</v>
      </c>
      <c r="K96" s="24">
        <v>5.9893501269622105</v>
      </c>
      <c r="M96" s="24" t="s">
        <v>68</v>
      </c>
      <c r="N96" s="24">
        <v>3.508200351762182</v>
      </c>
      <c r="X96" s="24">
        <v>67.5</v>
      </c>
    </row>
    <row r="97" spans="1:24" ht="12.75" hidden="1">
      <c r="A97" s="24">
        <v>1006</v>
      </c>
      <c r="B97" s="24">
        <v>147.4199981689453</v>
      </c>
      <c r="C97" s="24">
        <v>186.82000732421875</v>
      </c>
      <c r="D97" s="24">
        <v>8.679244995117188</v>
      </c>
      <c r="E97" s="24">
        <v>8.92512321472168</v>
      </c>
      <c r="F97" s="24">
        <v>28.59640956306233</v>
      </c>
      <c r="G97" s="24" t="s">
        <v>56</v>
      </c>
      <c r="H97" s="24">
        <v>-1.4199133501717824</v>
      </c>
      <c r="I97" s="24">
        <v>78.50008481877353</v>
      </c>
      <c r="J97" s="24" t="s">
        <v>62</v>
      </c>
      <c r="K97" s="24">
        <v>2.186284248913622</v>
      </c>
      <c r="L97" s="24">
        <v>0.9565801981083626</v>
      </c>
      <c r="M97" s="24">
        <v>0.517572278046109</v>
      </c>
      <c r="N97" s="24">
        <v>0.1341705352770426</v>
      </c>
      <c r="O97" s="24">
        <v>0.08780531015602626</v>
      </c>
      <c r="P97" s="24">
        <v>0.02744113812630864</v>
      </c>
      <c r="Q97" s="24">
        <v>0.0106878276062994</v>
      </c>
      <c r="R97" s="24">
        <v>0.0020651814053873393</v>
      </c>
      <c r="S97" s="24">
        <v>0.0011519662461827122</v>
      </c>
      <c r="T97" s="24">
        <v>0.0004038172804131217</v>
      </c>
      <c r="U97" s="24">
        <v>0.00023376908414681443</v>
      </c>
      <c r="V97" s="24">
        <v>7.664026666271613E-05</v>
      </c>
      <c r="W97" s="24">
        <v>7.183470376731796E-05</v>
      </c>
      <c r="X97" s="24">
        <v>67.5</v>
      </c>
    </row>
    <row r="98" spans="1:24" ht="12.75" hidden="1">
      <c r="A98" s="24">
        <v>1007</v>
      </c>
      <c r="B98" s="24">
        <v>159.83999633789062</v>
      </c>
      <c r="C98" s="24">
        <v>186.94000244140625</v>
      </c>
      <c r="D98" s="24">
        <v>8.81962776184082</v>
      </c>
      <c r="E98" s="24">
        <v>8.714435577392578</v>
      </c>
      <c r="F98" s="24">
        <v>39.366084978461245</v>
      </c>
      <c r="G98" s="24" t="s">
        <v>57</v>
      </c>
      <c r="H98" s="24">
        <v>14.059328025764557</v>
      </c>
      <c r="I98" s="24">
        <v>106.39932436365518</v>
      </c>
      <c r="J98" s="24" t="s">
        <v>60</v>
      </c>
      <c r="K98" s="24">
        <v>-1.3552826864002443</v>
      </c>
      <c r="L98" s="24">
        <v>-0.00520411804436281</v>
      </c>
      <c r="M98" s="24">
        <v>0.32544014061898774</v>
      </c>
      <c r="N98" s="24">
        <v>-0.0013880513525569792</v>
      </c>
      <c r="O98" s="24">
        <v>-0.053683982244975274</v>
      </c>
      <c r="P98" s="24">
        <v>-0.0005953393378013621</v>
      </c>
      <c r="Q98" s="24">
        <v>0.006936105163686467</v>
      </c>
      <c r="R98" s="24">
        <v>-0.00011163591350126774</v>
      </c>
      <c r="S98" s="24">
        <v>-0.0006411521784218826</v>
      </c>
      <c r="T98" s="24">
        <v>-4.238519623926483E-05</v>
      </c>
      <c r="U98" s="24">
        <v>0.00016532683410331594</v>
      </c>
      <c r="V98" s="24">
        <v>-8.819958277555435E-06</v>
      </c>
      <c r="W98" s="24">
        <v>-3.797257193102639E-05</v>
      </c>
      <c r="X98" s="24">
        <v>67.5</v>
      </c>
    </row>
    <row r="99" spans="1:24" ht="12.75" hidden="1">
      <c r="A99" s="24">
        <v>1005</v>
      </c>
      <c r="B99" s="24">
        <v>93.16000366210938</v>
      </c>
      <c r="C99" s="24">
        <v>105.55999755859375</v>
      </c>
      <c r="D99" s="24">
        <v>9.651571273803711</v>
      </c>
      <c r="E99" s="24">
        <v>9.919416427612305</v>
      </c>
      <c r="F99" s="24">
        <v>27.895885255949764</v>
      </c>
      <c r="G99" s="24" t="s">
        <v>58</v>
      </c>
      <c r="H99" s="24">
        <v>43.04565400244249</v>
      </c>
      <c r="I99" s="24">
        <v>68.70565766455186</v>
      </c>
      <c r="J99" s="24" t="s">
        <v>61</v>
      </c>
      <c r="K99" s="24">
        <v>1.7155313045792948</v>
      </c>
      <c r="L99" s="24">
        <v>-0.9565660419272757</v>
      </c>
      <c r="M99" s="24">
        <v>0.4024546904630783</v>
      </c>
      <c r="N99" s="24">
        <v>-0.13416335509359772</v>
      </c>
      <c r="O99" s="24">
        <v>0.0694823901569106</v>
      </c>
      <c r="P99" s="24">
        <v>-0.027434679381031883</v>
      </c>
      <c r="Q99" s="24">
        <v>0.008131426941211332</v>
      </c>
      <c r="R99" s="24">
        <v>-0.0020621618898559744</v>
      </c>
      <c r="S99" s="24">
        <v>0.0009570528284526218</v>
      </c>
      <c r="T99" s="24">
        <v>-0.000401586716787307</v>
      </c>
      <c r="U99" s="24">
        <v>0.0001652725707073471</v>
      </c>
      <c r="V99" s="24">
        <v>-7.613106337175659E-05</v>
      </c>
      <c r="W99" s="24">
        <v>6.097793409325501E-05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1008</v>
      </c>
      <c r="B101" s="24">
        <v>153.9</v>
      </c>
      <c r="C101" s="24">
        <v>136.7</v>
      </c>
      <c r="D101" s="24">
        <v>9.078018859755119</v>
      </c>
      <c r="E101" s="24">
        <v>9.643383608312002</v>
      </c>
      <c r="F101" s="24">
        <v>38.82151313521112</v>
      </c>
      <c r="G101" s="24" t="s">
        <v>59</v>
      </c>
      <c r="H101" s="24">
        <v>15.515454592038068</v>
      </c>
      <c r="I101" s="24">
        <v>101.91545459203807</v>
      </c>
      <c r="J101" s="24" t="s">
        <v>73</v>
      </c>
      <c r="K101" s="24">
        <v>3.994581981375609</v>
      </c>
      <c r="M101" s="24" t="s">
        <v>68</v>
      </c>
      <c r="N101" s="24">
        <v>3.2213531432959024</v>
      </c>
      <c r="X101" s="24">
        <v>67.5</v>
      </c>
    </row>
    <row r="102" spans="1:24" ht="12.75" hidden="1">
      <c r="A102" s="24">
        <v>1007</v>
      </c>
      <c r="B102" s="24">
        <v>159.83999633789062</v>
      </c>
      <c r="C102" s="24">
        <v>186.94000244140625</v>
      </c>
      <c r="D102" s="24">
        <v>8.81962776184082</v>
      </c>
      <c r="E102" s="24">
        <v>8.714435577392578</v>
      </c>
      <c r="F102" s="24">
        <v>31.2314222754215</v>
      </c>
      <c r="G102" s="24" t="s">
        <v>56</v>
      </c>
      <c r="H102" s="24">
        <v>-7.927176753748455</v>
      </c>
      <c r="I102" s="24">
        <v>84.41281958414217</v>
      </c>
      <c r="J102" s="24" t="s">
        <v>62</v>
      </c>
      <c r="K102" s="24">
        <v>1.1142277909956608</v>
      </c>
      <c r="L102" s="24">
        <v>1.6315452862492332</v>
      </c>
      <c r="M102" s="24">
        <v>0.26377921633823176</v>
      </c>
      <c r="N102" s="24">
        <v>0.1316479444870759</v>
      </c>
      <c r="O102" s="24">
        <v>0.044749524531930554</v>
      </c>
      <c r="P102" s="24">
        <v>0.04680381239405649</v>
      </c>
      <c r="Q102" s="24">
        <v>0.005447113351976428</v>
      </c>
      <c r="R102" s="24">
        <v>0.0020263147508028517</v>
      </c>
      <c r="S102" s="24">
        <v>0.0005870257277325086</v>
      </c>
      <c r="T102" s="24">
        <v>0.0006886498991632452</v>
      </c>
      <c r="U102" s="24">
        <v>0.00011909714596258313</v>
      </c>
      <c r="V102" s="24">
        <v>7.517066654896458E-05</v>
      </c>
      <c r="W102" s="24">
        <v>3.6583102134722966E-05</v>
      </c>
      <c r="X102" s="24">
        <v>67.5</v>
      </c>
    </row>
    <row r="103" spans="1:24" ht="12.75" hidden="1">
      <c r="A103" s="24">
        <v>1005</v>
      </c>
      <c r="B103" s="24">
        <v>93.16000366210938</v>
      </c>
      <c r="C103" s="24">
        <v>105.55999755859375</v>
      </c>
      <c r="D103" s="24">
        <v>9.651571273803711</v>
      </c>
      <c r="E103" s="24">
        <v>9.919416427612305</v>
      </c>
      <c r="F103" s="24">
        <v>27.895885255949764</v>
      </c>
      <c r="G103" s="24" t="s">
        <v>57</v>
      </c>
      <c r="H103" s="24">
        <v>43.04565400244249</v>
      </c>
      <c r="I103" s="24">
        <v>68.70565766455186</v>
      </c>
      <c r="J103" s="24" t="s">
        <v>60</v>
      </c>
      <c r="K103" s="24">
        <v>-1.0602110818736006</v>
      </c>
      <c r="L103" s="24">
        <v>0.00887848504111461</v>
      </c>
      <c r="M103" s="24">
        <v>0.25005288890065563</v>
      </c>
      <c r="N103" s="24">
        <v>-0.0013623809245193507</v>
      </c>
      <c r="O103" s="24">
        <v>-0.042726296419382775</v>
      </c>
      <c r="P103" s="24">
        <v>0.0010159170103097568</v>
      </c>
      <c r="Q103" s="24">
        <v>0.0051163207132524325</v>
      </c>
      <c r="R103" s="24">
        <v>-0.00010948745873913127</v>
      </c>
      <c r="S103" s="24">
        <v>-0.0005709964005072262</v>
      </c>
      <c r="T103" s="24">
        <v>7.234941410002789E-05</v>
      </c>
      <c r="U103" s="24">
        <v>0.00010825110394310451</v>
      </c>
      <c r="V103" s="24">
        <v>-8.646131364840809E-06</v>
      </c>
      <c r="W103" s="24">
        <v>-3.5848192703983426E-05</v>
      </c>
      <c r="X103" s="24">
        <v>67.5</v>
      </c>
    </row>
    <row r="104" spans="1:24" ht="12.75" hidden="1">
      <c r="A104" s="24">
        <v>1006</v>
      </c>
      <c r="B104" s="24">
        <v>147.4199981689453</v>
      </c>
      <c r="C104" s="24">
        <v>186.82000732421875</v>
      </c>
      <c r="D104" s="24">
        <v>8.679244995117188</v>
      </c>
      <c r="E104" s="24">
        <v>8.92512321472168</v>
      </c>
      <c r="F104" s="24">
        <v>22.940898078673214</v>
      </c>
      <c r="G104" s="24" t="s">
        <v>58</v>
      </c>
      <c r="H104" s="24">
        <v>-16.944873930941654</v>
      </c>
      <c r="I104" s="24">
        <v>62.97512423800366</v>
      </c>
      <c r="J104" s="24" t="s">
        <v>61</v>
      </c>
      <c r="K104" s="24">
        <v>-0.3427185902449404</v>
      </c>
      <c r="L104" s="24">
        <v>1.6315211287585176</v>
      </c>
      <c r="M104" s="24">
        <v>-0.08398230602006619</v>
      </c>
      <c r="N104" s="24">
        <v>-0.1316408948841078</v>
      </c>
      <c r="O104" s="24">
        <v>-0.01330351608098</v>
      </c>
      <c r="P104" s="24">
        <v>0.04679278541876086</v>
      </c>
      <c r="Q104" s="24">
        <v>-0.0018693063495382435</v>
      </c>
      <c r="R104" s="24">
        <v>-0.002023354631719331</v>
      </c>
      <c r="S104" s="24">
        <v>-0.0001362435893085351</v>
      </c>
      <c r="T104" s="24">
        <v>0.0006848388466617022</v>
      </c>
      <c r="U104" s="24">
        <v>-4.965711098656482E-05</v>
      </c>
      <c r="V104" s="24">
        <v>-7.46717719211051E-05</v>
      </c>
      <c r="W104" s="24">
        <v>-7.295919521050218E-06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1008</v>
      </c>
      <c r="B106" s="24">
        <v>153.9</v>
      </c>
      <c r="C106" s="24">
        <v>136.7</v>
      </c>
      <c r="D106" s="24">
        <v>9.078018859755119</v>
      </c>
      <c r="E106" s="24">
        <v>9.643383608312002</v>
      </c>
      <c r="F106" s="24">
        <v>24.778470888333956</v>
      </c>
      <c r="G106" s="24" t="s">
        <v>59</v>
      </c>
      <c r="H106" s="24">
        <v>-21.350780617830168</v>
      </c>
      <c r="I106" s="24">
        <v>65.04921938216984</v>
      </c>
      <c r="J106" s="24" t="s">
        <v>73</v>
      </c>
      <c r="K106" s="24">
        <v>7.408334624906671</v>
      </c>
      <c r="M106" s="24" t="s">
        <v>68</v>
      </c>
      <c r="N106" s="24">
        <v>4.079556431345534</v>
      </c>
      <c r="X106" s="24">
        <v>67.5</v>
      </c>
    </row>
    <row r="107" spans="1:24" ht="12.75" hidden="1">
      <c r="A107" s="24">
        <v>1007</v>
      </c>
      <c r="B107" s="24">
        <v>159.83999633789062</v>
      </c>
      <c r="C107" s="24">
        <v>186.94000244140625</v>
      </c>
      <c r="D107" s="24">
        <v>8.81962776184082</v>
      </c>
      <c r="E107" s="24">
        <v>8.714435577392578</v>
      </c>
      <c r="F107" s="24">
        <v>31.2314222754215</v>
      </c>
      <c r="G107" s="24" t="s">
        <v>56</v>
      </c>
      <c r="H107" s="24">
        <v>-7.927176753748455</v>
      </c>
      <c r="I107" s="24">
        <v>84.41281958414217</v>
      </c>
      <c r="J107" s="24" t="s">
        <v>62</v>
      </c>
      <c r="K107" s="24">
        <v>2.5458022940637743</v>
      </c>
      <c r="L107" s="24">
        <v>0.7313108694958624</v>
      </c>
      <c r="M107" s="24">
        <v>0.602683175101383</v>
      </c>
      <c r="N107" s="24">
        <v>0.1346385064867019</v>
      </c>
      <c r="O107" s="24">
        <v>0.10224433828310306</v>
      </c>
      <c r="P107" s="24">
        <v>0.020978829879773307</v>
      </c>
      <c r="Q107" s="24">
        <v>0.012445370672556565</v>
      </c>
      <c r="R107" s="24">
        <v>0.002072355554713287</v>
      </c>
      <c r="S107" s="24">
        <v>0.001341409913392761</v>
      </c>
      <c r="T107" s="24">
        <v>0.00030873090323420787</v>
      </c>
      <c r="U107" s="24">
        <v>0.0002722043335033851</v>
      </c>
      <c r="V107" s="24">
        <v>7.690291360598315E-05</v>
      </c>
      <c r="W107" s="24">
        <v>8.364727984362316E-05</v>
      </c>
      <c r="X107" s="24">
        <v>67.5</v>
      </c>
    </row>
    <row r="108" spans="1:24" ht="12.75" hidden="1">
      <c r="A108" s="24">
        <v>1006</v>
      </c>
      <c r="B108" s="24">
        <v>147.4199981689453</v>
      </c>
      <c r="C108" s="24">
        <v>186.82000732421875</v>
      </c>
      <c r="D108" s="24">
        <v>8.679244995117188</v>
      </c>
      <c r="E108" s="24">
        <v>8.92512321472168</v>
      </c>
      <c r="F108" s="24">
        <v>36.3553115277911</v>
      </c>
      <c r="G108" s="24" t="s">
        <v>57</v>
      </c>
      <c r="H108" s="24">
        <v>19.879070390727364</v>
      </c>
      <c r="I108" s="24">
        <v>99.79906855967268</v>
      </c>
      <c r="J108" s="24" t="s">
        <v>60</v>
      </c>
      <c r="K108" s="24">
        <v>-1.5780261319490507</v>
      </c>
      <c r="L108" s="24">
        <v>-0.00397857019620098</v>
      </c>
      <c r="M108" s="24">
        <v>0.378927569239581</v>
      </c>
      <c r="N108" s="24">
        <v>-0.0013931083482229675</v>
      </c>
      <c r="O108" s="24">
        <v>-0.06250703455265583</v>
      </c>
      <c r="P108" s="24">
        <v>-0.0004550853753656556</v>
      </c>
      <c r="Q108" s="24">
        <v>0.008076115160262328</v>
      </c>
      <c r="R108" s="24">
        <v>-0.0001120397245846593</v>
      </c>
      <c r="S108" s="24">
        <v>-0.0007465119248612342</v>
      </c>
      <c r="T108" s="24">
        <v>-3.239412159853137E-05</v>
      </c>
      <c r="U108" s="24">
        <v>0.00019249531744386467</v>
      </c>
      <c r="V108" s="24">
        <v>-8.85309340952902E-06</v>
      </c>
      <c r="W108" s="24">
        <v>-4.420982359758418E-05</v>
      </c>
      <c r="X108" s="24">
        <v>67.5</v>
      </c>
    </row>
    <row r="109" spans="1:24" ht="12.75" hidden="1">
      <c r="A109" s="24">
        <v>1005</v>
      </c>
      <c r="B109" s="24">
        <v>93.16000366210938</v>
      </c>
      <c r="C109" s="24">
        <v>105.55999755859375</v>
      </c>
      <c r="D109" s="24">
        <v>9.651571273803711</v>
      </c>
      <c r="E109" s="24">
        <v>9.919416427612305</v>
      </c>
      <c r="F109" s="24">
        <v>28.223666580611624</v>
      </c>
      <c r="G109" s="24" t="s">
        <v>58</v>
      </c>
      <c r="H109" s="24">
        <v>43.85295698904507</v>
      </c>
      <c r="I109" s="24">
        <v>69.51296065115444</v>
      </c>
      <c r="J109" s="24" t="s">
        <v>61</v>
      </c>
      <c r="K109" s="24">
        <v>1.9977344286331689</v>
      </c>
      <c r="L109" s="24">
        <v>-0.7313000470545508</v>
      </c>
      <c r="M109" s="24">
        <v>0.4686586250358216</v>
      </c>
      <c r="N109" s="24">
        <v>-0.13463129902849402</v>
      </c>
      <c r="O109" s="24">
        <v>0.08091214582732748</v>
      </c>
      <c r="P109" s="24">
        <v>-0.02097389330633675</v>
      </c>
      <c r="Q109" s="24">
        <v>0.009469087342268631</v>
      </c>
      <c r="R109" s="24">
        <v>-0.002069324683384898</v>
      </c>
      <c r="S109" s="24">
        <v>0.001114495626634914</v>
      </c>
      <c r="T109" s="24">
        <v>-0.0003070266950896443</v>
      </c>
      <c r="U109" s="24">
        <v>0.00019245974108942333</v>
      </c>
      <c r="V109" s="24">
        <v>-7.639162819426918E-05</v>
      </c>
      <c r="W109" s="24">
        <v>7.100956923336385E-05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1008</v>
      </c>
      <c r="B111" s="100">
        <v>138.34</v>
      </c>
      <c r="C111" s="100">
        <v>140.14</v>
      </c>
      <c r="D111" s="100">
        <v>9.555123711746496</v>
      </c>
      <c r="E111" s="100">
        <v>10.214122513295079</v>
      </c>
      <c r="F111" s="100">
        <v>31.745762830624614</v>
      </c>
      <c r="G111" s="100" t="s">
        <v>59</v>
      </c>
      <c r="H111" s="100">
        <v>8.286958890553535</v>
      </c>
      <c r="I111" s="100">
        <v>79.12695889055354</v>
      </c>
      <c r="J111" s="100" t="s">
        <v>73</v>
      </c>
      <c r="K111" s="100">
        <v>1.3857212152143799</v>
      </c>
      <c r="M111" s="100" t="s">
        <v>68</v>
      </c>
      <c r="N111" s="100">
        <v>1.0452308492013243</v>
      </c>
      <c r="X111" s="100">
        <v>67.5</v>
      </c>
    </row>
    <row r="112" spans="1:24" s="100" customFormat="1" ht="12.75">
      <c r="A112" s="100">
        <v>1005</v>
      </c>
      <c r="B112" s="100">
        <v>96.36000061035156</v>
      </c>
      <c r="C112" s="100">
        <v>106.26000213623047</v>
      </c>
      <c r="D112" s="100">
        <v>9.900426864624023</v>
      </c>
      <c r="E112" s="100">
        <v>10.248677253723145</v>
      </c>
      <c r="F112" s="100">
        <v>21.44412980781489</v>
      </c>
      <c r="G112" s="100" t="s">
        <v>56</v>
      </c>
      <c r="H112" s="100">
        <v>22.6347954143016</v>
      </c>
      <c r="I112" s="100">
        <v>51.49479602465316</v>
      </c>
      <c r="J112" s="100" t="s">
        <v>62</v>
      </c>
      <c r="K112" s="100">
        <v>0.7862541763680208</v>
      </c>
      <c r="L112" s="100">
        <v>0.8429812299030667</v>
      </c>
      <c r="M112" s="100">
        <v>0.18613453981000638</v>
      </c>
      <c r="N112" s="100">
        <v>0.14373670905660046</v>
      </c>
      <c r="O112" s="100">
        <v>0.031577541195323744</v>
      </c>
      <c r="P112" s="100">
        <v>0.024182635734101537</v>
      </c>
      <c r="Q112" s="100">
        <v>0.003843673517575737</v>
      </c>
      <c r="R112" s="100">
        <v>0.002212555641423092</v>
      </c>
      <c r="S112" s="100">
        <v>0.0004143050178340705</v>
      </c>
      <c r="T112" s="100">
        <v>0.0003558298368209671</v>
      </c>
      <c r="U112" s="100">
        <v>8.405844546746183E-05</v>
      </c>
      <c r="V112" s="100">
        <v>8.212555620486976E-05</v>
      </c>
      <c r="W112" s="100">
        <v>2.5828617349123747E-05</v>
      </c>
      <c r="X112" s="100">
        <v>67.5</v>
      </c>
    </row>
    <row r="113" spans="1:24" s="100" customFormat="1" ht="12.75">
      <c r="A113" s="100">
        <v>1006</v>
      </c>
      <c r="B113" s="100">
        <v>135.5</v>
      </c>
      <c r="C113" s="100">
        <v>181.1999969482422</v>
      </c>
      <c r="D113" s="100">
        <v>9.110758781433105</v>
      </c>
      <c r="E113" s="100">
        <v>9.156338691711426</v>
      </c>
      <c r="F113" s="100">
        <v>21.635455181938397</v>
      </c>
      <c r="G113" s="100" t="s">
        <v>57</v>
      </c>
      <c r="H113" s="100">
        <v>-11.449725282481083</v>
      </c>
      <c r="I113" s="100">
        <v>56.55027471751892</v>
      </c>
      <c r="J113" s="100" t="s">
        <v>60</v>
      </c>
      <c r="K113" s="100">
        <v>0.7583126255069043</v>
      </c>
      <c r="L113" s="100">
        <v>-0.004584891256801073</v>
      </c>
      <c r="M113" s="100">
        <v>-0.18006730134225557</v>
      </c>
      <c r="N113" s="100">
        <v>-0.001485830490694119</v>
      </c>
      <c r="O113" s="100">
        <v>0.030363558287609664</v>
      </c>
      <c r="P113" s="100">
        <v>-0.0005248230310100781</v>
      </c>
      <c r="Q113" s="100">
        <v>-0.003742624593393475</v>
      </c>
      <c r="R113" s="100">
        <v>-0.00011945810219107957</v>
      </c>
      <c r="S113" s="100">
        <v>0.0003897734120169557</v>
      </c>
      <c r="T113" s="100">
        <v>-3.739164513591024E-05</v>
      </c>
      <c r="U113" s="100">
        <v>-8.310796582825167E-05</v>
      </c>
      <c r="V113" s="100">
        <v>-9.420446617346988E-06</v>
      </c>
      <c r="W113" s="100">
        <v>2.399519188762534E-05</v>
      </c>
      <c r="X113" s="100">
        <v>67.5</v>
      </c>
    </row>
    <row r="114" spans="1:24" s="100" customFormat="1" ht="12.75">
      <c r="A114" s="100">
        <v>1007</v>
      </c>
      <c r="B114" s="100">
        <v>147.8800048828125</v>
      </c>
      <c r="C114" s="100">
        <v>161.77999877929688</v>
      </c>
      <c r="D114" s="100">
        <v>9.021815299987793</v>
      </c>
      <c r="E114" s="100">
        <v>8.800851821899414</v>
      </c>
      <c r="F114" s="100">
        <v>36.991037799190934</v>
      </c>
      <c r="G114" s="100" t="s">
        <v>58</v>
      </c>
      <c r="H114" s="100">
        <v>17.310315585264476</v>
      </c>
      <c r="I114" s="100">
        <v>97.69032046807698</v>
      </c>
      <c r="J114" s="100" t="s">
        <v>61</v>
      </c>
      <c r="K114" s="100">
        <v>-0.20774405371268792</v>
      </c>
      <c r="L114" s="100">
        <v>-0.8429687614265728</v>
      </c>
      <c r="M114" s="100">
        <v>-0.04713633309454792</v>
      </c>
      <c r="N114" s="100">
        <v>-0.14372902921182878</v>
      </c>
      <c r="O114" s="100">
        <v>-0.008671530202755372</v>
      </c>
      <c r="P114" s="100">
        <v>-0.024176940084186957</v>
      </c>
      <c r="Q114" s="100">
        <v>-0.0008755496917019427</v>
      </c>
      <c r="R114" s="100">
        <v>-0.002209328456389872</v>
      </c>
      <c r="S114" s="100">
        <v>-0.00014044691198865833</v>
      </c>
      <c r="T114" s="100">
        <v>-0.00035385977116093073</v>
      </c>
      <c r="U114" s="100">
        <v>-1.2605089063406332E-05</v>
      </c>
      <c r="V114" s="100">
        <v>-8.158346748875618E-05</v>
      </c>
      <c r="W114" s="100">
        <v>-9.557627343828341E-06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1008</v>
      </c>
      <c r="B116" s="24">
        <v>138.34</v>
      </c>
      <c r="C116" s="24">
        <v>140.14</v>
      </c>
      <c r="D116" s="24">
        <v>9.555123711746496</v>
      </c>
      <c r="E116" s="24">
        <v>10.214122513295079</v>
      </c>
      <c r="F116" s="24">
        <v>36.196534688200245</v>
      </c>
      <c r="G116" s="24" t="s">
        <v>59</v>
      </c>
      <c r="H116" s="24">
        <v>19.3805981798221</v>
      </c>
      <c r="I116" s="24">
        <v>90.2205981798221</v>
      </c>
      <c r="J116" s="24" t="s">
        <v>73</v>
      </c>
      <c r="K116" s="24">
        <v>2.6647298288715353</v>
      </c>
      <c r="M116" s="24" t="s">
        <v>68</v>
      </c>
      <c r="N116" s="24">
        <v>1.569198593189763</v>
      </c>
      <c r="X116" s="24">
        <v>67.5</v>
      </c>
    </row>
    <row r="117" spans="1:24" ht="12.75" hidden="1">
      <c r="A117" s="24">
        <v>1005</v>
      </c>
      <c r="B117" s="24">
        <v>96.36000061035156</v>
      </c>
      <c r="C117" s="24">
        <v>106.26000213623047</v>
      </c>
      <c r="D117" s="24">
        <v>9.900426864624023</v>
      </c>
      <c r="E117" s="24">
        <v>10.248677253723145</v>
      </c>
      <c r="F117" s="24">
        <v>21.44412980781489</v>
      </c>
      <c r="G117" s="24" t="s">
        <v>56</v>
      </c>
      <c r="H117" s="24">
        <v>22.6347954143016</v>
      </c>
      <c r="I117" s="24">
        <v>51.49479602465316</v>
      </c>
      <c r="J117" s="24" t="s">
        <v>62</v>
      </c>
      <c r="K117" s="24">
        <v>1.459943277568934</v>
      </c>
      <c r="L117" s="24">
        <v>0.6240293690062636</v>
      </c>
      <c r="M117" s="24">
        <v>0.34562104128155485</v>
      </c>
      <c r="N117" s="24">
        <v>0.14357563233461046</v>
      </c>
      <c r="O117" s="24">
        <v>0.05863403421443917</v>
      </c>
      <c r="P117" s="24">
        <v>0.01790164114294875</v>
      </c>
      <c r="Q117" s="24">
        <v>0.007137059297358787</v>
      </c>
      <c r="R117" s="24">
        <v>0.002210088484609712</v>
      </c>
      <c r="S117" s="24">
        <v>0.000769280583256403</v>
      </c>
      <c r="T117" s="24">
        <v>0.00026339165980180176</v>
      </c>
      <c r="U117" s="24">
        <v>0.00015609203951151836</v>
      </c>
      <c r="V117" s="24">
        <v>8.203838398612373E-05</v>
      </c>
      <c r="W117" s="24">
        <v>4.7962796801925377E-05</v>
      </c>
      <c r="X117" s="24">
        <v>67.5</v>
      </c>
    </row>
    <row r="118" spans="1:24" ht="12.75" hidden="1">
      <c r="A118" s="24">
        <v>1007</v>
      </c>
      <c r="B118" s="24">
        <v>147.8800048828125</v>
      </c>
      <c r="C118" s="24">
        <v>161.77999877929688</v>
      </c>
      <c r="D118" s="24">
        <v>9.021815299987793</v>
      </c>
      <c r="E118" s="24">
        <v>8.800851821899414</v>
      </c>
      <c r="F118" s="24">
        <v>24.01225360265094</v>
      </c>
      <c r="G118" s="24" t="s">
        <v>57</v>
      </c>
      <c r="H118" s="24">
        <v>-16.96559725418919</v>
      </c>
      <c r="I118" s="24">
        <v>63.4144076286233</v>
      </c>
      <c r="J118" s="24" t="s">
        <v>60</v>
      </c>
      <c r="K118" s="24">
        <v>1.396303622654199</v>
      </c>
      <c r="L118" s="24">
        <v>-0.003393397363791274</v>
      </c>
      <c r="M118" s="24">
        <v>-0.3316813777964566</v>
      </c>
      <c r="N118" s="24">
        <v>-0.0014839450608128291</v>
      </c>
      <c r="O118" s="24">
        <v>0.055890134348343945</v>
      </c>
      <c r="P118" s="24">
        <v>-0.0003886024696843136</v>
      </c>
      <c r="Q118" s="24">
        <v>-0.006899474649281029</v>
      </c>
      <c r="R118" s="24">
        <v>-0.00011929047520529373</v>
      </c>
      <c r="S118" s="24">
        <v>0.0007158923695836591</v>
      </c>
      <c r="T118" s="24">
        <v>-2.76982276662191E-05</v>
      </c>
      <c r="U118" s="24">
        <v>-0.00015358515316175024</v>
      </c>
      <c r="V118" s="24">
        <v>-9.401424280302106E-06</v>
      </c>
      <c r="W118" s="24">
        <v>4.4026510614808304E-05</v>
      </c>
      <c r="X118" s="24">
        <v>67.5</v>
      </c>
    </row>
    <row r="119" spans="1:24" ht="12.75" hidden="1">
      <c r="A119" s="24">
        <v>1006</v>
      </c>
      <c r="B119" s="24">
        <v>135.5</v>
      </c>
      <c r="C119" s="24">
        <v>181.1999969482422</v>
      </c>
      <c r="D119" s="24">
        <v>9.110758781433105</v>
      </c>
      <c r="E119" s="24">
        <v>9.156338691711426</v>
      </c>
      <c r="F119" s="24">
        <v>30.488963956564653</v>
      </c>
      <c r="G119" s="24" t="s">
        <v>58</v>
      </c>
      <c r="H119" s="24">
        <v>11.691380333685686</v>
      </c>
      <c r="I119" s="24">
        <v>79.69138033368569</v>
      </c>
      <c r="J119" s="24" t="s">
        <v>61</v>
      </c>
      <c r="K119" s="24">
        <v>-0.4263455958274715</v>
      </c>
      <c r="L119" s="24">
        <v>-0.6240201424927619</v>
      </c>
      <c r="M119" s="24">
        <v>-0.09716670108422149</v>
      </c>
      <c r="N119" s="24">
        <v>-0.14356796337393565</v>
      </c>
      <c r="O119" s="24">
        <v>-0.01772689625354894</v>
      </c>
      <c r="P119" s="24">
        <v>-0.01789742282373277</v>
      </c>
      <c r="Q119" s="24">
        <v>-0.001826161268328711</v>
      </c>
      <c r="R119" s="24">
        <v>-0.0022068667590794304</v>
      </c>
      <c r="S119" s="24">
        <v>-0.00028158609863983925</v>
      </c>
      <c r="T119" s="24">
        <v>-0.0002619312402851145</v>
      </c>
      <c r="U119" s="24">
        <v>-2.7862618813512952E-05</v>
      </c>
      <c r="V119" s="24">
        <v>-8.14979120502877E-05</v>
      </c>
      <c r="W119" s="24">
        <v>-1.9028826557277644E-05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1008</v>
      </c>
      <c r="B121" s="24">
        <v>138.34</v>
      </c>
      <c r="C121" s="24">
        <v>140.14</v>
      </c>
      <c r="D121" s="24">
        <v>9.555123711746496</v>
      </c>
      <c r="E121" s="24">
        <v>10.214122513295079</v>
      </c>
      <c r="F121" s="24">
        <v>31.745762830624614</v>
      </c>
      <c r="G121" s="24" t="s">
        <v>59</v>
      </c>
      <c r="H121" s="24">
        <v>8.286958890553535</v>
      </c>
      <c r="I121" s="24">
        <v>79.12695889055354</v>
      </c>
      <c r="J121" s="24" t="s">
        <v>73</v>
      </c>
      <c r="K121" s="24">
        <v>3.7022626300387147</v>
      </c>
      <c r="M121" s="24" t="s">
        <v>68</v>
      </c>
      <c r="N121" s="24">
        <v>2.4967265699488044</v>
      </c>
      <c r="X121" s="24">
        <v>67.5</v>
      </c>
    </row>
    <row r="122" spans="1:24" ht="12.75" hidden="1">
      <c r="A122" s="24">
        <v>1006</v>
      </c>
      <c r="B122" s="24">
        <v>135.5</v>
      </c>
      <c r="C122" s="24">
        <v>181.1999969482422</v>
      </c>
      <c r="D122" s="24">
        <v>9.110758781433105</v>
      </c>
      <c r="E122" s="24">
        <v>9.156338691711426</v>
      </c>
      <c r="F122" s="24">
        <v>28.437047937871558</v>
      </c>
      <c r="G122" s="24" t="s">
        <v>56</v>
      </c>
      <c r="H122" s="24">
        <v>6.328127581266543</v>
      </c>
      <c r="I122" s="24">
        <v>74.32812758126654</v>
      </c>
      <c r="J122" s="24" t="s">
        <v>62</v>
      </c>
      <c r="K122" s="24">
        <v>1.4982859908761876</v>
      </c>
      <c r="L122" s="24">
        <v>1.142693610168098</v>
      </c>
      <c r="M122" s="24">
        <v>0.35470002500569575</v>
      </c>
      <c r="N122" s="24">
        <v>0.1452100838342004</v>
      </c>
      <c r="O122" s="24">
        <v>0.06017376849733892</v>
      </c>
      <c r="P122" s="24">
        <v>0.03278012754823862</v>
      </c>
      <c r="Q122" s="24">
        <v>0.007324685992645464</v>
      </c>
      <c r="R122" s="24">
        <v>0.002235118429398697</v>
      </c>
      <c r="S122" s="24">
        <v>0.0007894077380731718</v>
      </c>
      <c r="T122" s="24">
        <v>0.0004822865438597946</v>
      </c>
      <c r="U122" s="24">
        <v>0.00016018513517686249</v>
      </c>
      <c r="V122" s="24">
        <v>8.292058949315946E-05</v>
      </c>
      <c r="W122" s="24">
        <v>4.920543219200883E-05</v>
      </c>
      <c r="X122" s="24">
        <v>67.5</v>
      </c>
    </row>
    <row r="123" spans="1:24" ht="12.75" hidden="1">
      <c r="A123" s="24">
        <v>1005</v>
      </c>
      <c r="B123" s="24">
        <v>96.36000061035156</v>
      </c>
      <c r="C123" s="24">
        <v>106.26000213623047</v>
      </c>
      <c r="D123" s="24">
        <v>9.900426864624023</v>
      </c>
      <c r="E123" s="24">
        <v>10.248677253723145</v>
      </c>
      <c r="F123" s="24">
        <v>28.471543390683856</v>
      </c>
      <c r="G123" s="24" t="s">
        <v>57</v>
      </c>
      <c r="H123" s="24">
        <v>39.51005369122342</v>
      </c>
      <c r="I123" s="24">
        <v>68.37005430157498</v>
      </c>
      <c r="J123" s="24" t="s">
        <v>60</v>
      </c>
      <c r="K123" s="24">
        <v>-1.2043823942469039</v>
      </c>
      <c r="L123" s="24">
        <v>0.006218973207152435</v>
      </c>
      <c r="M123" s="24">
        <v>0.2827053273061517</v>
      </c>
      <c r="N123" s="24">
        <v>-0.001502427238443567</v>
      </c>
      <c r="O123" s="24">
        <v>-0.048753614061050776</v>
      </c>
      <c r="P123" s="24">
        <v>0.0007116517530116942</v>
      </c>
      <c r="Q123" s="24">
        <v>0.005719778565376018</v>
      </c>
      <c r="R123" s="24">
        <v>-0.00012076071157197588</v>
      </c>
      <c r="S123" s="24">
        <v>-0.0006693625640989211</v>
      </c>
      <c r="T123" s="24">
        <v>5.0680826699238257E-05</v>
      </c>
      <c r="U123" s="24">
        <v>0.00011672380883229655</v>
      </c>
      <c r="V123" s="24">
        <v>-9.538398548266928E-06</v>
      </c>
      <c r="W123" s="24">
        <v>-4.256674833951172E-05</v>
      </c>
      <c r="X123" s="24">
        <v>67.5</v>
      </c>
    </row>
    <row r="124" spans="1:24" ht="12.75" hidden="1">
      <c r="A124" s="24">
        <v>1007</v>
      </c>
      <c r="B124" s="24">
        <v>147.8800048828125</v>
      </c>
      <c r="C124" s="24">
        <v>161.77999877929688</v>
      </c>
      <c r="D124" s="24">
        <v>9.021815299987793</v>
      </c>
      <c r="E124" s="24">
        <v>8.800851821899414</v>
      </c>
      <c r="F124" s="24">
        <v>24.01225360265094</v>
      </c>
      <c r="G124" s="24" t="s">
        <v>58</v>
      </c>
      <c r="H124" s="24">
        <v>-16.96559725418919</v>
      </c>
      <c r="I124" s="24">
        <v>63.4144076286233</v>
      </c>
      <c r="J124" s="24" t="s">
        <v>61</v>
      </c>
      <c r="K124" s="24">
        <v>-0.8912485393446289</v>
      </c>
      <c r="L124" s="24">
        <v>1.1426766870341103</v>
      </c>
      <c r="M124" s="24">
        <v>-0.21421905996377355</v>
      </c>
      <c r="N124" s="24">
        <v>-0.1452023111370087</v>
      </c>
      <c r="O124" s="24">
        <v>-0.03526992388930617</v>
      </c>
      <c r="P124" s="24">
        <v>0.03277240171029929</v>
      </c>
      <c r="Q124" s="24">
        <v>-0.004575495388908368</v>
      </c>
      <c r="R124" s="24">
        <v>-0.0022318537685023917</v>
      </c>
      <c r="S124" s="24">
        <v>-0.00041847142639936516</v>
      </c>
      <c r="T124" s="24">
        <v>0.0004796162676487396</v>
      </c>
      <c r="U124" s="24">
        <v>-0.00010970337270709228</v>
      </c>
      <c r="V124" s="24">
        <v>-8.237015912955059E-05</v>
      </c>
      <c r="W124" s="24">
        <v>-2.4682919053528805E-05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1008</v>
      </c>
      <c r="B126" s="24">
        <v>138.34</v>
      </c>
      <c r="C126" s="24">
        <v>140.14</v>
      </c>
      <c r="D126" s="24">
        <v>9.555123711746496</v>
      </c>
      <c r="E126" s="24">
        <v>10.214122513295079</v>
      </c>
      <c r="F126" s="24">
        <v>22.770546778598842</v>
      </c>
      <c r="G126" s="24" t="s">
        <v>59</v>
      </c>
      <c r="H126" s="24">
        <v>-14.083949484575498</v>
      </c>
      <c r="I126" s="24">
        <v>56.75605051542451</v>
      </c>
      <c r="J126" s="24" t="s">
        <v>73</v>
      </c>
      <c r="K126" s="24">
        <v>2.764038262829807</v>
      </c>
      <c r="M126" s="24" t="s">
        <v>68</v>
      </c>
      <c r="N126" s="24">
        <v>1.6252066506035916</v>
      </c>
      <c r="X126" s="24">
        <v>67.5</v>
      </c>
    </row>
    <row r="127" spans="1:24" ht="12.75" hidden="1">
      <c r="A127" s="24">
        <v>1006</v>
      </c>
      <c r="B127" s="24">
        <v>135.5</v>
      </c>
      <c r="C127" s="24">
        <v>181.1999969482422</v>
      </c>
      <c r="D127" s="24">
        <v>9.110758781433105</v>
      </c>
      <c r="E127" s="24">
        <v>9.156338691711426</v>
      </c>
      <c r="F127" s="24">
        <v>28.437047937871558</v>
      </c>
      <c r="G127" s="24" t="s">
        <v>56</v>
      </c>
      <c r="H127" s="24">
        <v>6.328127581266543</v>
      </c>
      <c r="I127" s="24">
        <v>74.32812758126654</v>
      </c>
      <c r="J127" s="24" t="s">
        <v>62</v>
      </c>
      <c r="K127" s="24">
        <v>1.489566579148857</v>
      </c>
      <c r="L127" s="24">
        <v>0.6278620305604974</v>
      </c>
      <c r="M127" s="24">
        <v>0.3526342646835358</v>
      </c>
      <c r="N127" s="24">
        <v>0.15068377848024986</v>
      </c>
      <c r="O127" s="24">
        <v>0.05982373103248346</v>
      </c>
      <c r="P127" s="24">
        <v>0.018011357486213186</v>
      </c>
      <c r="Q127" s="24">
        <v>0.00728184080427114</v>
      </c>
      <c r="R127" s="24">
        <v>0.0023193869812149735</v>
      </c>
      <c r="S127" s="24">
        <v>0.0007848466586107198</v>
      </c>
      <c r="T127" s="24">
        <v>0.00026506846032897197</v>
      </c>
      <c r="U127" s="24">
        <v>0.00015925965007363853</v>
      </c>
      <c r="V127" s="24">
        <v>8.606996026440737E-05</v>
      </c>
      <c r="W127" s="24">
        <v>4.894071535104141E-05</v>
      </c>
      <c r="X127" s="24">
        <v>67.5</v>
      </c>
    </row>
    <row r="128" spans="1:24" ht="12.75" hidden="1">
      <c r="A128" s="24">
        <v>1007</v>
      </c>
      <c r="B128" s="24">
        <v>147.8800048828125</v>
      </c>
      <c r="C128" s="24">
        <v>161.77999877929688</v>
      </c>
      <c r="D128" s="24">
        <v>9.021815299987793</v>
      </c>
      <c r="E128" s="24">
        <v>8.800851821899414</v>
      </c>
      <c r="F128" s="24">
        <v>36.991037799190934</v>
      </c>
      <c r="G128" s="24" t="s">
        <v>57</v>
      </c>
      <c r="H128" s="24">
        <v>17.310315585264476</v>
      </c>
      <c r="I128" s="24">
        <v>97.69032046807698</v>
      </c>
      <c r="J128" s="24" t="s">
        <v>60</v>
      </c>
      <c r="K128" s="24">
        <v>-1.204086361886137</v>
      </c>
      <c r="L128" s="24">
        <v>-0.0034150872672703402</v>
      </c>
      <c r="M128" s="24">
        <v>0.28739246822243825</v>
      </c>
      <c r="N128" s="24">
        <v>-0.0015587302358544336</v>
      </c>
      <c r="O128" s="24">
        <v>-0.047975376581917556</v>
      </c>
      <c r="P128" s="24">
        <v>-0.0003906702230334004</v>
      </c>
      <c r="Q128" s="24">
        <v>0.00604334158165778</v>
      </c>
      <c r="R128" s="24">
        <v>-0.0001253428721646161</v>
      </c>
      <c r="S128" s="24">
        <v>-0.0005963112170582026</v>
      </c>
      <c r="T128" s="24">
        <v>-2.781487158233619E-05</v>
      </c>
      <c r="U128" s="24">
        <v>0.00013879763656304253</v>
      </c>
      <c r="V128" s="24">
        <v>-9.900632660227538E-06</v>
      </c>
      <c r="W128" s="24">
        <v>-3.610185515962915E-05</v>
      </c>
      <c r="X128" s="24">
        <v>67.5</v>
      </c>
    </row>
    <row r="129" spans="1:24" ht="12.75" hidden="1">
      <c r="A129" s="24">
        <v>1005</v>
      </c>
      <c r="B129" s="24">
        <v>96.36000061035156</v>
      </c>
      <c r="C129" s="24">
        <v>106.26000213623047</v>
      </c>
      <c r="D129" s="24">
        <v>9.900426864624023</v>
      </c>
      <c r="E129" s="24">
        <v>10.248677253723145</v>
      </c>
      <c r="F129" s="24">
        <v>24.097136740842558</v>
      </c>
      <c r="G129" s="24" t="s">
        <v>58</v>
      </c>
      <c r="H129" s="24">
        <v>29.005585560258616</v>
      </c>
      <c r="I129" s="24">
        <v>57.86558617061018</v>
      </c>
      <c r="J129" s="24" t="s">
        <v>61</v>
      </c>
      <c r="K129" s="24">
        <v>0.8769176853257291</v>
      </c>
      <c r="L129" s="24">
        <v>-0.6278527427657762</v>
      </c>
      <c r="M129" s="24">
        <v>0.20434405750574894</v>
      </c>
      <c r="N129" s="24">
        <v>-0.15067571621577527</v>
      </c>
      <c r="O129" s="24">
        <v>0.03573852314338297</v>
      </c>
      <c r="P129" s="24">
        <v>-0.01800712012713312</v>
      </c>
      <c r="Q129" s="24">
        <v>0.004062416525438301</v>
      </c>
      <c r="R129" s="24">
        <v>-0.002315997653933836</v>
      </c>
      <c r="S129" s="24">
        <v>0.0005102912991056943</v>
      </c>
      <c r="T129" s="24">
        <v>-0.00026360504847219813</v>
      </c>
      <c r="U129" s="24">
        <v>7.809514854388431E-05</v>
      </c>
      <c r="V129" s="24">
        <v>-8.549862883604567E-05</v>
      </c>
      <c r="W129" s="24">
        <v>3.3043148656034865E-05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1008</v>
      </c>
      <c r="B131" s="24">
        <v>138.34</v>
      </c>
      <c r="C131" s="24">
        <v>140.14</v>
      </c>
      <c r="D131" s="24">
        <v>9.555123711746496</v>
      </c>
      <c r="E131" s="24">
        <v>10.214122513295079</v>
      </c>
      <c r="F131" s="24">
        <v>36.196534688200245</v>
      </c>
      <c r="G131" s="24" t="s">
        <v>59</v>
      </c>
      <c r="H131" s="24">
        <v>19.3805981798221</v>
      </c>
      <c r="I131" s="24">
        <v>90.2205981798221</v>
      </c>
      <c r="J131" s="24" t="s">
        <v>73</v>
      </c>
      <c r="K131" s="24">
        <v>1.7348815446580714</v>
      </c>
      <c r="M131" s="24" t="s">
        <v>68</v>
      </c>
      <c r="N131" s="24">
        <v>1.490828822287403</v>
      </c>
      <c r="X131" s="24">
        <v>67.5</v>
      </c>
    </row>
    <row r="132" spans="1:24" ht="12.75" hidden="1">
      <c r="A132" s="24">
        <v>1007</v>
      </c>
      <c r="B132" s="24">
        <v>147.8800048828125</v>
      </c>
      <c r="C132" s="24">
        <v>161.77999877929688</v>
      </c>
      <c r="D132" s="24">
        <v>9.021815299987793</v>
      </c>
      <c r="E132" s="24">
        <v>8.800851821899414</v>
      </c>
      <c r="F132" s="24">
        <v>30.771386540012298</v>
      </c>
      <c r="G132" s="24" t="s">
        <v>56</v>
      </c>
      <c r="H132" s="24">
        <v>0.8847227698574756</v>
      </c>
      <c r="I132" s="24">
        <v>81.26472765266998</v>
      </c>
      <c r="J132" s="24" t="s">
        <v>62</v>
      </c>
      <c r="K132" s="24">
        <v>0.6017573232873707</v>
      </c>
      <c r="L132" s="24">
        <v>1.1527965543252352</v>
      </c>
      <c r="M132" s="24">
        <v>0.14245848144086878</v>
      </c>
      <c r="N132" s="24">
        <v>0.14779541188930562</v>
      </c>
      <c r="O132" s="24">
        <v>0.024167509910080553</v>
      </c>
      <c r="P132" s="24">
        <v>0.03306996536999261</v>
      </c>
      <c r="Q132" s="24">
        <v>0.0029419159891136033</v>
      </c>
      <c r="R132" s="24">
        <v>0.0022749125644295587</v>
      </c>
      <c r="S132" s="24">
        <v>0.0003170131221703005</v>
      </c>
      <c r="T132" s="24">
        <v>0.0004865797829284362</v>
      </c>
      <c r="U132" s="24">
        <v>6.434523524004594E-05</v>
      </c>
      <c r="V132" s="24">
        <v>8.440797925789223E-05</v>
      </c>
      <c r="W132" s="24">
        <v>1.9750375004359097E-05</v>
      </c>
      <c r="X132" s="24">
        <v>67.5</v>
      </c>
    </row>
    <row r="133" spans="1:24" ht="12.75" hidden="1">
      <c r="A133" s="24">
        <v>1005</v>
      </c>
      <c r="B133" s="24">
        <v>96.36000061035156</v>
      </c>
      <c r="C133" s="24">
        <v>106.26000213623047</v>
      </c>
      <c r="D133" s="24">
        <v>9.900426864624023</v>
      </c>
      <c r="E133" s="24">
        <v>10.248677253723145</v>
      </c>
      <c r="F133" s="24">
        <v>24.097136740842558</v>
      </c>
      <c r="G133" s="24" t="s">
        <v>57</v>
      </c>
      <c r="H133" s="24">
        <v>29.005585560258616</v>
      </c>
      <c r="I133" s="24">
        <v>57.86558617061018</v>
      </c>
      <c r="J133" s="24" t="s">
        <v>60</v>
      </c>
      <c r="K133" s="24">
        <v>-0.37204024360442317</v>
      </c>
      <c r="L133" s="24">
        <v>0.006273974344944538</v>
      </c>
      <c r="M133" s="24">
        <v>0.0867978329600297</v>
      </c>
      <c r="N133" s="24">
        <v>-0.0015289050053869685</v>
      </c>
      <c r="O133" s="24">
        <v>-0.0151460882175679</v>
      </c>
      <c r="P133" s="24">
        <v>0.0007177929139112372</v>
      </c>
      <c r="Q133" s="24">
        <v>0.0017305706568506599</v>
      </c>
      <c r="R133" s="24">
        <v>-0.0001228780362221708</v>
      </c>
      <c r="S133" s="24">
        <v>-0.00021488640804820394</v>
      </c>
      <c r="T133" s="24">
        <v>5.1110363425241646E-05</v>
      </c>
      <c r="U133" s="24">
        <v>3.3562253656234934E-05</v>
      </c>
      <c r="V133" s="24">
        <v>-9.697473240355351E-06</v>
      </c>
      <c r="W133" s="24">
        <v>-1.386103941219138E-05</v>
      </c>
      <c r="X133" s="24">
        <v>67.5</v>
      </c>
    </row>
    <row r="134" spans="1:24" ht="12.75" hidden="1">
      <c r="A134" s="24">
        <v>1006</v>
      </c>
      <c r="B134" s="24">
        <v>135.5</v>
      </c>
      <c r="C134" s="24">
        <v>181.1999969482422</v>
      </c>
      <c r="D134" s="24">
        <v>9.110758781433105</v>
      </c>
      <c r="E134" s="24">
        <v>9.156338691711426</v>
      </c>
      <c r="F134" s="24">
        <v>21.635455181938397</v>
      </c>
      <c r="G134" s="24" t="s">
        <v>58</v>
      </c>
      <c r="H134" s="24">
        <v>-11.449725282481083</v>
      </c>
      <c r="I134" s="24">
        <v>56.55027471751892</v>
      </c>
      <c r="J134" s="24" t="s">
        <v>61</v>
      </c>
      <c r="K134" s="24">
        <v>-0.47296715876342055</v>
      </c>
      <c r="L134" s="24">
        <v>1.152779481475123</v>
      </c>
      <c r="M134" s="24">
        <v>-0.11296262712898077</v>
      </c>
      <c r="N134" s="24">
        <v>-0.1477875036158809</v>
      </c>
      <c r="O134" s="24">
        <v>-0.018832539578067867</v>
      </c>
      <c r="P134" s="24">
        <v>0.03306217450358112</v>
      </c>
      <c r="Q134" s="24">
        <v>-0.0023790743764434403</v>
      </c>
      <c r="R134" s="24">
        <v>-0.0022715915486754335</v>
      </c>
      <c r="S134" s="24">
        <v>-0.0002330689839174288</v>
      </c>
      <c r="T134" s="24">
        <v>0.00048388802000589334</v>
      </c>
      <c r="U134" s="24">
        <v>-5.489885634156139E-05</v>
      </c>
      <c r="V134" s="24">
        <v>-8.384906663257115E-05</v>
      </c>
      <c r="W134" s="24">
        <v>-1.4069431375378676E-05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1008</v>
      </c>
      <c r="B136" s="24">
        <v>138.34</v>
      </c>
      <c r="C136" s="24">
        <v>140.14</v>
      </c>
      <c r="D136" s="24">
        <v>9.555123711746496</v>
      </c>
      <c r="E136" s="24">
        <v>10.214122513295079</v>
      </c>
      <c r="F136" s="24">
        <v>22.770546778598842</v>
      </c>
      <c r="G136" s="24" t="s">
        <v>59</v>
      </c>
      <c r="H136" s="24">
        <v>-14.083949484575498</v>
      </c>
      <c r="I136" s="24">
        <v>56.75605051542451</v>
      </c>
      <c r="J136" s="24" t="s">
        <v>73</v>
      </c>
      <c r="K136" s="24">
        <v>4.096592434162422</v>
      </c>
      <c r="M136" s="24" t="s">
        <v>68</v>
      </c>
      <c r="N136" s="24">
        <v>2.443475767026154</v>
      </c>
      <c r="X136" s="24">
        <v>67.5</v>
      </c>
    </row>
    <row r="137" spans="1:24" ht="12.75" hidden="1">
      <c r="A137" s="24">
        <v>1007</v>
      </c>
      <c r="B137" s="24">
        <v>147.8800048828125</v>
      </c>
      <c r="C137" s="24">
        <v>161.77999877929688</v>
      </c>
      <c r="D137" s="24">
        <v>9.021815299987793</v>
      </c>
      <c r="E137" s="24">
        <v>8.800851821899414</v>
      </c>
      <c r="F137" s="24">
        <v>30.771386540012298</v>
      </c>
      <c r="G137" s="24" t="s">
        <v>56</v>
      </c>
      <c r="H137" s="24">
        <v>0.8847227698574756</v>
      </c>
      <c r="I137" s="24">
        <v>81.26472765266998</v>
      </c>
      <c r="J137" s="24" t="s">
        <v>62</v>
      </c>
      <c r="K137" s="24">
        <v>1.7860225705875676</v>
      </c>
      <c r="L137" s="24">
        <v>0.8367109475159454</v>
      </c>
      <c r="M137" s="24">
        <v>0.422816023883304</v>
      </c>
      <c r="N137" s="24">
        <v>0.14850376041283916</v>
      </c>
      <c r="O137" s="24">
        <v>0.0717301166792067</v>
      </c>
      <c r="P137" s="24">
        <v>0.02400251428327478</v>
      </c>
      <c r="Q137" s="24">
        <v>0.008731102113139917</v>
      </c>
      <c r="R137" s="24">
        <v>0.002285819284748629</v>
      </c>
      <c r="S137" s="24">
        <v>0.0009410628347395211</v>
      </c>
      <c r="T137" s="24">
        <v>0.00035321249985474363</v>
      </c>
      <c r="U137" s="24">
        <v>0.0001909681376800341</v>
      </c>
      <c r="V137" s="24">
        <v>8.483062463889715E-05</v>
      </c>
      <c r="W137" s="24">
        <v>5.8684668653318135E-05</v>
      </c>
      <c r="X137" s="24">
        <v>67.5</v>
      </c>
    </row>
    <row r="138" spans="1:24" ht="12.75" hidden="1">
      <c r="A138" s="24">
        <v>1006</v>
      </c>
      <c r="B138" s="24">
        <v>135.5</v>
      </c>
      <c r="C138" s="24">
        <v>181.1999969482422</v>
      </c>
      <c r="D138" s="24">
        <v>9.110758781433105</v>
      </c>
      <c r="E138" s="24">
        <v>9.156338691711426</v>
      </c>
      <c r="F138" s="24">
        <v>30.488963956564653</v>
      </c>
      <c r="G138" s="24" t="s">
        <v>57</v>
      </c>
      <c r="H138" s="24">
        <v>11.691380333685686</v>
      </c>
      <c r="I138" s="24">
        <v>79.69138033368569</v>
      </c>
      <c r="J138" s="24" t="s">
        <v>60</v>
      </c>
      <c r="K138" s="24">
        <v>-0.9855855557273807</v>
      </c>
      <c r="L138" s="24">
        <v>-0.004551619544749125</v>
      </c>
      <c r="M138" s="24">
        <v>0.2373168171313576</v>
      </c>
      <c r="N138" s="24">
        <v>-0.0015361324206889426</v>
      </c>
      <c r="O138" s="24">
        <v>-0.038935133558098085</v>
      </c>
      <c r="P138" s="24">
        <v>-0.0005207538637506957</v>
      </c>
      <c r="Q138" s="24">
        <v>0.0050885344553197945</v>
      </c>
      <c r="R138" s="24">
        <v>-0.00012353070139244969</v>
      </c>
      <c r="S138" s="24">
        <v>-0.00045627322622286345</v>
      </c>
      <c r="T138" s="24">
        <v>-3.7079082012279396E-05</v>
      </c>
      <c r="U138" s="24">
        <v>0.000123245703294456</v>
      </c>
      <c r="V138" s="24">
        <v>-9.75526886196654E-06</v>
      </c>
      <c r="W138" s="24">
        <v>-2.6728289854262857E-05</v>
      </c>
      <c r="X138" s="24">
        <v>67.5</v>
      </c>
    </row>
    <row r="139" spans="1:24" ht="12.75" hidden="1">
      <c r="A139" s="24">
        <v>1005</v>
      </c>
      <c r="B139" s="24">
        <v>96.36000061035156</v>
      </c>
      <c r="C139" s="24">
        <v>106.26000213623047</v>
      </c>
      <c r="D139" s="24">
        <v>9.900426864624023</v>
      </c>
      <c r="E139" s="24">
        <v>10.248677253723145</v>
      </c>
      <c r="F139" s="24">
        <v>28.471543390683856</v>
      </c>
      <c r="G139" s="24" t="s">
        <v>58</v>
      </c>
      <c r="H139" s="24">
        <v>39.51005369122342</v>
      </c>
      <c r="I139" s="24">
        <v>68.37005430157498</v>
      </c>
      <c r="J139" s="24" t="s">
        <v>61</v>
      </c>
      <c r="K139" s="24">
        <v>1.489462230131994</v>
      </c>
      <c r="L139" s="24">
        <v>-0.8366985672585744</v>
      </c>
      <c r="M139" s="24">
        <v>0.3499344486602148</v>
      </c>
      <c r="N139" s="24">
        <v>-0.14849581527416875</v>
      </c>
      <c r="O139" s="24">
        <v>0.06024338149229067</v>
      </c>
      <c r="P139" s="24">
        <v>-0.023996864531271554</v>
      </c>
      <c r="Q139" s="24">
        <v>0.007094995504374869</v>
      </c>
      <c r="R139" s="24">
        <v>-0.0022824789086303126</v>
      </c>
      <c r="S139" s="24">
        <v>0.0008230516399109857</v>
      </c>
      <c r="T139" s="24">
        <v>-0.0003512608884159521</v>
      </c>
      <c r="U139" s="24">
        <v>0.00014587435082438372</v>
      </c>
      <c r="V139" s="24">
        <v>-8.426784443698682E-05</v>
      </c>
      <c r="W139" s="24">
        <v>5.224451029932474E-05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1008</v>
      </c>
      <c r="B141" s="100">
        <v>136.16</v>
      </c>
      <c r="C141" s="100">
        <v>141.56</v>
      </c>
      <c r="D141" s="100">
        <v>9.330788610042214</v>
      </c>
      <c r="E141" s="100">
        <v>9.87881313633858</v>
      </c>
      <c r="F141" s="100">
        <v>31.76386991276603</v>
      </c>
      <c r="G141" s="100" t="s">
        <v>59</v>
      </c>
      <c r="H141" s="100">
        <v>12.40816175298329</v>
      </c>
      <c r="I141" s="100">
        <v>81.06816175298329</v>
      </c>
      <c r="J141" s="100" t="s">
        <v>73</v>
      </c>
      <c r="K141" s="100">
        <v>1.236427338692318</v>
      </c>
      <c r="M141" s="100" t="s">
        <v>68</v>
      </c>
      <c r="N141" s="100">
        <v>0.8450014790705563</v>
      </c>
      <c r="X141" s="100">
        <v>67.5</v>
      </c>
    </row>
    <row r="142" spans="1:24" s="100" customFormat="1" ht="12.75">
      <c r="A142" s="100">
        <v>1005</v>
      </c>
      <c r="B142" s="100">
        <v>107.73999786376953</v>
      </c>
      <c r="C142" s="100">
        <v>108.94000244140625</v>
      </c>
      <c r="D142" s="100">
        <v>9.617555618286133</v>
      </c>
      <c r="E142" s="100">
        <v>10.074137687683105</v>
      </c>
      <c r="F142" s="100">
        <v>23.401343561860475</v>
      </c>
      <c r="G142" s="100" t="s">
        <v>56</v>
      </c>
      <c r="H142" s="100">
        <v>17.635235267690852</v>
      </c>
      <c r="I142" s="100">
        <v>57.875233131460384</v>
      </c>
      <c r="J142" s="100" t="s">
        <v>62</v>
      </c>
      <c r="K142" s="100">
        <v>0.867165621645439</v>
      </c>
      <c r="L142" s="100">
        <v>0.6473673956763496</v>
      </c>
      <c r="M142" s="100">
        <v>0.20528935991093333</v>
      </c>
      <c r="N142" s="100">
        <v>0.1471110274386019</v>
      </c>
      <c r="O142" s="100">
        <v>0.034826992760414996</v>
      </c>
      <c r="P142" s="100">
        <v>0.018571072273787518</v>
      </c>
      <c r="Q142" s="100">
        <v>0.004239188633044291</v>
      </c>
      <c r="R142" s="100">
        <v>0.0022644781964880956</v>
      </c>
      <c r="S142" s="100">
        <v>0.0004569312470661278</v>
      </c>
      <c r="T142" s="100">
        <v>0.00027325319290344007</v>
      </c>
      <c r="U142" s="100">
        <v>9.271106176513985E-05</v>
      </c>
      <c r="V142" s="100">
        <v>8.405258091103401E-05</v>
      </c>
      <c r="W142" s="100">
        <v>2.8488349582150234E-05</v>
      </c>
      <c r="X142" s="100">
        <v>67.5</v>
      </c>
    </row>
    <row r="143" spans="1:24" s="100" customFormat="1" ht="12.75">
      <c r="A143" s="100">
        <v>1006</v>
      </c>
      <c r="B143" s="100">
        <v>135.27999877929688</v>
      </c>
      <c r="C143" s="100">
        <v>180.8800048828125</v>
      </c>
      <c r="D143" s="100">
        <v>9.024162292480469</v>
      </c>
      <c r="E143" s="100">
        <v>8.883928298950195</v>
      </c>
      <c r="F143" s="100">
        <v>21.843894460268828</v>
      </c>
      <c r="G143" s="100" t="s">
        <v>57</v>
      </c>
      <c r="H143" s="100">
        <v>-10.13755417481434</v>
      </c>
      <c r="I143" s="100">
        <v>57.64244460448254</v>
      </c>
      <c r="J143" s="100" t="s">
        <v>60</v>
      </c>
      <c r="K143" s="100">
        <v>0.8671653738960667</v>
      </c>
      <c r="L143" s="100">
        <v>-0.003520582293112796</v>
      </c>
      <c r="M143" s="100">
        <v>-0.20527426738278656</v>
      </c>
      <c r="N143" s="100">
        <v>-0.0015207868028333368</v>
      </c>
      <c r="O143" s="100">
        <v>0.03482524014804242</v>
      </c>
      <c r="P143" s="100">
        <v>-0.0004030748258064732</v>
      </c>
      <c r="Q143" s="100">
        <v>-0.004236071724640755</v>
      </c>
      <c r="R143" s="100">
        <v>-0.00012226143980039277</v>
      </c>
      <c r="S143" s="100">
        <v>0.00045555385637223797</v>
      </c>
      <c r="T143" s="100">
        <v>-2.8722307754625742E-05</v>
      </c>
      <c r="U143" s="100">
        <v>-9.207025162149932E-05</v>
      </c>
      <c r="V143" s="100">
        <v>-9.64008395095147E-06</v>
      </c>
      <c r="W143" s="100">
        <v>2.8313738357194997E-05</v>
      </c>
      <c r="X143" s="100">
        <v>67.5</v>
      </c>
    </row>
    <row r="144" spans="1:24" s="100" customFormat="1" ht="12.75">
      <c r="A144" s="100">
        <v>1007</v>
      </c>
      <c r="B144" s="100">
        <v>146.17999267578125</v>
      </c>
      <c r="C144" s="100">
        <v>165.47999572753906</v>
      </c>
      <c r="D144" s="100">
        <v>8.799240112304688</v>
      </c>
      <c r="E144" s="100">
        <v>8.850589752197266</v>
      </c>
      <c r="F144" s="100">
        <v>35.61184224621057</v>
      </c>
      <c r="G144" s="100" t="s">
        <v>58</v>
      </c>
      <c r="H144" s="100">
        <v>17.74003095308619</v>
      </c>
      <c r="I144" s="100">
        <v>96.42002362886744</v>
      </c>
      <c r="J144" s="100" t="s">
        <v>61</v>
      </c>
      <c r="K144" s="100">
        <v>0.000655499363391952</v>
      </c>
      <c r="L144" s="100">
        <v>-0.6473578226028451</v>
      </c>
      <c r="M144" s="100">
        <v>0.0024892655746169513</v>
      </c>
      <c r="N144" s="100">
        <v>-0.14710316652452257</v>
      </c>
      <c r="O144" s="100">
        <v>-0.00034938999008705756</v>
      </c>
      <c r="P144" s="100">
        <v>-0.018566697500714567</v>
      </c>
      <c r="Q144" s="100">
        <v>0.0001625318745078346</v>
      </c>
      <c r="R144" s="100">
        <v>-0.002261175279076771</v>
      </c>
      <c r="S144" s="100">
        <v>-3.545205903454836E-05</v>
      </c>
      <c r="T144" s="100">
        <v>-0.0002717394643204649</v>
      </c>
      <c r="U144" s="100">
        <v>1.0881623958462263E-05</v>
      </c>
      <c r="V144" s="100">
        <v>-8.349793493988056E-05</v>
      </c>
      <c r="W144" s="100">
        <v>-3.149330429647581E-06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1008</v>
      </c>
      <c r="B146" s="24">
        <v>136.16</v>
      </c>
      <c r="C146" s="24">
        <v>141.56</v>
      </c>
      <c r="D146" s="24">
        <v>9.330788610042214</v>
      </c>
      <c r="E146" s="24">
        <v>9.87881313633858</v>
      </c>
      <c r="F146" s="24">
        <v>34.7548134990768</v>
      </c>
      <c r="G146" s="24" t="s">
        <v>59</v>
      </c>
      <c r="H146" s="24">
        <v>20.041686859180757</v>
      </c>
      <c r="I146" s="24">
        <v>88.70168685918075</v>
      </c>
      <c r="J146" s="24" t="s">
        <v>73</v>
      </c>
      <c r="K146" s="24">
        <v>2.1737526399681446</v>
      </c>
      <c r="M146" s="24" t="s">
        <v>68</v>
      </c>
      <c r="N146" s="24">
        <v>1.2635964625527505</v>
      </c>
      <c r="X146" s="24">
        <v>67.5</v>
      </c>
    </row>
    <row r="147" spans="1:24" ht="12.75" hidden="1">
      <c r="A147" s="24">
        <v>1005</v>
      </c>
      <c r="B147" s="24">
        <v>107.73999786376953</v>
      </c>
      <c r="C147" s="24">
        <v>108.94000244140625</v>
      </c>
      <c r="D147" s="24">
        <v>9.617555618286133</v>
      </c>
      <c r="E147" s="24">
        <v>10.074137687683105</v>
      </c>
      <c r="F147" s="24">
        <v>23.401343561860475</v>
      </c>
      <c r="G147" s="24" t="s">
        <v>56</v>
      </c>
      <c r="H147" s="24">
        <v>17.635235267690852</v>
      </c>
      <c r="I147" s="24">
        <v>57.875233131460384</v>
      </c>
      <c r="J147" s="24" t="s">
        <v>62</v>
      </c>
      <c r="K147" s="24">
        <v>1.3355585205916864</v>
      </c>
      <c r="L147" s="24">
        <v>0.5153269782133865</v>
      </c>
      <c r="M147" s="24">
        <v>0.3161748597758797</v>
      </c>
      <c r="N147" s="24">
        <v>0.146163445497174</v>
      </c>
      <c r="O147" s="24">
        <v>0.053638438682384125</v>
      </c>
      <c r="P147" s="24">
        <v>0.014783278068918647</v>
      </c>
      <c r="Q147" s="24">
        <v>0.006528973860496514</v>
      </c>
      <c r="R147" s="24">
        <v>0.0022499016785437437</v>
      </c>
      <c r="S147" s="24">
        <v>0.0007037359198599939</v>
      </c>
      <c r="T147" s="24">
        <v>0.0002175054942044786</v>
      </c>
      <c r="U147" s="24">
        <v>0.00014279286710823646</v>
      </c>
      <c r="V147" s="24">
        <v>8.351511831483601E-05</v>
      </c>
      <c r="W147" s="24">
        <v>4.387715038497727E-05</v>
      </c>
      <c r="X147" s="24">
        <v>67.5</v>
      </c>
    </row>
    <row r="148" spans="1:24" ht="12.75" hidden="1">
      <c r="A148" s="24">
        <v>1007</v>
      </c>
      <c r="B148" s="24">
        <v>146.17999267578125</v>
      </c>
      <c r="C148" s="24">
        <v>165.47999572753906</v>
      </c>
      <c r="D148" s="24">
        <v>8.799240112304688</v>
      </c>
      <c r="E148" s="24">
        <v>8.850589752197266</v>
      </c>
      <c r="F148" s="24">
        <v>23.698309966589246</v>
      </c>
      <c r="G148" s="24" t="s">
        <v>57</v>
      </c>
      <c r="H148" s="24">
        <v>-14.516179100933016</v>
      </c>
      <c r="I148" s="24">
        <v>64.16381357484823</v>
      </c>
      <c r="J148" s="24" t="s">
        <v>60</v>
      </c>
      <c r="K148" s="24">
        <v>1.3286510300218544</v>
      </c>
      <c r="L148" s="24">
        <v>-0.0028020375552914763</v>
      </c>
      <c r="M148" s="24">
        <v>-0.3148844128082669</v>
      </c>
      <c r="N148" s="24">
        <v>-0.0015108231272078134</v>
      </c>
      <c r="O148" s="24">
        <v>0.05329913786983844</v>
      </c>
      <c r="P148" s="24">
        <v>-0.00032093770413673924</v>
      </c>
      <c r="Q148" s="24">
        <v>-0.006515545063364178</v>
      </c>
      <c r="R148" s="24">
        <v>-0.00012144967366828897</v>
      </c>
      <c r="S148" s="24">
        <v>0.0006923482966002624</v>
      </c>
      <c r="T148" s="24">
        <v>-2.287822541716849E-05</v>
      </c>
      <c r="U148" s="24">
        <v>-0.00014277650155304901</v>
      </c>
      <c r="V148" s="24">
        <v>-9.571856545407134E-06</v>
      </c>
      <c r="W148" s="24">
        <v>4.288278039427532E-05</v>
      </c>
      <c r="X148" s="24">
        <v>67.5</v>
      </c>
    </row>
    <row r="149" spans="1:24" ht="12.75" hidden="1">
      <c r="A149" s="24">
        <v>1006</v>
      </c>
      <c r="B149" s="24">
        <v>135.27999877929688</v>
      </c>
      <c r="C149" s="24">
        <v>180.8800048828125</v>
      </c>
      <c r="D149" s="24">
        <v>9.024162292480469</v>
      </c>
      <c r="E149" s="24">
        <v>8.883928298950195</v>
      </c>
      <c r="F149" s="24">
        <v>31.082906039008886</v>
      </c>
      <c r="G149" s="24" t="s">
        <v>58</v>
      </c>
      <c r="H149" s="24">
        <v>14.242677752068104</v>
      </c>
      <c r="I149" s="24">
        <v>82.02267653136498</v>
      </c>
      <c r="J149" s="24" t="s">
        <v>61</v>
      </c>
      <c r="K149" s="24">
        <v>-0.13565766600866958</v>
      </c>
      <c r="L149" s="24">
        <v>-0.5153193602612645</v>
      </c>
      <c r="M149" s="24">
        <v>-0.028536792473755308</v>
      </c>
      <c r="N149" s="24">
        <v>-0.14615563695281703</v>
      </c>
      <c r="O149" s="24">
        <v>-0.006023620723106289</v>
      </c>
      <c r="P149" s="24">
        <v>-0.014779793958409383</v>
      </c>
      <c r="Q149" s="24">
        <v>-0.0004185357790171047</v>
      </c>
      <c r="R149" s="24">
        <v>-0.002246621361039688</v>
      </c>
      <c r="S149" s="24">
        <v>-0.00012608759294992802</v>
      </c>
      <c r="T149" s="24">
        <v>-0.0002162989292874463</v>
      </c>
      <c r="U149" s="24">
        <v>2.161828222285017E-06</v>
      </c>
      <c r="V149" s="24">
        <v>-8.296477896924215E-05</v>
      </c>
      <c r="W149" s="24">
        <v>-9.28824372862101E-06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1008</v>
      </c>
      <c r="B151" s="24">
        <v>136.16</v>
      </c>
      <c r="C151" s="24">
        <v>141.56</v>
      </c>
      <c r="D151" s="24">
        <v>9.330788610042214</v>
      </c>
      <c r="E151" s="24">
        <v>9.87881313633858</v>
      </c>
      <c r="F151" s="24">
        <v>31.76386991276603</v>
      </c>
      <c r="G151" s="24" t="s">
        <v>59</v>
      </c>
      <c r="H151" s="24">
        <v>12.40816175298329</v>
      </c>
      <c r="I151" s="24">
        <v>81.06816175298329</v>
      </c>
      <c r="J151" s="24" t="s">
        <v>73</v>
      </c>
      <c r="K151" s="24">
        <v>2.5077098146461365</v>
      </c>
      <c r="M151" s="24" t="s">
        <v>68</v>
      </c>
      <c r="N151" s="24">
        <v>1.7986578601695802</v>
      </c>
      <c r="X151" s="24">
        <v>67.5</v>
      </c>
    </row>
    <row r="152" spans="1:24" ht="12.75" hidden="1">
      <c r="A152" s="24">
        <v>1006</v>
      </c>
      <c r="B152" s="24">
        <v>135.27999877929688</v>
      </c>
      <c r="C152" s="24">
        <v>180.8800048828125</v>
      </c>
      <c r="D152" s="24">
        <v>9.024162292480469</v>
      </c>
      <c r="E152" s="24">
        <v>8.883928298950195</v>
      </c>
      <c r="F152" s="24">
        <v>28.087062788743932</v>
      </c>
      <c r="G152" s="24" t="s">
        <v>56</v>
      </c>
      <c r="H152" s="24">
        <v>6.337140169875198</v>
      </c>
      <c r="I152" s="24">
        <v>74.11713894917207</v>
      </c>
      <c r="J152" s="24" t="s">
        <v>62</v>
      </c>
      <c r="K152" s="24">
        <v>1.1382424360771943</v>
      </c>
      <c r="L152" s="24">
        <v>1.0558547507993945</v>
      </c>
      <c r="M152" s="24">
        <v>0.2694643896758341</v>
      </c>
      <c r="N152" s="24">
        <v>0.1470707938805054</v>
      </c>
      <c r="O152" s="24">
        <v>0.04571375334434429</v>
      </c>
      <c r="P152" s="24">
        <v>0.030288988851645028</v>
      </c>
      <c r="Q152" s="24">
        <v>0.005564585988374539</v>
      </c>
      <c r="R152" s="24">
        <v>0.0022637687045330523</v>
      </c>
      <c r="S152" s="24">
        <v>0.0005997011899048467</v>
      </c>
      <c r="T152" s="24">
        <v>0.0004456428371452299</v>
      </c>
      <c r="U152" s="24">
        <v>0.00012169930666635521</v>
      </c>
      <c r="V152" s="24">
        <v>8.398931975265884E-05</v>
      </c>
      <c r="W152" s="24">
        <v>3.737770862679223E-05</v>
      </c>
      <c r="X152" s="24">
        <v>67.5</v>
      </c>
    </row>
    <row r="153" spans="1:24" ht="12.75" hidden="1">
      <c r="A153" s="24">
        <v>1005</v>
      </c>
      <c r="B153" s="24">
        <v>107.73999786376953</v>
      </c>
      <c r="C153" s="24">
        <v>108.94000244140625</v>
      </c>
      <c r="D153" s="24">
        <v>9.617555618286133</v>
      </c>
      <c r="E153" s="24">
        <v>10.074137687683105</v>
      </c>
      <c r="F153" s="24">
        <v>29.778351386880406</v>
      </c>
      <c r="G153" s="24" t="s">
        <v>57</v>
      </c>
      <c r="H153" s="24">
        <v>33.40658675349559</v>
      </c>
      <c r="I153" s="24">
        <v>73.64658461726512</v>
      </c>
      <c r="J153" s="24" t="s">
        <v>60</v>
      </c>
      <c r="K153" s="24">
        <v>-0.8107578820084167</v>
      </c>
      <c r="L153" s="24">
        <v>0.005746545073926751</v>
      </c>
      <c r="M153" s="24">
        <v>0.18977452072303183</v>
      </c>
      <c r="N153" s="24">
        <v>-0.0015214973417839136</v>
      </c>
      <c r="O153" s="24">
        <v>-0.03290588228734424</v>
      </c>
      <c r="P153" s="24">
        <v>0.0006575283404491544</v>
      </c>
      <c r="Q153" s="24">
        <v>0.0038138439287233785</v>
      </c>
      <c r="R153" s="24">
        <v>-0.00012229086898902516</v>
      </c>
      <c r="S153" s="24">
        <v>-0.00045878807511240426</v>
      </c>
      <c r="T153" s="24">
        <v>4.682249408548522E-05</v>
      </c>
      <c r="U153" s="24">
        <v>7.608135607772298E-05</v>
      </c>
      <c r="V153" s="24">
        <v>-9.655636072585771E-06</v>
      </c>
      <c r="W153" s="24">
        <v>-2.937834718712571E-05</v>
      </c>
      <c r="X153" s="24">
        <v>67.5</v>
      </c>
    </row>
    <row r="154" spans="1:24" ht="12.75" hidden="1">
      <c r="A154" s="24">
        <v>1007</v>
      </c>
      <c r="B154" s="24">
        <v>146.17999267578125</v>
      </c>
      <c r="C154" s="24">
        <v>165.47999572753906</v>
      </c>
      <c r="D154" s="24">
        <v>8.799240112304688</v>
      </c>
      <c r="E154" s="24">
        <v>8.850589752197266</v>
      </c>
      <c r="F154" s="24">
        <v>23.698309966589246</v>
      </c>
      <c r="G154" s="24" t="s">
        <v>58</v>
      </c>
      <c r="H154" s="24">
        <v>-14.516179100933016</v>
      </c>
      <c r="I154" s="24">
        <v>64.16381357484823</v>
      </c>
      <c r="J154" s="24" t="s">
        <v>61</v>
      </c>
      <c r="K154" s="24">
        <v>-0.7989164537347894</v>
      </c>
      <c r="L154" s="24">
        <v>1.055839112746523</v>
      </c>
      <c r="M154" s="24">
        <v>-0.19130260998667356</v>
      </c>
      <c r="N154" s="24">
        <v>-0.14706292346638922</v>
      </c>
      <c r="O154" s="24">
        <v>-0.031732477932222586</v>
      </c>
      <c r="P154" s="24">
        <v>0.03028185103550612</v>
      </c>
      <c r="Q154" s="24">
        <v>-0.004052062648744966</v>
      </c>
      <c r="R154" s="24">
        <v>-0.0022604631585109195</v>
      </c>
      <c r="S154" s="24">
        <v>-0.00038620592862868375</v>
      </c>
      <c r="T154" s="24">
        <v>0.000443176254267379</v>
      </c>
      <c r="U154" s="24">
        <v>-9.498604371404409E-05</v>
      </c>
      <c r="V154" s="24">
        <v>-8.343245486348912E-05</v>
      </c>
      <c r="W154" s="24">
        <v>-2.3108565917037803E-05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1008</v>
      </c>
      <c r="B156" s="24">
        <v>136.16</v>
      </c>
      <c r="C156" s="24">
        <v>141.56</v>
      </c>
      <c r="D156" s="24">
        <v>9.330788610042214</v>
      </c>
      <c r="E156" s="24">
        <v>9.87881313633858</v>
      </c>
      <c r="F156" s="24">
        <v>22.40810120826904</v>
      </c>
      <c r="G156" s="24" t="s">
        <v>59</v>
      </c>
      <c r="H156" s="24">
        <v>-11.469752768850043</v>
      </c>
      <c r="I156" s="24">
        <v>57.190247231149954</v>
      </c>
      <c r="J156" s="24" t="s">
        <v>73</v>
      </c>
      <c r="K156" s="24">
        <v>2.2158444112521467</v>
      </c>
      <c r="M156" s="24" t="s">
        <v>68</v>
      </c>
      <c r="N156" s="24">
        <v>1.2838362760770108</v>
      </c>
      <c r="X156" s="24">
        <v>67.5</v>
      </c>
    </row>
    <row r="157" spans="1:24" ht="12.75" hidden="1">
      <c r="A157" s="24">
        <v>1006</v>
      </c>
      <c r="B157" s="24">
        <v>135.27999877929688</v>
      </c>
      <c r="C157" s="24">
        <v>180.8800048828125</v>
      </c>
      <c r="D157" s="24">
        <v>9.024162292480469</v>
      </c>
      <c r="E157" s="24">
        <v>8.883928298950195</v>
      </c>
      <c r="F157" s="24">
        <v>28.087062788743932</v>
      </c>
      <c r="G157" s="24" t="s">
        <v>56</v>
      </c>
      <c r="H157" s="24">
        <v>6.337140169875198</v>
      </c>
      <c r="I157" s="24">
        <v>74.11713894917207</v>
      </c>
      <c r="J157" s="24" t="s">
        <v>62</v>
      </c>
      <c r="K157" s="24">
        <v>1.3525088638828064</v>
      </c>
      <c r="L157" s="24">
        <v>0.5081028176058854</v>
      </c>
      <c r="M157" s="24">
        <v>0.3201878137628737</v>
      </c>
      <c r="N157" s="24">
        <v>0.15054158290079048</v>
      </c>
      <c r="O157" s="24">
        <v>0.05431925485991083</v>
      </c>
      <c r="P157" s="24">
        <v>0.01457585806512584</v>
      </c>
      <c r="Q157" s="24">
        <v>0.006611823715775222</v>
      </c>
      <c r="R157" s="24">
        <v>0.0023171990956115667</v>
      </c>
      <c r="S157" s="24">
        <v>0.0007126291975106867</v>
      </c>
      <c r="T157" s="24">
        <v>0.00021451549747068612</v>
      </c>
      <c r="U157" s="24">
        <v>0.00014460207575535023</v>
      </c>
      <c r="V157" s="24">
        <v>8.598820421875384E-05</v>
      </c>
      <c r="W157" s="24">
        <v>4.4437059866616E-05</v>
      </c>
      <c r="X157" s="24">
        <v>67.5</v>
      </c>
    </row>
    <row r="158" spans="1:24" ht="12.75" hidden="1">
      <c r="A158" s="24">
        <v>1007</v>
      </c>
      <c r="B158" s="24">
        <v>146.17999267578125</v>
      </c>
      <c r="C158" s="24">
        <v>165.47999572753906</v>
      </c>
      <c r="D158" s="24">
        <v>8.799240112304688</v>
      </c>
      <c r="E158" s="24">
        <v>8.850589752197266</v>
      </c>
      <c r="F158" s="24">
        <v>35.61184224621057</v>
      </c>
      <c r="G158" s="24" t="s">
        <v>57</v>
      </c>
      <c r="H158" s="24">
        <v>17.74003095308619</v>
      </c>
      <c r="I158" s="24">
        <v>96.42002362886744</v>
      </c>
      <c r="J158" s="24" t="s">
        <v>60</v>
      </c>
      <c r="K158" s="24">
        <v>-1.1205309144287434</v>
      </c>
      <c r="L158" s="24">
        <v>-0.002763428526041736</v>
      </c>
      <c r="M158" s="24">
        <v>0.26729163469432793</v>
      </c>
      <c r="N158" s="24">
        <v>-0.0015572465752735634</v>
      </c>
      <c r="O158" s="24">
        <v>-0.0446716323190206</v>
      </c>
      <c r="P158" s="24">
        <v>-0.00031612236317840055</v>
      </c>
      <c r="Q158" s="24">
        <v>0.005613198086618056</v>
      </c>
      <c r="R158" s="24">
        <v>-0.00012521861759208578</v>
      </c>
      <c r="S158" s="24">
        <v>-0.00055734657999561</v>
      </c>
      <c r="T158" s="24">
        <v>-2.2507258326411504E-05</v>
      </c>
      <c r="U158" s="24">
        <v>0.00012843149894779644</v>
      </c>
      <c r="V158" s="24">
        <v>-9.890033859605134E-06</v>
      </c>
      <c r="W158" s="24">
        <v>-3.381014467242506E-05</v>
      </c>
      <c r="X158" s="24">
        <v>67.5</v>
      </c>
    </row>
    <row r="159" spans="1:24" ht="12.75" hidden="1">
      <c r="A159" s="24">
        <v>1005</v>
      </c>
      <c r="B159" s="24">
        <v>107.73999786376953</v>
      </c>
      <c r="C159" s="24">
        <v>108.94000244140625</v>
      </c>
      <c r="D159" s="24">
        <v>9.617555618286133</v>
      </c>
      <c r="E159" s="24">
        <v>10.074137687683105</v>
      </c>
      <c r="F159" s="24">
        <v>26.749715262113366</v>
      </c>
      <c r="G159" s="24" t="s">
        <v>58</v>
      </c>
      <c r="H159" s="24">
        <v>25.916289398221878</v>
      </c>
      <c r="I159" s="24">
        <v>66.15628726199141</v>
      </c>
      <c r="J159" s="24" t="s">
        <v>61</v>
      </c>
      <c r="K159" s="24">
        <v>0.7574237233484596</v>
      </c>
      <c r="L159" s="24">
        <v>-0.5080953027944867</v>
      </c>
      <c r="M159" s="24">
        <v>0.17628221153787085</v>
      </c>
      <c r="N159" s="24">
        <v>-0.15053352837617065</v>
      </c>
      <c r="O159" s="24">
        <v>0.030903506508002946</v>
      </c>
      <c r="P159" s="24">
        <v>-0.014572429618501935</v>
      </c>
      <c r="Q159" s="24">
        <v>0.0034940263434718203</v>
      </c>
      <c r="R159" s="24">
        <v>-0.0023138132911951622</v>
      </c>
      <c r="S159" s="24">
        <v>0.0004440778793319055</v>
      </c>
      <c r="T159" s="24">
        <v>-0.00021333148379394008</v>
      </c>
      <c r="U159" s="24">
        <v>6.644629704338843E-05</v>
      </c>
      <c r="V159" s="24">
        <v>-8.541755378739185E-05</v>
      </c>
      <c r="W159" s="24">
        <v>2.8836199590426295E-05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1008</v>
      </c>
      <c r="B161" s="24">
        <v>136.16</v>
      </c>
      <c r="C161" s="24">
        <v>141.56</v>
      </c>
      <c r="D161" s="24">
        <v>9.330788610042214</v>
      </c>
      <c r="E161" s="24">
        <v>9.87881313633858</v>
      </c>
      <c r="F161" s="24">
        <v>34.7548134990768</v>
      </c>
      <c r="G161" s="24" t="s">
        <v>59</v>
      </c>
      <c r="H161" s="24">
        <v>20.041686859180757</v>
      </c>
      <c r="I161" s="24">
        <v>88.70168685918075</v>
      </c>
      <c r="J161" s="24" t="s">
        <v>73</v>
      </c>
      <c r="K161" s="24">
        <v>1.426080099919891</v>
      </c>
      <c r="M161" s="24" t="s">
        <v>68</v>
      </c>
      <c r="N161" s="24">
        <v>1.2399302944515203</v>
      </c>
      <c r="X161" s="24">
        <v>67.5</v>
      </c>
    </row>
    <row r="162" spans="1:24" ht="12.75" hidden="1">
      <c r="A162" s="24">
        <v>1007</v>
      </c>
      <c r="B162" s="24">
        <v>146.17999267578125</v>
      </c>
      <c r="C162" s="24">
        <v>165.47999572753906</v>
      </c>
      <c r="D162" s="24">
        <v>8.799240112304688</v>
      </c>
      <c r="E162" s="24">
        <v>8.850589752197266</v>
      </c>
      <c r="F162" s="24">
        <v>29.83958723387086</v>
      </c>
      <c r="G162" s="24" t="s">
        <v>56</v>
      </c>
      <c r="H162" s="24">
        <v>2.1114947815022163</v>
      </c>
      <c r="I162" s="24">
        <v>80.79148745728347</v>
      </c>
      <c r="J162" s="24" t="s">
        <v>62</v>
      </c>
      <c r="K162" s="24">
        <v>0.5225068628662809</v>
      </c>
      <c r="L162" s="24">
        <v>1.055663171306307</v>
      </c>
      <c r="M162" s="24">
        <v>0.12369679709934482</v>
      </c>
      <c r="N162" s="24">
        <v>0.1482281648464531</v>
      </c>
      <c r="O162" s="24">
        <v>0.0209846035803334</v>
      </c>
      <c r="P162" s="24">
        <v>0.030283508771855712</v>
      </c>
      <c r="Q162" s="24">
        <v>0.0025544967224752544</v>
      </c>
      <c r="R162" s="24">
        <v>0.0022815818792658485</v>
      </c>
      <c r="S162" s="24">
        <v>0.000275264480255017</v>
      </c>
      <c r="T162" s="24">
        <v>0.0004455825388739113</v>
      </c>
      <c r="U162" s="24">
        <v>5.588313174013493E-05</v>
      </c>
      <c r="V162" s="24">
        <v>8.465798807476322E-05</v>
      </c>
      <c r="W162" s="24">
        <v>1.7148984365980427E-05</v>
      </c>
      <c r="X162" s="24">
        <v>67.5</v>
      </c>
    </row>
    <row r="163" spans="1:24" ht="12.75" hidden="1">
      <c r="A163" s="24">
        <v>1005</v>
      </c>
      <c r="B163" s="24">
        <v>107.73999786376953</v>
      </c>
      <c r="C163" s="24">
        <v>108.94000244140625</v>
      </c>
      <c r="D163" s="24">
        <v>9.617555618286133</v>
      </c>
      <c r="E163" s="24">
        <v>10.074137687683105</v>
      </c>
      <c r="F163" s="24">
        <v>26.749715262113366</v>
      </c>
      <c r="G163" s="24" t="s">
        <v>57</v>
      </c>
      <c r="H163" s="24">
        <v>25.916289398221878</v>
      </c>
      <c r="I163" s="24">
        <v>66.15628726199141</v>
      </c>
      <c r="J163" s="24" t="s">
        <v>60</v>
      </c>
      <c r="K163" s="24">
        <v>-0.22778082935618282</v>
      </c>
      <c r="L163" s="24">
        <v>0.005745505535770381</v>
      </c>
      <c r="M163" s="24">
        <v>0.05265589574012572</v>
      </c>
      <c r="N163" s="24">
        <v>-0.001533289000523299</v>
      </c>
      <c r="O163" s="24">
        <v>-0.00935151644178076</v>
      </c>
      <c r="P163" s="24">
        <v>0.0006573029330299217</v>
      </c>
      <c r="Q163" s="24">
        <v>0.0010263440215554547</v>
      </c>
      <c r="R163" s="24">
        <v>-0.000123231243101829</v>
      </c>
      <c r="S163" s="24">
        <v>-0.00013899792627385604</v>
      </c>
      <c r="T163" s="24">
        <v>4.680111793061334E-05</v>
      </c>
      <c r="U163" s="24">
        <v>1.8280369232329957E-05</v>
      </c>
      <c r="V163" s="24">
        <v>-9.724206550114078E-06</v>
      </c>
      <c r="W163" s="24">
        <v>-9.142120225136775E-06</v>
      </c>
      <c r="X163" s="24">
        <v>67.5</v>
      </c>
    </row>
    <row r="164" spans="1:24" ht="12.75" hidden="1">
      <c r="A164" s="24">
        <v>1006</v>
      </c>
      <c r="B164" s="24">
        <v>135.27999877929688</v>
      </c>
      <c r="C164" s="24">
        <v>180.8800048828125</v>
      </c>
      <c r="D164" s="24">
        <v>9.024162292480469</v>
      </c>
      <c r="E164" s="24">
        <v>8.883928298950195</v>
      </c>
      <c r="F164" s="24">
        <v>21.843894460268828</v>
      </c>
      <c r="G164" s="24" t="s">
        <v>58</v>
      </c>
      <c r="H164" s="24">
        <v>-10.13755417481434</v>
      </c>
      <c r="I164" s="24">
        <v>57.64244460448254</v>
      </c>
      <c r="J164" s="24" t="s">
        <v>61</v>
      </c>
      <c r="K164" s="24">
        <v>-0.4702438894022675</v>
      </c>
      <c r="L164" s="24">
        <v>1.055647536073773</v>
      </c>
      <c r="M164" s="24">
        <v>-0.11192968442929468</v>
      </c>
      <c r="N164" s="24">
        <v>-0.14822023437637707</v>
      </c>
      <c r="O164" s="24">
        <v>-0.01878570540764561</v>
      </c>
      <c r="P164" s="24">
        <v>0.0302763745582144</v>
      </c>
      <c r="Q164" s="24">
        <v>-0.0023392459157929916</v>
      </c>
      <c r="R164" s="24">
        <v>-0.002278251507739622</v>
      </c>
      <c r="S164" s="24">
        <v>-0.00023759232012342556</v>
      </c>
      <c r="T164" s="24">
        <v>0.00044311787857156644</v>
      </c>
      <c r="U164" s="24">
        <v>-5.280864052231377E-05</v>
      </c>
      <c r="V164" s="24">
        <v>-8.409765009700015E-05</v>
      </c>
      <c r="W164" s="24">
        <v>-1.4508938712868912E-05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1008</v>
      </c>
      <c r="B166" s="24">
        <v>136.16</v>
      </c>
      <c r="C166" s="24">
        <v>141.56</v>
      </c>
      <c r="D166" s="24">
        <v>9.330788610042214</v>
      </c>
      <c r="E166" s="24">
        <v>9.87881313633858</v>
      </c>
      <c r="F166" s="24">
        <v>22.40810120826904</v>
      </c>
      <c r="G166" s="24" t="s">
        <v>59</v>
      </c>
      <c r="H166" s="24">
        <v>-11.469752768850043</v>
      </c>
      <c r="I166" s="24">
        <v>57.190247231149954</v>
      </c>
      <c r="J166" s="24" t="s">
        <v>73</v>
      </c>
      <c r="K166" s="24">
        <v>2.9996193353446694</v>
      </c>
      <c r="M166" s="24" t="s">
        <v>68</v>
      </c>
      <c r="N166" s="24">
        <v>1.7533015868902462</v>
      </c>
      <c r="X166" s="24">
        <v>67.5</v>
      </c>
    </row>
    <row r="167" spans="1:24" ht="12.75" hidden="1">
      <c r="A167" s="24">
        <v>1007</v>
      </c>
      <c r="B167" s="24">
        <v>146.17999267578125</v>
      </c>
      <c r="C167" s="24">
        <v>165.47999572753906</v>
      </c>
      <c r="D167" s="24">
        <v>8.799240112304688</v>
      </c>
      <c r="E167" s="24">
        <v>8.850589752197266</v>
      </c>
      <c r="F167" s="24">
        <v>29.83958723387086</v>
      </c>
      <c r="G167" s="24" t="s">
        <v>56</v>
      </c>
      <c r="H167" s="24">
        <v>2.1114947815022163</v>
      </c>
      <c r="I167" s="24">
        <v>80.79148745728347</v>
      </c>
      <c r="J167" s="24" t="s">
        <v>62</v>
      </c>
      <c r="K167" s="24">
        <v>1.557842478101222</v>
      </c>
      <c r="L167" s="24">
        <v>0.6403348146940101</v>
      </c>
      <c r="M167" s="24">
        <v>0.3687975782799268</v>
      </c>
      <c r="N167" s="24">
        <v>0.14963224304360564</v>
      </c>
      <c r="O167" s="24">
        <v>0.06256596648205891</v>
      </c>
      <c r="P167" s="24">
        <v>0.018369132366666284</v>
      </c>
      <c r="Q167" s="24">
        <v>0.007615613622837824</v>
      </c>
      <c r="R167" s="24">
        <v>0.0023031918836522195</v>
      </c>
      <c r="S167" s="24">
        <v>0.0008208302949703927</v>
      </c>
      <c r="T167" s="24">
        <v>0.00027032294530622206</v>
      </c>
      <c r="U167" s="24">
        <v>0.00016656393260444587</v>
      </c>
      <c r="V167" s="24">
        <v>8.547261702178621E-05</v>
      </c>
      <c r="W167" s="24">
        <v>5.118669985027751E-05</v>
      </c>
      <c r="X167" s="24">
        <v>67.5</v>
      </c>
    </row>
    <row r="168" spans="1:24" ht="12.75" hidden="1">
      <c r="A168" s="24">
        <v>1006</v>
      </c>
      <c r="B168" s="24">
        <v>135.27999877929688</v>
      </c>
      <c r="C168" s="24">
        <v>180.8800048828125</v>
      </c>
      <c r="D168" s="24">
        <v>9.024162292480469</v>
      </c>
      <c r="E168" s="24">
        <v>8.883928298950195</v>
      </c>
      <c r="F168" s="24">
        <v>31.082906039008886</v>
      </c>
      <c r="G168" s="24" t="s">
        <v>57</v>
      </c>
      <c r="H168" s="24">
        <v>14.242677752068104</v>
      </c>
      <c r="I168" s="24">
        <v>82.02267653136498</v>
      </c>
      <c r="J168" s="24" t="s">
        <v>60</v>
      </c>
      <c r="K168" s="24">
        <v>-0.9842632541532115</v>
      </c>
      <c r="L168" s="24">
        <v>-0.003483036984203823</v>
      </c>
      <c r="M168" s="24">
        <v>0.2362452242192294</v>
      </c>
      <c r="N168" s="24">
        <v>-0.0015478207839892757</v>
      </c>
      <c r="O168" s="24">
        <v>-0.03900420875782936</v>
      </c>
      <c r="P168" s="24">
        <v>-0.0003984874867419191</v>
      </c>
      <c r="Q168" s="24">
        <v>0.0050302494151816856</v>
      </c>
      <c r="R168" s="24">
        <v>-0.00012446388280411166</v>
      </c>
      <c r="S168" s="24">
        <v>-0.00046720383407627</v>
      </c>
      <c r="T168" s="24">
        <v>-2.837291854135474E-05</v>
      </c>
      <c r="U168" s="24">
        <v>0.00011958220665202009</v>
      </c>
      <c r="V168" s="24">
        <v>-9.828918233748289E-06</v>
      </c>
      <c r="W168" s="24">
        <v>-2.771516080955317E-05</v>
      </c>
      <c r="X168" s="24">
        <v>67.5</v>
      </c>
    </row>
    <row r="169" spans="1:24" ht="12.75" hidden="1">
      <c r="A169" s="24">
        <v>1005</v>
      </c>
      <c r="B169" s="24">
        <v>107.73999786376953</v>
      </c>
      <c r="C169" s="24">
        <v>108.94000244140625</v>
      </c>
      <c r="D169" s="24">
        <v>9.617555618286133</v>
      </c>
      <c r="E169" s="24">
        <v>10.074137687683105</v>
      </c>
      <c r="F169" s="24">
        <v>29.778351386880406</v>
      </c>
      <c r="G169" s="24" t="s">
        <v>58</v>
      </c>
      <c r="H169" s="24">
        <v>33.40658675349559</v>
      </c>
      <c r="I169" s="24">
        <v>73.64658461726512</v>
      </c>
      <c r="J169" s="24" t="s">
        <v>61</v>
      </c>
      <c r="K169" s="24">
        <v>1.2075177154395238</v>
      </c>
      <c r="L169" s="24">
        <v>-0.6403253418088175</v>
      </c>
      <c r="M169" s="24">
        <v>0.28319577641402915</v>
      </c>
      <c r="N169" s="24">
        <v>-0.1496242373717618</v>
      </c>
      <c r="O169" s="24">
        <v>0.04892005581568551</v>
      </c>
      <c r="P169" s="24">
        <v>-0.018364809599530754</v>
      </c>
      <c r="Q169" s="24">
        <v>0.005717880872615077</v>
      </c>
      <c r="R169" s="24">
        <v>-0.002299826427102442</v>
      </c>
      <c r="S169" s="24">
        <v>0.0006748947699942672</v>
      </c>
      <c r="T169" s="24">
        <v>-0.0002688298202441023</v>
      </c>
      <c r="U169" s="24">
        <v>0.00011594670972861605</v>
      </c>
      <c r="V169" s="24">
        <v>-8.490559832488804E-05</v>
      </c>
      <c r="W169" s="24">
        <v>4.303426661235216E-05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1008</v>
      </c>
      <c r="B171" s="100">
        <v>125.8</v>
      </c>
      <c r="C171" s="100">
        <v>129.3</v>
      </c>
      <c r="D171" s="100">
        <v>9.521064242902366</v>
      </c>
      <c r="E171" s="100">
        <v>10.460057738744664</v>
      </c>
      <c r="F171" s="100">
        <v>30.690563841751956</v>
      </c>
      <c r="G171" s="100" t="s">
        <v>59</v>
      </c>
      <c r="H171" s="100">
        <v>18.430082366674213</v>
      </c>
      <c r="I171" s="100">
        <v>76.73008236667421</v>
      </c>
      <c r="J171" s="100" t="s">
        <v>73</v>
      </c>
      <c r="K171" s="100">
        <v>1.8368966790007324</v>
      </c>
      <c r="M171" s="100" t="s">
        <v>68</v>
      </c>
      <c r="N171" s="100">
        <v>1.14316062060476</v>
      </c>
      <c r="X171" s="100">
        <v>67.5</v>
      </c>
    </row>
    <row r="172" spans="1:24" s="100" customFormat="1" ht="12.75">
      <c r="A172" s="100">
        <v>1005</v>
      </c>
      <c r="B172" s="100">
        <v>101.0199966430664</v>
      </c>
      <c r="C172" s="100">
        <v>105.22000122070312</v>
      </c>
      <c r="D172" s="100">
        <v>9.98730754852295</v>
      </c>
      <c r="E172" s="100">
        <v>10.120339393615723</v>
      </c>
      <c r="F172" s="100">
        <v>20.468358292379826</v>
      </c>
      <c r="G172" s="100" t="s">
        <v>56</v>
      </c>
      <c r="H172" s="100">
        <v>15.213608361911817</v>
      </c>
      <c r="I172" s="100">
        <v>48.73360500497822</v>
      </c>
      <c r="J172" s="100" t="s">
        <v>62</v>
      </c>
      <c r="K172" s="100">
        <v>1.168594522238748</v>
      </c>
      <c r="L172" s="100">
        <v>0.600305069546034</v>
      </c>
      <c r="M172" s="100">
        <v>0.2766487573945558</v>
      </c>
      <c r="N172" s="100">
        <v>0.1784457941369027</v>
      </c>
      <c r="O172" s="100">
        <v>0.04693287595773576</v>
      </c>
      <c r="P172" s="100">
        <v>0.01722100083043379</v>
      </c>
      <c r="Q172" s="100">
        <v>0.005712725607023856</v>
      </c>
      <c r="R172" s="100">
        <v>0.0027467929428322017</v>
      </c>
      <c r="S172" s="100">
        <v>0.0006157580135112818</v>
      </c>
      <c r="T172" s="100">
        <v>0.0002533796236620851</v>
      </c>
      <c r="U172" s="100">
        <v>0.00012493922841732435</v>
      </c>
      <c r="V172" s="100">
        <v>0.00010195524935081019</v>
      </c>
      <c r="W172" s="100">
        <v>3.839411279743869E-05</v>
      </c>
      <c r="X172" s="100">
        <v>67.5</v>
      </c>
    </row>
    <row r="173" spans="1:24" s="100" customFormat="1" ht="12.75">
      <c r="A173" s="100">
        <v>1006</v>
      </c>
      <c r="B173" s="100">
        <v>132.39999389648438</v>
      </c>
      <c r="C173" s="100">
        <v>179</v>
      </c>
      <c r="D173" s="100">
        <v>9.139175415039062</v>
      </c>
      <c r="E173" s="100">
        <v>8.978449821472168</v>
      </c>
      <c r="F173" s="100">
        <v>20.708915682936727</v>
      </c>
      <c r="G173" s="100" t="s">
        <v>57</v>
      </c>
      <c r="H173" s="100">
        <v>-10.946815031004434</v>
      </c>
      <c r="I173" s="100">
        <v>53.95317886547994</v>
      </c>
      <c r="J173" s="100" t="s">
        <v>60</v>
      </c>
      <c r="K173" s="100">
        <v>1.1310495898654314</v>
      </c>
      <c r="L173" s="100">
        <v>-0.0032642403664987895</v>
      </c>
      <c r="M173" s="100">
        <v>-0.26695228057007747</v>
      </c>
      <c r="N173" s="100">
        <v>-0.0018447992556113344</v>
      </c>
      <c r="O173" s="100">
        <v>0.045549645808644394</v>
      </c>
      <c r="P173" s="100">
        <v>-0.000373820942292994</v>
      </c>
      <c r="Q173" s="100">
        <v>-0.005471278665136211</v>
      </c>
      <c r="R173" s="100">
        <v>-0.00014830411421013704</v>
      </c>
      <c r="S173" s="100">
        <v>0.0006062698721720023</v>
      </c>
      <c r="T173" s="100">
        <v>-2.6642888962548887E-05</v>
      </c>
      <c r="U173" s="100">
        <v>-0.00011643565304781607</v>
      </c>
      <c r="V173" s="100">
        <v>-1.1692122986601188E-05</v>
      </c>
      <c r="W173" s="100">
        <v>3.8003833259201285E-05</v>
      </c>
      <c r="X173" s="100">
        <v>67.5</v>
      </c>
    </row>
    <row r="174" spans="1:24" s="100" customFormat="1" ht="12.75">
      <c r="A174" s="100">
        <v>1007</v>
      </c>
      <c r="B174" s="100">
        <v>131.05999755859375</v>
      </c>
      <c r="C174" s="100">
        <v>168.66000366210938</v>
      </c>
      <c r="D174" s="100">
        <v>9.168008804321289</v>
      </c>
      <c r="E174" s="100">
        <v>8.846466064453125</v>
      </c>
      <c r="F174" s="100">
        <v>33.318665187616176</v>
      </c>
      <c r="G174" s="100" t="s">
        <v>58</v>
      </c>
      <c r="H174" s="100">
        <v>22.967635150114987</v>
      </c>
      <c r="I174" s="100">
        <v>86.52763270870874</v>
      </c>
      <c r="J174" s="100" t="s">
        <v>61</v>
      </c>
      <c r="K174" s="100">
        <v>0.2938366598497318</v>
      </c>
      <c r="L174" s="100">
        <v>-0.6002961946052119</v>
      </c>
      <c r="M174" s="100">
        <v>0.07260175525692492</v>
      </c>
      <c r="N174" s="100">
        <v>-0.17843625797706125</v>
      </c>
      <c r="O174" s="100">
        <v>0.011310376314307827</v>
      </c>
      <c r="P174" s="100">
        <v>-0.017216943036001034</v>
      </c>
      <c r="Q174" s="100">
        <v>0.0016432722323374777</v>
      </c>
      <c r="R174" s="100">
        <v>-0.002742786422691554</v>
      </c>
      <c r="S174" s="100">
        <v>0.00010767902906278452</v>
      </c>
      <c r="T174" s="100">
        <v>-0.0002519749792238689</v>
      </c>
      <c r="U174" s="100">
        <v>4.530507142522736E-05</v>
      </c>
      <c r="V174" s="100">
        <v>-0.00010128261020655062</v>
      </c>
      <c r="W174" s="100">
        <v>5.460453745731368E-06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1008</v>
      </c>
      <c r="B176" s="24">
        <v>125.8</v>
      </c>
      <c r="C176" s="24">
        <v>129.3</v>
      </c>
      <c r="D176" s="24">
        <v>9.521064242902366</v>
      </c>
      <c r="E176" s="24">
        <v>10.460057738744664</v>
      </c>
      <c r="F176" s="24">
        <v>32.9244606803802</v>
      </c>
      <c r="G176" s="24" t="s">
        <v>59</v>
      </c>
      <c r="H176" s="24">
        <v>24.01509179531864</v>
      </c>
      <c r="I176" s="24">
        <v>82.31509179531864</v>
      </c>
      <c r="J176" s="24" t="s">
        <v>73</v>
      </c>
      <c r="K176" s="24">
        <v>2.0158401084921462</v>
      </c>
      <c r="M176" s="24" t="s">
        <v>68</v>
      </c>
      <c r="N176" s="24">
        <v>1.136422672136791</v>
      </c>
      <c r="X176" s="24">
        <v>67.5</v>
      </c>
    </row>
    <row r="177" spans="1:24" ht="12.75" hidden="1">
      <c r="A177" s="24">
        <v>1005</v>
      </c>
      <c r="B177" s="24">
        <v>101.0199966430664</v>
      </c>
      <c r="C177" s="24">
        <v>105.22000122070312</v>
      </c>
      <c r="D177" s="24">
        <v>9.98730754852295</v>
      </c>
      <c r="E177" s="24">
        <v>10.120339393615723</v>
      </c>
      <c r="F177" s="24">
        <v>20.468358292379826</v>
      </c>
      <c r="G177" s="24" t="s">
        <v>56</v>
      </c>
      <c r="H177" s="24">
        <v>15.213608361911817</v>
      </c>
      <c r="I177" s="24">
        <v>48.73360500497822</v>
      </c>
      <c r="J177" s="24" t="s">
        <v>62</v>
      </c>
      <c r="K177" s="24">
        <v>1.3246414842043124</v>
      </c>
      <c r="L177" s="24">
        <v>0.3579864574758043</v>
      </c>
      <c r="M177" s="24">
        <v>0.31359046180101396</v>
      </c>
      <c r="N177" s="24">
        <v>0.17800585231018554</v>
      </c>
      <c r="O177" s="24">
        <v>0.05319992893602215</v>
      </c>
      <c r="P177" s="24">
        <v>0.010269674463310797</v>
      </c>
      <c r="Q177" s="24">
        <v>0.006475584697542198</v>
      </c>
      <c r="R177" s="24">
        <v>0.002740023348333863</v>
      </c>
      <c r="S177" s="24">
        <v>0.0006979894216807731</v>
      </c>
      <c r="T177" s="24">
        <v>0.00015109098745080967</v>
      </c>
      <c r="U177" s="24">
        <v>0.00014162960277227442</v>
      </c>
      <c r="V177" s="24">
        <v>0.00010170315168516414</v>
      </c>
      <c r="W177" s="24">
        <v>4.352146947632674E-05</v>
      </c>
      <c r="X177" s="24">
        <v>67.5</v>
      </c>
    </row>
    <row r="178" spans="1:24" ht="12.75" hidden="1">
      <c r="A178" s="24">
        <v>1007</v>
      </c>
      <c r="B178" s="24">
        <v>131.05999755859375</v>
      </c>
      <c r="C178" s="24">
        <v>168.66000366210938</v>
      </c>
      <c r="D178" s="24">
        <v>9.168008804321289</v>
      </c>
      <c r="E178" s="24">
        <v>8.846466064453125</v>
      </c>
      <c r="F178" s="24">
        <v>20.472957813719784</v>
      </c>
      <c r="G178" s="24" t="s">
        <v>57</v>
      </c>
      <c r="H178" s="24">
        <v>-10.392304189387204</v>
      </c>
      <c r="I178" s="24">
        <v>53.16769336920655</v>
      </c>
      <c r="J178" s="24" t="s">
        <v>60</v>
      </c>
      <c r="K178" s="24">
        <v>1.323596053833797</v>
      </c>
      <c r="L178" s="24">
        <v>-0.0019456835547930226</v>
      </c>
      <c r="M178" s="24">
        <v>-0.3131810884688982</v>
      </c>
      <c r="N178" s="24">
        <v>-0.0018402136200215019</v>
      </c>
      <c r="O178" s="24">
        <v>0.05317764356826988</v>
      </c>
      <c r="P178" s="24">
        <v>-0.00022298578247795565</v>
      </c>
      <c r="Q178" s="24">
        <v>-0.006456231950977826</v>
      </c>
      <c r="R178" s="24">
        <v>-0.00014792505863998737</v>
      </c>
      <c r="S178" s="24">
        <v>0.0006974682067399304</v>
      </c>
      <c r="T178" s="24">
        <v>-1.5904056244686282E-05</v>
      </c>
      <c r="U178" s="24">
        <v>-0.00013989666948659312</v>
      </c>
      <c r="V178" s="24">
        <v>-1.1660395420390918E-05</v>
      </c>
      <c r="W178" s="24">
        <v>4.3409535953169666E-05</v>
      </c>
      <c r="X178" s="24">
        <v>67.5</v>
      </c>
    </row>
    <row r="179" spans="1:24" ht="12.75" hidden="1">
      <c r="A179" s="24">
        <v>1006</v>
      </c>
      <c r="B179" s="24">
        <v>132.39999389648438</v>
      </c>
      <c r="C179" s="24">
        <v>179</v>
      </c>
      <c r="D179" s="24">
        <v>9.139175415039062</v>
      </c>
      <c r="E179" s="24">
        <v>8.978449821472168</v>
      </c>
      <c r="F179" s="24">
        <v>31.326602421058706</v>
      </c>
      <c r="G179" s="24" t="s">
        <v>58</v>
      </c>
      <c r="H179" s="24">
        <v>16.71556770743804</v>
      </c>
      <c r="I179" s="24">
        <v>81.61556160392242</v>
      </c>
      <c r="J179" s="24" t="s">
        <v>61</v>
      </c>
      <c r="K179" s="24">
        <v>0.05261699298329397</v>
      </c>
      <c r="L179" s="24">
        <v>-0.35798116996789153</v>
      </c>
      <c r="M179" s="24">
        <v>0.01601822580716622</v>
      </c>
      <c r="N179" s="24">
        <v>-0.1779963400480703</v>
      </c>
      <c r="O179" s="24">
        <v>0.001539695854333649</v>
      </c>
      <c r="P179" s="24">
        <v>-0.010267253329064722</v>
      </c>
      <c r="Q179" s="24">
        <v>0.0005002660994068524</v>
      </c>
      <c r="R179" s="24">
        <v>-0.002736027435250069</v>
      </c>
      <c r="S179" s="24">
        <v>-2.696911873320636E-05</v>
      </c>
      <c r="T179" s="24">
        <v>-0.00015025161391421586</v>
      </c>
      <c r="U179" s="24">
        <v>2.20876944924356E-05</v>
      </c>
      <c r="V179" s="24">
        <v>-0.00010103250091597076</v>
      </c>
      <c r="W179" s="24">
        <v>-3.1193739290617406E-06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1008</v>
      </c>
      <c r="B181" s="24">
        <v>125.8</v>
      </c>
      <c r="C181" s="24">
        <v>129.3</v>
      </c>
      <c r="D181" s="24">
        <v>9.521064242902366</v>
      </c>
      <c r="E181" s="24">
        <v>10.460057738744664</v>
      </c>
      <c r="F181" s="24">
        <v>30.690563841751956</v>
      </c>
      <c r="G181" s="24" t="s">
        <v>59</v>
      </c>
      <c r="H181" s="24">
        <v>18.430082366674213</v>
      </c>
      <c r="I181" s="24">
        <v>76.73008236667421</v>
      </c>
      <c r="J181" s="24" t="s">
        <v>73</v>
      </c>
      <c r="K181" s="24">
        <v>2.160914347270424</v>
      </c>
      <c r="M181" s="24" t="s">
        <v>68</v>
      </c>
      <c r="N181" s="24">
        <v>1.7661505349232376</v>
      </c>
      <c r="X181" s="24">
        <v>67.5</v>
      </c>
    </row>
    <row r="182" spans="1:24" ht="12.75" hidden="1">
      <c r="A182" s="24">
        <v>1006</v>
      </c>
      <c r="B182" s="24">
        <v>132.39999389648438</v>
      </c>
      <c r="C182" s="24">
        <v>179</v>
      </c>
      <c r="D182" s="24">
        <v>9.139175415039062</v>
      </c>
      <c r="E182" s="24">
        <v>8.978449821472168</v>
      </c>
      <c r="F182" s="24">
        <v>25.956031065934084</v>
      </c>
      <c r="G182" s="24" t="s">
        <v>56</v>
      </c>
      <c r="H182" s="24">
        <v>2.7235556982524827</v>
      </c>
      <c r="I182" s="24">
        <v>67.62354959473686</v>
      </c>
      <c r="J182" s="24" t="s">
        <v>62</v>
      </c>
      <c r="K182" s="24">
        <v>0.8132462863922668</v>
      </c>
      <c r="L182" s="24">
        <v>1.195079248568883</v>
      </c>
      <c r="M182" s="24">
        <v>0.19252591432426974</v>
      </c>
      <c r="N182" s="24">
        <v>0.17888057656326567</v>
      </c>
      <c r="O182" s="24">
        <v>0.032661347593757904</v>
      </c>
      <c r="P182" s="24">
        <v>0.034282906753078275</v>
      </c>
      <c r="Q182" s="24">
        <v>0.0039758076495300726</v>
      </c>
      <c r="R182" s="24">
        <v>0.002753388181700663</v>
      </c>
      <c r="S182" s="24">
        <v>0.0004284409844606088</v>
      </c>
      <c r="T182" s="24">
        <v>0.0005044166847403855</v>
      </c>
      <c r="U182" s="24">
        <v>8.694344395772515E-05</v>
      </c>
      <c r="V182" s="24">
        <v>0.00010216120823656212</v>
      </c>
      <c r="W182" s="24">
        <v>2.6695934294131645E-05</v>
      </c>
      <c r="X182" s="24">
        <v>67.5</v>
      </c>
    </row>
    <row r="183" spans="1:24" ht="12.75" hidden="1">
      <c r="A183" s="24">
        <v>1005</v>
      </c>
      <c r="B183" s="24">
        <v>101.0199966430664</v>
      </c>
      <c r="C183" s="24">
        <v>105.22000122070312</v>
      </c>
      <c r="D183" s="24">
        <v>9.98730754852295</v>
      </c>
      <c r="E183" s="24">
        <v>10.120339393615723</v>
      </c>
      <c r="F183" s="24">
        <v>28.784864867591306</v>
      </c>
      <c r="G183" s="24" t="s">
        <v>57</v>
      </c>
      <c r="H183" s="24">
        <v>35.014578262294464</v>
      </c>
      <c r="I183" s="24">
        <v>68.53457490536087</v>
      </c>
      <c r="J183" s="24" t="s">
        <v>60</v>
      </c>
      <c r="K183" s="24">
        <v>-0.6398324077957736</v>
      </c>
      <c r="L183" s="24">
        <v>0.006504324205003726</v>
      </c>
      <c r="M183" s="24">
        <v>0.15011192590992686</v>
      </c>
      <c r="N183" s="24">
        <v>-0.0018504922991956713</v>
      </c>
      <c r="O183" s="24">
        <v>-0.025913037993900382</v>
      </c>
      <c r="P183" s="24">
        <v>0.0007441697720236412</v>
      </c>
      <c r="Q183" s="24">
        <v>0.0030334442238451192</v>
      </c>
      <c r="R183" s="24">
        <v>-0.00014873272906894896</v>
      </c>
      <c r="S183" s="24">
        <v>-0.00035674546433263945</v>
      </c>
      <c r="T183" s="24">
        <v>5.298964510733136E-05</v>
      </c>
      <c r="U183" s="24">
        <v>6.163141944470426E-05</v>
      </c>
      <c r="V183" s="24">
        <v>-1.1739848651653672E-05</v>
      </c>
      <c r="W183" s="24">
        <v>-2.2708587205556305E-05</v>
      </c>
      <c r="X183" s="24">
        <v>67.5</v>
      </c>
    </row>
    <row r="184" spans="1:24" ht="12.75" hidden="1">
      <c r="A184" s="24">
        <v>1007</v>
      </c>
      <c r="B184" s="24">
        <v>131.05999755859375</v>
      </c>
      <c r="C184" s="24">
        <v>168.66000366210938</v>
      </c>
      <c r="D184" s="24">
        <v>9.168008804321289</v>
      </c>
      <c r="E184" s="24">
        <v>8.846466064453125</v>
      </c>
      <c r="F184" s="24">
        <v>20.472957813719784</v>
      </c>
      <c r="G184" s="24" t="s">
        <v>58</v>
      </c>
      <c r="H184" s="24">
        <v>-10.392304189387204</v>
      </c>
      <c r="I184" s="24">
        <v>53.16769336920655</v>
      </c>
      <c r="J184" s="24" t="s">
        <v>61</v>
      </c>
      <c r="K184" s="24">
        <v>-0.5019800915027168</v>
      </c>
      <c r="L184" s="24">
        <v>1.1950615482587506</v>
      </c>
      <c r="M184" s="24">
        <v>-0.1205513889841535</v>
      </c>
      <c r="N184" s="24">
        <v>-0.1788710047767859</v>
      </c>
      <c r="O184" s="24">
        <v>-0.019881601760596414</v>
      </c>
      <c r="P184" s="24">
        <v>0.03427482905560094</v>
      </c>
      <c r="Q184" s="24">
        <v>-0.0025700705451178808</v>
      </c>
      <c r="R184" s="24">
        <v>-0.0027493681191198436</v>
      </c>
      <c r="S184" s="24">
        <v>-0.00023726430587778076</v>
      </c>
      <c r="T184" s="24">
        <v>0.0005016256466289185</v>
      </c>
      <c r="U184" s="24">
        <v>-6.132479583709205E-05</v>
      </c>
      <c r="V184" s="24">
        <v>-0.00010148442452904029</v>
      </c>
      <c r="W184" s="24">
        <v>-1.4035418588850085E-05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1008</v>
      </c>
      <c r="B186" s="24">
        <v>125.8</v>
      </c>
      <c r="C186" s="24">
        <v>129.3</v>
      </c>
      <c r="D186" s="24">
        <v>9.521064242902366</v>
      </c>
      <c r="E186" s="24">
        <v>10.460057738744664</v>
      </c>
      <c r="F186" s="24">
        <v>19.797279530085692</v>
      </c>
      <c r="G186" s="24" t="s">
        <v>59</v>
      </c>
      <c r="H186" s="24">
        <v>-8.804432019818023</v>
      </c>
      <c r="I186" s="24">
        <v>49.49556798018197</v>
      </c>
      <c r="J186" s="24" t="s">
        <v>73</v>
      </c>
      <c r="K186" s="24">
        <v>2.8734727928982977</v>
      </c>
      <c r="M186" s="24" t="s">
        <v>68</v>
      </c>
      <c r="N186" s="24">
        <v>1.580789139818706</v>
      </c>
      <c r="X186" s="24">
        <v>67.5</v>
      </c>
    </row>
    <row r="187" spans="1:24" ht="12.75" hidden="1">
      <c r="A187" s="24">
        <v>1006</v>
      </c>
      <c r="B187" s="24">
        <v>132.39999389648438</v>
      </c>
      <c r="C187" s="24">
        <v>179</v>
      </c>
      <c r="D187" s="24">
        <v>9.139175415039062</v>
      </c>
      <c r="E187" s="24">
        <v>8.978449821472168</v>
      </c>
      <c r="F187" s="24">
        <v>25.956031065934084</v>
      </c>
      <c r="G187" s="24" t="s">
        <v>56</v>
      </c>
      <c r="H187" s="24">
        <v>2.7235556982524827</v>
      </c>
      <c r="I187" s="24">
        <v>67.62354959473686</v>
      </c>
      <c r="J187" s="24" t="s">
        <v>62</v>
      </c>
      <c r="K187" s="24">
        <v>1.6017368254487645</v>
      </c>
      <c r="L187" s="24">
        <v>0.3560200005232886</v>
      </c>
      <c r="M187" s="24">
        <v>0.3791890905636496</v>
      </c>
      <c r="N187" s="24">
        <v>0.18183754823043344</v>
      </c>
      <c r="O187" s="24">
        <v>0.06432887099429528</v>
      </c>
      <c r="P187" s="24">
        <v>0.01021306729768711</v>
      </c>
      <c r="Q187" s="24">
        <v>0.007830184904198444</v>
      </c>
      <c r="R187" s="24">
        <v>0.002798903652236417</v>
      </c>
      <c r="S187" s="24">
        <v>0.0008439525361451159</v>
      </c>
      <c r="T187" s="24">
        <v>0.0001503217603198755</v>
      </c>
      <c r="U187" s="24">
        <v>0.00017124284659789546</v>
      </c>
      <c r="V187" s="24">
        <v>0.00010386320493767607</v>
      </c>
      <c r="W187" s="24">
        <v>5.262658762307456E-05</v>
      </c>
      <c r="X187" s="24">
        <v>67.5</v>
      </c>
    </row>
    <row r="188" spans="1:24" ht="12.75" hidden="1">
      <c r="A188" s="24">
        <v>1007</v>
      </c>
      <c r="B188" s="24">
        <v>131.05999755859375</v>
      </c>
      <c r="C188" s="24">
        <v>168.66000366210938</v>
      </c>
      <c r="D188" s="24">
        <v>9.168008804321289</v>
      </c>
      <c r="E188" s="24">
        <v>8.846466064453125</v>
      </c>
      <c r="F188" s="24">
        <v>33.318665187616176</v>
      </c>
      <c r="G188" s="24" t="s">
        <v>57</v>
      </c>
      <c r="H188" s="24">
        <v>22.967635150114987</v>
      </c>
      <c r="I188" s="24">
        <v>86.52763270870874</v>
      </c>
      <c r="J188" s="24" t="s">
        <v>60</v>
      </c>
      <c r="K188" s="24">
        <v>-1.2179822400495564</v>
      </c>
      <c r="L188" s="24">
        <v>-0.0019357362463227423</v>
      </c>
      <c r="M188" s="24">
        <v>0.2911214766428203</v>
      </c>
      <c r="N188" s="24">
        <v>-0.0018810380155246558</v>
      </c>
      <c r="O188" s="24">
        <v>-0.048462756664738746</v>
      </c>
      <c r="P188" s="24">
        <v>-0.00022143532671827824</v>
      </c>
      <c r="Q188" s="24">
        <v>0.0061412565854772365</v>
      </c>
      <c r="R188" s="24">
        <v>-0.00015124560264768736</v>
      </c>
      <c r="S188" s="24">
        <v>-0.0005968625801249284</v>
      </c>
      <c r="T188" s="24">
        <v>-1.5764325633460985E-05</v>
      </c>
      <c r="U188" s="24">
        <v>0.00014230222739720466</v>
      </c>
      <c r="V188" s="24">
        <v>-1.1943910375749938E-05</v>
      </c>
      <c r="W188" s="24">
        <v>-3.595406480241549E-05</v>
      </c>
      <c r="X188" s="24">
        <v>67.5</v>
      </c>
    </row>
    <row r="189" spans="1:24" ht="12.75" hidden="1">
      <c r="A189" s="24">
        <v>1005</v>
      </c>
      <c r="B189" s="24">
        <v>101.0199966430664</v>
      </c>
      <c r="C189" s="24">
        <v>105.22000122070312</v>
      </c>
      <c r="D189" s="24">
        <v>9.98730754852295</v>
      </c>
      <c r="E189" s="24">
        <v>10.120339393615723</v>
      </c>
      <c r="F189" s="24">
        <v>26.529889908911695</v>
      </c>
      <c r="G189" s="24" t="s">
        <v>58</v>
      </c>
      <c r="H189" s="24">
        <v>29.645654318192825</v>
      </c>
      <c r="I189" s="24">
        <v>63.16565096125923</v>
      </c>
      <c r="J189" s="24" t="s">
        <v>61</v>
      </c>
      <c r="K189" s="24">
        <v>1.0402308017562982</v>
      </c>
      <c r="L189" s="24">
        <v>-0.35601473803451883</v>
      </c>
      <c r="M189" s="24">
        <v>0.2429663603048609</v>
      </c>
      <c r="N189" s="24">
        <v>-0.1818278186704096</v>
      </c>
      <c r="O189" s="24">
        <v>0.04230324880969552</v>
      </c>
      <c r="P189" s="24">
        <v>-0.01021066648280939</v>
      </c>
      <c r="Q189" s="24">
        <v>0.004857649965288737</v>
      </c>
      <c r="R189" s="24">
        <v>-0.0027948142017282813</v>
      </c>
      <c r="S189" s="24">
        <v>0.0005966665263883893</v>
      </c>
      <c r="T189" s="24">
        <v>-0.0001494928682679823</v>
      </c>
      <c r="U189" s="24">
        <v>9.525853551648069E-05</v>
      </c>
      <c r="V189" s="24">
        <v>-0.00010317416510377853</v>
      </c>
      <c r="W189" s="24">
        <v>3.8429974616604314E-05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1008</v>
      </c>
      <c r="B191" s="24">
        <v>125.8</v>
      </c>
      <c r="C191" s="24">
        <v>129.3</v>
      </c>
      <c r="D191" s="24">
        <v>9.521064242902366</v>
      </c>
      <c r="E191" s="24">
        <v>10.460057738744664</v>
      </c>
      <c r="F191" s="24">
        <v>32.9244606803802</v>
      </c>
      <c r="G191" s="24" t="s">
        <v>59</v>
      </c>
      <c r="H191" s="24">
        <v>24.01509179531864</v>
      </c>
      <c r="I191" s="24">
        <v>82.31509179531864</v>
      </c>
      <c r="J191" s="24" t="s">
        <v>73</v>
      </c>
      <c r="K191" s="24">
        <v>1.8380689555285439</v>
      </c>
      <c r="M191" s="24" t="s">
        <v>68</v>
      </c>
      <c r="N191" s="24">
        <v>1.6045418789262844</v>
      </c>
      <c r="X191" s="24">
        <v>67.5</v>
      </c>
    </row>
    <row r="192" spans="1:24" ht="12.75" hidden="1">
      <c r="A192" s="24">
        <v>1007</v>
      </c>
      <c r="B192" s="24">
        <v>131.05999755859375</v>
      </c>
      <c r="C192" s="24">
        <v>168.66000366210938</v>
      </c>
      <c r="D192" s="24">
        <v>9.168008804321289</v>
      </c>
      <c r="E192" s="24">
        <v>8.846466064453125</v>
      </c>
      <c r="F192" s="24">
        <v>25.725469103873525</v>
      </c>
      <c r="G192" s="24" t="s">
        <v>56</v>
      </c>
      <c r="H192" s="24">
        <v>3.2483193215958295</v>
      </c>
      <c r="I192" s="24">
        <v>66.80831688018958</v>
      </c>
      <c r="J192" s="24" t="s">
        <v>62</v>
      </c>
      <c r="K192" s="24">
        <v>0.5873594334647545</v>
      </c>
      <c r="L192" s="24">
        <v>1.1998859327741167</v>
      </c>
      <c r="M192" s="24">
        <v>0.13904974811325643</v>
      </c>
      <c r="N192" s="24">
        <v>0.17960866957822755</v>
      </c>
      <c r="O192" s="24">
        <v>0.023589135542675985</v>
      </c>
      <c r="P192" s="24">
        <v>0.03442077549063374</v>
      </c>
      <c r="Q192" s="24">
        <v>0.0028715682341937656</v>
      </c>
      <c r="R192" s="24">
        <v>0.0027646063320608664</v>
      </c>
      <c r="S192" s="24">
        <v>0.0003094311088200601</v>
      </c>
      <c r="T192" s="24">
        <v>0.0005064570754309234</v>
      </c>
      <c r="U192" s="24">
        <v>6.282421244115475E-05</v>
      </c>
      <c r="V192" s="24">
        <v>0.00010258203266540394</v>
      </c>
      <c r="W192" s="24">
        <v>1.927732980995907E-05</v>
      </c>
      <c r="X192" s="24">
        <v>67.5</v>
      </c>
    </row>
    <row r="193" spans="1:24" ht="12.75" hidden="1">
      <c r="A193" s="24">
        <v>1005</v>
      </c>
      <c r="B193" s="24">
        <v>101.0199966430664</v>
      </c>
      <c r="C193" s="24">
        <v>105.22000122070312</v>
      </c>
      <c r="D193" s="24">
        <v>9.98730754852295</v>
      </c>
      <c r="E193" s="24">
        <v>10.120339393615723</v>
      </c>
      <c r="F193" s="24">
        <v>26.529889908911695</v>
      </c>
      <c r="G193" s="24" t="s">
        <v>57</v>
      </c>
      <c r="H193" s="24">
        <v>29.645654318192825</v>
      </c>
      <c r="I193" s="24">
        <v>63.16565096125923</v>
      </c>
      <c r="J193" s="24" t="s">
        <v>60</v>
      </c>
      <c r="K193" s="24">
        <v>-0.21868579690951584</v>
      </c>
      <c r="L193" s="24">
        <v>0.006530574704855775</v>
      </c>
      <c r="M193" s="24">
        <v>0.05030153353888975</v>
      </c>
      <c r="N193" s="24">
        <v>-0.001857846251623082</v>
      </c>
      <c r="O193" s="24">
        <v>-0.00901874512941584</v>
      </c>
      <c r="P193" s="24">
        <v>0.000747101589686343</v>
      </c>
      <c r="Q193" s="24">
        <v>0.0009681564834049675</v>
      </c>
      <c r="R193" s="24">
        <v>-0.00014931763495818674</v>
      </c>
      <c r="S193" s="24">
        <v>-0.00013730047971895518</v>
      </c>
      <c r="T193" s="24">
        <v>5.31938211868646E-05</v>
      </c>
      <c r="U193" s="24">
        <v>1.637383926732514E-05</v>
      </c>
      <c r="V193" s="24">
        <v>-1.178227577750117E-05</v>
      </c>
      <c r="W193" s="24">
        <v>-9.116691666610119E-06</v>
      </c>
      <c r="X193" s="24">
        <v>67.5</v>
      </c>
    </row>
    <row r="194" spans="1:24" ht="12.75" hidden="1">
      <c r="A194" s="24">
        <v>1006</v>
      </c>
      <c r="B194" s="24">
        <v>132.39999389648438</v>
      </c>
      <c r="C194" s="24">
        <v>179</v>
      </c>
      <c r="D194" s="24">
        <v>9.139175415039062</v>
      </c>
      <c r="E194" s="24">
        <v>8.978449821472168</v>
      </c>
      <c r="F194" s="24">
        <v>20.708915682936727</v>
      </c>
      <c r="G194" s="24" t="s">
        <v>58</v>
      </c>
      <c r="H194" s="24">
        <v>-10.946815031004434</v>
      </c>
      <c r="I194" s="24">
        <v>53.95317886547994</v>
      </c>
      <c r="J194" s="24" t="s">
        <v>61</v>
      </c>
      <c r="K194" s="24">
        <v>-0.5451308341215779</v>
      </c>
      <c r="L194" s="24">
        <v>1.199868160784024</v>
      </c>
      <c r="M194" s="24">
        <v>-0.12963251202532491</v>
      </c>
      <c r="N194" s="24">
        <v>-0.179599060673953</v>
      </c>
      <c r="O194" s="24">
        <v>-0.02179700786670908</v>
      </c>
      <c r="P194" s="24">
        <v>0.034412666630054996</v>
      </c>
      <c r="Q194" s="24">
        <v>-0.0027034380235676993</v>
      </c>
      <c r="R194" s="24">
        <v>-0.00276057103063144</v>
      </c>
      <c r="S194" s="24">
        <v>-0.00027730162165872133</v>
      </c>
      <c r="T194" s="24">
        <v>0.0005036558216099402</v>
      </c>
      <c r="U194" s="24">
        <v>-6.0652939388781025E-05</v>
      </c>
      <c r="V194" s="24">
        <v>-0.00010190314717058012</v>
      </c>
      <c r="W194" s="24">
        <v>-1.698532830586145E-05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1008</v>
      </c>
      <c r="B196" s="24">
        <v>125.8</v>
      </c>
      <c r="C196" s="24">
        <v>129.3</v>
      </c>
      <c r="D196" s="24">
        <v>9.521064242902366</v>
      </c>
      <c r="E196" s="24">
        <v>10.460057738744664</v>
      </c>
      <c r="F196" s="24">
        <v>19.797279530085692</v>
      </c>
      <c r="G196" s="24" t="s">
        <v>59</v>
      </c>
      <c r="H196" s="24">
        <v>-8.804432019818023</v>
      </c>
      <c r="I196" s="24">
        <v>49.49556798018197</v>
      </c>
      <c r="J196" s="24" t="s">
        <v>73</v>
      </c>
      <c r="K196" s="24">
        <v>2.9830575858778112</v>
      </c>
      <c r="M196" s="24" t="s">
        <v>68</v>
      </c>
      <c r="N196" s="24">
        <v>1.7329506447356218</v>
      </c>
      <c r="X196" s="24">
        <v>67.5</v>
      </c>
    </row>
    <row r="197" spans="1:24" ht="12.75" hidden="1">
      <c r="A197" s="24">
        <v>1007</v>
      </c>
      <c r="B197" s="24">
        <v>131.05999755859375</v>
      </c>
      <c r="C197" s="24">
        <v>168.66000366210938</v>
      </c>
      <c r="D197" s="24">
        <v>9.168008804321289</v>
      </c>
      <c r="E197" s="24">
        <v>8.846466064453125</v>
      </c>
      <c r="F197" s="24">
        <v>25.725469103873525</v>
      </c>
      <c r="G197" s="24" t="s">
        <v>56</v>
      </c>
      <c r="H197" s="24">
        <v>3.2483193215958295</v>
      </c>
      <c r="I197" s="24">
        <v>66.80831688018958</v>
      </c>
      <c r="J197" s="24" t="s">
        <v>62</v>
      </c>
      <c r="K197" s="24">
        <v>1.5672406225183146</v>
      </c>
      <c r="L197" s="24">
        <v>0.5935319285023254</v>
      </c>
      <c r="M197" s="24">
        <v>0.3710225323711229</v>
      </c>
      <c r="N197" s="24">
        <v>0.1804371505427899</v>
      </c>
      <c r="O197" s="24">
        <v>0.0629434704124795</v>
      </c>
      <c r="P197" s="24">
        <v>0.017026524941233613</v>
      </c>
      <c r="Q197" s="24">
        <v>0.00766154346583756</v>
      </c>
      <c r="R197" s="24">
        <v>0.0027773573073535014</v>
      </c>
      <c r="S197" s="24">
        <v>0.0008257800627625529</v>
      </c>
      <c r="T197" s="24">
        <v>0.00025056953812877696</v>
      </c>
      <c r="U197" s="24">
        <v>0.00016756349173000854</v>
      </c>
      <c r="V197" s="24">
        <v>0.00010306907647891277</v>
      </c>
      <c r="W197" s="24">
        <v>5.149609830540035E-05</v>
      </c>
      <c r="X197" s="24">
        <v>67.5</v>
      </c>
    </row>
    <row r="198" spans="1:24" ht="12.75" hidden="1">
      <c r="A198" s="24">
        <v>1006</v>
      </c>
      <c r="B198" s="24">
        <v>132.39999389648438</v>
      </c>
      <c r="C198" s="24">
        <v>179</v>
      </c>
      <c r="D198" s="24">
        <v>9.139175415039062</v>
      </c>
      <c r="E198" s="24">
        <v>8.978449821472168</v>
      </c>
      <c r="F198" s="24">
        <v>31.326602421058706</v>
      </c>
      <c r="G198" s="24" t="s">
        <v>57</v>
      </c>
      <c r="H198" s="24">
        <v>16.71556770743804</v>
      </c>
      <c r="I198" s="24">
        <v>81.61556160392242</v>
      </c>
      <c r="J198" s="24" t="s">
        <v>60</v>
      </c>
      <c r="K198" s="24">
        <v>-0.9767914659341551</v>
      </c>
      <c r="L198" s="24">
        <v>-0.0032280631634440536</v>
      </c>
      <c r="M198" s="24">
        <v>0.2345252756212942</v>
      </c>
      <c r="N198" s="24">
        <v>-0.0018664086456974618</v>
      </c>
      <c r="O198" s="24">
        <v>-0.038696325854423626</v>
      </c>
      <c r="P198" s="24">
        <v>-0.00036934087958249783</v>
      </c>
      <c r="Q198" s="24">
        <v>0.004997082158633861</v>
      </c>
      <c r="R198" s="24">
        <v>-0.00015007349442763967</v>
      </c>
      <c r="S198" s="24">
        <v>-0.0004625260494537293</v>
      </c>
      <c r="T198" s="24">
        <v>-2.6299154156528932E-05</v>
      </c>
      <c r="U198" s="24">
        <v>0.00011901063398896301</v>
      </c>
      <c r="V198" s="24">
        <v>-1.1849426009206958E-05</v>
      </c>
      <c r="W198" s="24">
        <v>-2.7403351058592805E-05</v>
      </c>
      <c r="X198" s="24">
        <v>67.5</v>
      </c>
    </row>
    <row r="199" spans="1:24" ht="12.75" hidden="1">
      <c r="A199" s="24">
        <v>1005</v>
      </c>
      <c r="B199" s="24">
        <v>101.0199966430664</v>
      </c>
      <c r="C199" s="24">
        <v>105.22000122070312</v>
      </c>
      <c r="D199" s="24">
        <v>9.98730754852295</v>
      </c>
      <c r="E199" s="24">
        <v>10.120339393615723</v>
      </c>
      <c r="F199" s="24">
        <v>28.784864867591306</v>
      </c>
      <c r="G199" s="24" t="s">
        <v>58</v>
      </c>
      <c r="H199" s="24">
        <v>35.014578262294464</v>
      </c>
      <c r="I199" s="24">
        <v>68.53457490536087</v>
      </c>
      <c r="J199" s="24" t="s">
        <v>61</v>
      </c>
      <c r="K199" s="24">
        <v>1.2256107053015648</v>
      </c>
      <c r="L199" s="24">
        <v>-0.5935231501465653</v>
      </c>
      <c r="M199" s="24">
        <v>0.2874988949923755</v>
      </c>
      <c r="N199" s="24">
        <v>-0.18042749739097055</v>
      </c>
      <c r="O199" s="24">
        <v>0.049643477244598284</v>
      </c>
      <c r="P199" s="24">
        <v>-0.01702251858242838</v>
      </c>
      <c r="Q199" s="24">
        <v>0.005807617254845688</v>
      </c>
      <c r="R199" s="24">
        <v>-0.0027732997600295878</v>
      </c>
      <c r="S199" s="24">
        <v>0.0006840923663021333</v>
      </c>
      <c r="T199" s="24">
        <v>-0.0002491855692625874</v>
      </c>
      <c r="U199" s="24">
        <v>0.0001179575888118171</v>
      </c>
      <c r="V199" s="24">
        <v>-0.00010238567101635023</v>
      </c>
      <c r="W199" s="24">
        <v>4.3599363429286184E-05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1008</v>
      </c>
      <c r="B201" s="100">
        <v>126.6</v>
      </c>
      <c r="C201" s="100">
        <v>131.6</v>
      </c>
      <c r="D201" s="100">
        <v>9.77338211397875</v>
      </c>
      <c r="E201" s="100">
        <v>10.072496712245227</v>
      </c>
      <c r="F201" s="100">
        <v>31.8528067848255</v>
      </c>
      <c r="G201" s="100" t="s">
        <v>59</v>
      </c>
      <c r="H201" s="100">
        <v>18.48249043650415</v>
      </c>
      <c r="I201" s="100">
        <v>77.58249043650414</v>
      </c>
      <c r="J201" s="100" t="s">
        <v>73</v>
      </c>
      <c r="K201" s="100">
        <v>1.1975187627959873</v>
      </c>
      <c r="M201" s="100" t="s">
        <v>68</v>
      </c>
      <c r="N201" s="100">
        <v>0.6861565448610708</v>
      </c>
      <c r="X201" s="100">
        <v>67.5</v>
      </c>
    </row>
    <row r="202" spans="1:24" s="100" customFormat="1" ht="12.75">
      <c r="A202" s="100">
        <v>1005</v>
      </c>
      <c r="B202" s="100">
        <v>104.69999694824219</v>
      </c>
      <c r="C202" s="100">
        <v>115.80000305175781</v>
      </c>
      <c r="D202" s="100">
        <v>9.81116008758545</v>
      </c>
      <c r="E202" s="100">
        <v>10.029341697692871</v>
      </c>
      <c r="F202" s="100">
        <v>21.157638804187805</v>
      </c>
      <c r="G202" s="100" t="s">
        <v>56</v>
      </c>
      <c r="H202" s="100">
        <v>14.087085499887003</v>
      </c>
      <c r="I202" s="100">
        <v>51.28708244812919</v>
      </c>
      <c r="J202" s="100" t="s">
        <v>62</v>
      </c>
      <c r="K202" s="100">
        <v>1.0110322065847408</v>
      </c>
      <c r="L202" s="100">
        <v>0.3084106190562191</v>
      </c>
      <c r="M202" s="100">
        <v>0.2393476935238063</v>
      </c>
      <c r="N202" s="100">
        <v>0.145504005503885</v>
      </c>
      <c r="O202" s="100">
        <v>0.04060484096328805</v>
      </c>
      <c r="P202" s="100">
        <v>0.008847478695860962</v>
      </c>
      <c r="Q202" s="100">
        <v>0.004942493747801765</v>
      </c>
      <c r="R202" s="100">
        <v>0.0022397303624024636</v>
      </c>
      <c r="S202" s="100">
        <v>0.000532742674097091</v>
      </c>
      <c r="T202" s="100">
        <v>0.000130171459014513</v>
      </c>
      <c r="U202" s="100">
        <v>0.00010810029531095352</v>
      </c>
      <c r="V202" s="100">
        <v>8.313242045772524E-05</v>
      </c>
      <c r="W202" s="100">
        <v>3.321727241226442E-05</v>
      </c>
      <c r="X202" s="100">
        <v>67.5</v>
      </c>
    </row>
    <row r="203" spans="1:24" s="100" customFormat="1" ht="12.75">
      <c r="A203" s="100">
        <v>1006</v>
      </c>
      <c r="B203" s="100">
        <v>135.74000549316406</v>
      </c>
      <c r="C203" s="100">
        <v>169.83999633789062</v>
      </c>
      <c r="D203" s="100">
        <v>9.301215171813965</v>
      </c>
      <c r="E203" s="100">
        <v>8.885917663574219</v>
      </c>
      <c r="F203" s="100">
        <v>23.626000160543747</v>
      </c>
      <c r="G203" s="100" t="s">
        <v>57</v>
      </c>
      <c r="H203" s="100">
        <v>-7.750766743169294</v>
      </c>
      <c r="I203" s="100">
        <v>60.48923874999476</v>
      </c>
      <c r="J203" s="100" t="s">
        <v>60</v>
      </c>
      <c r="K203" s="100">
        <v>1.0087289764249698</v>
      </c>
      <c r="L203" s="100">
        <v>-0.0016763026181669703</v>
      </c>
      <c r="M203" s="100">
        <v>-0.23897058369652768</v>
      </c>
      <c r="N203" s="100">
        <v>-0.001504216025292468</v>
      </c>
      <c r="O203" s="100">
        <v>0.040480434643761554</v>
      </c>
      <c r="P203" s="100">
        <v>-0.00019208242355419667</v>
      </c>
      <c r="Q203" s="100">
        <v>-0.004940282100973264</v>
      </c>
      <c r="R203" s="100">
        <v>-0.00012091722732832537</v>
      </c>
      <c r="S203" s="100">
        <v>0.0005270827605429772</v>
      </c>
      <c r="T203" s="100">
        <v>-1.3698386178880317E-05</v>
      </c>
      <c r="U203" s="100">
        <v>-0.00010796876356077669</v>
      </c>
      <c r="V203" s="100">
        <v>-9.532285932217471E-06</v>
      </c>
      <c r="W203" s="100">
        <v>3.268661017691875E-05</v>
      </c>
      <c r="X203" s="100">
        <v>67.5</v>
      </c>
    </row>
    <row r="204" spans="1:24" s="100" customFormat="1" ht="12.75">
      <c r="A204" s="100">
        <v>1007</v>
      </c>
      <c r="B204" s="100">
        <v>141.6999969482422</v>
      </c>
      <c r="C204" s="100">
        <v>171.10000610351562</v>
      </c>
      <c r="D204" s="100">
        <v>9.214425086975098</v>
      </c>
      <c r="E204" s="100">
        <v>8.924846649169922</v>
      </c>
      <c r="F204" s="100">
        <v>33.50652879993797</v>
      </c>
      <c r="G204" s="100" t="s">
        <v>58</v>
      </c>
      <c r="H204" s="100">
        <v>12.415875058986117</v>
      </c>
      <c r="I204" s="100">
        <v>86.6158720072283</v>
      </c>
      <c r="J204" s="100" t="s">
        <v>61</v>
      </c>
      <c r="K204" s="100">
        <v>-0.06820538741362453</v>
      </c>
      <c r="L204" s="100">
        <v>-0.3084060634231639</v>
      </c>
      <c r="M204" s="100">
        <v>-0.013430507172358181</v>
      </c>
      <c r="N204" s="100">
        <v>-0.14549623002615517</v>
      </c>
      <c r="O204" s="100">
        <v>-0.0031760857523159686</v>
      </c>
      <c r="P204" s="100">
        <v>-0.008845393355655536</v>
      </c>
      <c r="Q204" s="100">
        <v>-0.00014784184070394253</v>
      </c>
      <c r="R204" s="100">
        <v>-0.0022364639769964327</v>
      </c>
      <c r="S204" s="100">
        <v>-7.74501151872214E-05</v>
      </c>
      <c r="T204" s="100">
        <v>-0.00012944868851425765</v>
      </c>
      <c r="U204" s="100">
        <v>5.331035684785667E-06</v>
      </c>
      <c r="V204" s="100">
        <v>-8.258410776939145E-05</v>
      </c>
      <c r="W204" s="100">
        <v>-5.913772201626879E-06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1008</v>
      </c>
      <c r="B206" s="24">
        <v>126.6</v>
      </c>
      <c r="C206" s="24">
        <v>131.6</v>
      </c>
      <c r="D206" s="24">
        <v>9.77338211397875</v>
      </c>
      <c r="E206" s="24">
        <v>10.072496712245227</v>
      </c>
      <c r="F206" s="24">
        <v>31.534726628533107</v>
      </c>
      <c r="G206" s="24" t="s">
        <v>59</v>
      </c>
      <c r="H206" s="24">
        <v>17.707756490754903</v>
      </c>
      <c r="I206" s="24">
        <v>76.8077564907549</v>
      </c>
      <c r="J206" s="24" t="s">
        <v>73</v>
      </c>
      <c r="K206" s="24">
        <v>1.4499944413675214</v>
      </c>
      <c r="M206" s="24" t="s">
        <v>68</v>
      </c>
      <c r="N206" s="24">
        <v>0.8590669535829413</v>
      </c>
      <c r="X206" s="24">
        <v>67.5</v>
      </c>
    </row>
    <row r="207" spans="1:24" ht="12.75" hidden="1">
      <c r="A207" s="24">
        <v>1005</v>
      </c>
      <c r="B207" s="24">
        <v>104.69999694824219</v>
      </c>
      <c r="C207" s="24">
        <v>115.80000305175781</v>
      </c>
      <c r="D207" s="24">
        <v>9.81116008758545</v>
      </c>
      <c r="E207" s="24">
        <v>10.029341697692871</v>
      </c>
      <c r="F207" s="24">
        <v>21.157638804187805</v>
      </c>
      <c r="G207" s="24" t="s">
        <v>56</v>
      </c>
      <c r="H207" s="24">
        <v>14.087085499887003</v>
      </c>
      <c r="I207" s="24">
        <v>51.28708244812919</v>
      </c>
      <c r="J207" s="24" t="s">
        <v>62</v>
      </c>
      <c r="K207" s="24">
        <v>1.08023250969822</v>
      </c>
      <c r="L207" s="24">
        <v>0.44085968511744844</v>
      </c>
      <c r="M207" s="24">
        <v>0.2557300793766707</v>
      </c>
      <c r="N207" s="24">
        <v>0.1458135859849007</v>
      </c>
      <c r="O207" s="24">
        <v>0.04338406993650944</v>
      </c>
      <c r="P207" s="24">
        <v>0.012647014217106043</v>
      </c>
      <c r="Q207" s="24">
        <v>0.0052807786160749175</v>
      </c>
      <c r="R207" s="24">
        <v>0.0022444982255807335</v>
      </c>
      <c r="S207" s="24">
        <v>0.0005692004985929113</v>
      </c>
      <c r="T207" s="24">
        <v>0.00018607647911100057</v>
      </c>
      <c r="U207" s="24">
        <v>0.00011549445083793873</v>
      </c>
      <c r="V207" s="24">
        <v>8.33117864991438E-05</v>
      </c>
      <c r="W207" s="24">
        <v>3.549014638242593E-05</v>
      </c>
      <c r="X207" s="24">
        <v>67.5</v>
      </c>
    </row>
    <row r="208" spans="1:24" ht="12.75" hidden="1">
      <c r="A208" s="24">
        <v>1007</v>
      </c>
      <c r="B208" s="24">
        <v>141.6999969482422</v>
      </c>
      <c r="C208" s="24">
        <v>171.10000610351562</v>
      </c>
      <c r="D208" s="24">
        <v>9.214425086975098</v>
      </c>
      <c r="E208" s="24">
        <v>8.924846649169922</v>
      </c>
      <c r="F208" s="24">
        <v>24.710217029821205</v>
      </c>
      <c r="G208" s="24" t="s">
        <v>57</v>
      </c>
      <c r="H208" s="24">
        <v>-10.322983357691172</v>
      </c>
      <c r="I208" s="24">
        <v>63.877013590551016</v>
      </c>
      <c r="J208" s="24" t="s">
        <v>60</v>
      </c>
      <c r="K208" s="24">
        <v>1.0783761356388808</v>
      </c>
      <c r="L208" s="24">
        <v>-0.002396981338787302</v>
      </c>
      <c r="M208" s="24">
        <v>-0.2551037176553328</v>
      </c>
      <c r="N208" s="24">
        <v>-0.0015073666598918033</v>
      </c>
      <c r="O208" s="24">
        <v>0.04333441876397007</v>
      </c>
      <c r="P208" s="24">
        <v>-0.00027455372775818463</v>
      </c>
      <c r="Q208" s="24">
        <v>-0.005256344910154907</v>
      </c>
      <c r="R208" s="24">
        <v>-0.00012117369549969091</v>
      </c>
      <c r="S208" s="24">
        <v>0.0005690894143281745</v>
      </c>
      <c r="T208" s="24">
        <v>-1.9571850541524712E-05</v>
      </c>
      <c r="U208" s="24">
        <v>-0.00011372004475145026</v>
      </c>
      <c r="V208" s="24">
        <v>-9.55195125022916E-06</v>
      </c>
      <c r="W208" s="24">
        <v>3.544057471313687E-05</v>
      </c>
      <c r="X208" s="24">
        <v>67.5</v>
      </c>
    </row>
    <row r="209" spans="1:24" ht="12.75" hidden="1">
      <c r="A209" s="24">
        <v>1006</v>
      </c>
      <c r="B209" s="24">
        <v>135.74000549316406</v>
      </c>
      <c r="C209" s="24">
        <v>169.83999633789062</v>
      </c>
      <c r="D209" s="24">
        <v>9.301215171813965</v>
      </c>
      <c r="E209" s="24">
        <v>8.885917663574219</v>
      </c>
      <c r="F209" s="24">
        <v>32.84092146551776</v>
      </c>
      <c r="G209" s="24" t="s">
        <v>58</v>
      </c>
      <c r="H209" s="24">
        <v>15.842036570608286</v>
      </c>
      <c r="I209" s="24">
        <v>84.08204206377235</v>
      </c>
      <c r="J209" s="24" t="s">
        <v>61</v>
      </c>
      <c r="K209" s="24">
        <v>0.06330233086916129</v>
      </c>
      <c r="L209" s="24">
        <v>-0.44085316880149256</v>
      </c>
      <c r="M209" s="24">
        <v>0.017887614050693054</v>
      </c>
      <c r="N209" s="24">
        <v>-0.14580579447857578</v>
      </c>
      <c r="O209" s="24">
        <v>0.00207501196257299</v>
      </c>
      <c r="P209" s="24">
        <v>-0.012644033725763962</v>
      </c>
      <c r="Q209" s="24">
        <v>0.0005074061267690027</v>
      </c>
      <c r="R209" s="24">
        <v>-0.0022412249374290857</v>
      </c>
      <c r="S209" s="24">
        <v>-1.1244825389224847E-05</v>
      </c>
      <c r="T209" s="24">
        <v>-0.0001850443156239252</v>
      </c>
      <c r="U209" s="24">
        <v>2.0167290251424395E-05</v>
      </c>
      <c r="V209" s="24">
        <v>-8.276239482393054E-05</v>
      </c>
      <c r="W209" s="24">
        <v>-1.8751411276444547E-06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1008</v>
      </c>
      <c r="B211" s="24">
        <v>126.6</v>
      </c>
      <c r="C211" s="24">
        <v>131.6</v>
      </c>
      <c r="D211" s="24">
        <v>9.77338211397875</v>
      </c>
      <c r="E211" s="24">
        <v>10.072496712245227</v>
      </c>
      <c r="F211" s="24">
        <v>31.8528067848255</v>
      </c>
      <c r="G211" s="24" t="s">
        <v>59</v>
      </c>
      <c r="H211" s="24">
        <v>18.48249043650415</v>
      </c>
      <c r="I211" s="24">
        <v>77.58249043650414</v>
      </c>
      <c r="J211" s="24" t="s">
        <v>73</v>
      </c>
      <c r="K211" s="24">
        <v>1.6359538608725352</v>
      </c>
      <c r="M211" s="24" t="s">
        <v>68</v>
      </c>
      <c r="N211" s="24">
        <v>1.4075109374953492</v>
      </c>
      <c r="X211" s="24">
        <v>67.5</v>
      </c>
    </row>
    <row r="212" spans="1:24" ht="12.75" hidden="1">
      <c r="A212" s="24">
        <v>1006</v>
      </c>
      <c r="B212" s="24">
        <v>135.74000549316406</v>
      </c>
      <c r="C212" s="24">
        <v>169.83999633789062</v>
      </c>
      <c r="D212" s="24">
        <v>9.301215171813965</v>
      </c>
      <c r="E212" s="24">
        <v>8.885917663574219</v>
      </c>
      <c r="F212" s="24">
        <v>26.875947182229872</v>
      </c>
      <c r="G212" s="24" t="s">
        <v>56</v>
      </c>
      <c r="H212" s="24">
        <v>0.570016291781883</v>
      </c>
      <c r="I212" s="24">
        <v>68.81002178494595</v>
      </c>
      <c r="J212" s="24" t="s">
        <v>62</v>
      </c>
      <c r="K212" s="24">
        <v>0.5829817458873947</v>
      </c>
      <c r="L212" s="24">
        <v>1.1196792234328548</v>
      </c>
      <c r="M212" s="24">
        <v>0.13801366904225698</v>
      </c>
      <c r="N212" s="24">
        <v>0.1475239582285718</v>
      </c>
      <c r="O212" s="24">
        <v>0.02341348596463764</v>
      </c>
      <c r="P212" s="24">
        <v>0.032119940811093234</v>
      </c>
      <c r="Q212" s="24">
        <v>0.002850119441152513</v>
      </c>
      <c r="R212" s="24">
        <v>0.0022707326766998803</v>
      </c>
      <c r="S212" s="24">
        <v>0.0003071191869687906</v>
      </c>
      <c r="T212" s="24">
        <v>0.00047260020914365085</v>
      </c>
      <c r="U212" s="24">
        <v>6.23317448047943E-05</v>
      </c>
      <c r="V212" s="24">
        <v>8.425295802192742E-05</v>
      </c>
      <c r="W212" s="24">
        <v>1.913338861812398E-05</v>
      </c>
      <c r="X212" s="24">
        <v>67.5</v>
      </c>
    </row>
    <row r="213" spans="1:24" ht="12.75" hidden="1">
      <c r="A213" s="24">
        <v>1005</v>
      </c>
      <c r="B213" s="24">
        <v>104.69999694824219</v>
      </c>
      <c r="C213" s="24">
        <v>115.80000305175781</v>
      </c>
      <c r="D213" s="24">
        <v>9.81116008758545</v>
      </c>
      <c r="E213" s="24">
        <v>10.029341697692871</v>
      </c>
      <c r="F213" s="24">
        <v>27.31886865412248</v>
      </c>
      <c r="G213" s="24" t="s">
        <v>57</v>
      </c>
      <c r="H213" s="24">
        <v>29.022187957205105</v>
      </c>
      <c r="I213" s="24">
        <v>66.22218490544729</v>
      </c>
      <c r="J213" s="24" t="s">
        <v>60</v>
      </c>
      <c r="K213" s="24">
        <v>-0.40700595120521554</v>
      </c>
      <c r="L213" s="24">
        <v>0.006093756268238587</v>
      </c>
      <c r="M213" s="24">
        <v>0.09522448779733587</v>
      </c>
      <c r="N213" s="24">
        <v>-0.0015261101131707835</v>
      </c>
      <c r="O213" s="24">
        <v>-0.016526206516810235</v>
      </c>
      <c r="P213" s="24">
        <v>0.0006971783478325165</v>
      </c>
      <c r="Q213" s="24">
        <v>0.0019115987339746064</v>
      </c>
      <c r="R213" s="24">
        <v>-0.0001226549591868454</v>
      </c>
      <c r="S213" s="24">
        <v>-0.00023096187805576472</v>
      </c>
      <c r="T213" s="24">
        <v>4.964286563460223E-05</v>
      </c>
      <c r="U213" s="24">
        <v>3.796940351225775E-05</v>
      </c>
      <c r="V213" s="24">
        <v>-9.680169628466154E-06</v>
      </c>
      <c r="W213" s="24">
        <v>-1.4799517860404734E-05</v>
      </c>
      <c r="X213" s="24">
        <v>67.5</v>
      </c>
    </row>
    <row r="214" spans="1:24" ht="12.75" hidden="1">
      <c r="A214" s="24">
        <v>1007</v>
      </c>
      <c r="B214" s="24">
        <v>141.6999969482422</v>
      </c>
      <c r="C214" s="24">
        <v>171.10000610351562</v>
      </c>
      <c r="D214" s="24">
        <v>9.214425086975098</v>
      </c>
      <c r="E214" s="24">
        <v>8.924846649169922</v>
      </c>
      <c r="F214" s="24">
        <v>24.710217029821205</v>
      </c>
      <c r="G214" s="24" t="s">
        <v>58</v>
      </c>
      <c r="H214" s="24">
        <v>-10.322983357691172</v>
      </c>
      <c r="I214" s="24">
        <v>63.877013590551016</v>
      </c>
      <c r="J214" s="24" t="s">
        <v>61</v>
      </c>
      <c r="K214" s="24">
        <v>-0.4173893526690069</v>
      </c>
      <c r="L214" s="24">
        <v>1.1196626409422366</v>
      </c>
      <c r="M214" s="24">
        <v>-0.09990029912988589</v>
      </c>
      <c r="N214" s="24">
        <v>-0.14751606434333814</v>
      </c>
      <c r="O214" s="24">
        <v>-0.016585409949109568</v>
      </c>
      <c r="P214" s="24">
        <v>0.03211237362854771</v>
      </c>
      <c r="Q214" s="24">
        <v>-0.0021139941128352734</v>
      </c>
      <c r="R214" s="24">
        <v>-0.0022674176170303247</v>
      </c>
      <c r="S214" s="24">
        <v>-0.00020243222542205337</v>
      </c>
      <c r="T214" s="24">
        <v>0.0004699856844353957</v>
      </c>
      <c r="U214" s="24">
        <v>-4.943248736745249E-05</v>
      </c>
      <c r="V214" s="24">
        <v>-8.369501330072649E-05</v>
      </c>
      <c r="W214" s="24">
        <v>-1.2126864026273138E-05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1008</v>
      </c>
      <c r="B216" s="24">
        <v>126.6</v>
      </c>
      <c r="C216" s="24">
        <v>131.6</v>
      </c>
      <c r="D216" s="24">
        <v>9.77338211397875</v>
      </c>
      <c r="E216" s="24">
        <v>10.072496712245227</v>
      </c>
      <c r="F216" s="24">
        <v>22.337421417912214</v>
      </c>
      <c r="G216" s="24" t="s">
        <v>59</v>
      </c>
      <c r="H216" s="24">
        <v>-4.693718153687939</v>
      </c>
      <c r="I216" s="24">
        <v>54.40628184631206</v>
      </c>
      <c r="J216" s="24" t="s">
        <v>73</v>
      </c>
      <c r="K216" s="24">
        <v>2.010247971591869</v>
      </c>
      <c r="M216" s="24" t="s">
        <v>68</v>
      </c>
      <c r="N216" s="24">
        <v>1.1502497532291815</v>
      </c>
      <c r="X216" s="24">
        <v>67.5</v>
      </c>
    </row>
    <row r="217" spans="1:24" ht="12.75" hidden="1">
      <c r="A217" s="24">
        <v>1006</v>
      </c>
      <c r="B217" s="24">
        <v>135.74000549316406</v>
      </c>
      <c r="C217" s="24">
        <v>169.83999633789062</v>
      </c>
      <c r="D217" s="24">
        <v>9.301215171813965</v>
      </c>
      <c r="E217" s="24">
        <v>8.885917663574219</v>
      </c>
      <c r="F217" s="24">
        <v>26.875947182229872</v>
      </c>
      <c r="G217" s="24" t="s">
        <v>56</v>
      </c>
      <c r="H217" s="24">
        <v>0.570016291781883</v>
      </c>
      <c r="I217" s="24">
        <v>68.81002178494595</v>
      </c>
      <c r="J217" s="24" t="s">
        <v>62</v>
      </c>
      <c r="K217" s="24">
        <v>1.3017514260855776</v>
      </c>
      <c r="L217" s="24">
        <v>0.44232995125328495</v>
      </c>
      <c r="M217" s="24">
        <v>0.30817168611171725</v>
      </c>
      <c r="N217" s="24">
        <v>0.14874487744007808</v>
      </c>
      <c r="O217" s="24">
        <v>0.052280976436045005</v>
      </c>
      <c r="P217" s="24">
        <v>0.012689014859583316</v>
      </c>
      <c r="Q217" s="24">
        <v>0.006363686573291041</v>
      </c>
      <c r="R217" s="24">
        <v>0.002289533523346361</v>
      </c>
      <c r="S217" s="24">
        <v>0.000685900504861883</v>
      </c>
      <c r="T217" s="24">
        <v>0.00018673380899746016</v>
      </c>
      <c r="U217" s="24">
        <v>0.00013917908918557339</v>
      </c>
      <c r="V217" s="24">
        <v>8.496734720406932E-05</v>
      </c>
      <c r="W217" s="24">
        <v>4.277429649166649E-05</v>
      </c>
      <c r="X217" s="24">
        <v>67.5</v>
      </c>
    </row>
    <row r="218" spans="1:24" ht="12.75" hidden="1">
      <c r="A218" s="24">
        <v>1007</v>
      </c>
      <c r="B218" s="24">
        <v>141.6999969482422</v>
      </c>
      <c r="C218" s="24">
        <v>171.10000610351562</v>
      </c>
      <c r="D218" s="24">
        <v>9.214425086975098</v>
      </c>
      <c r="E218" s="24">
        <v>8.924846649169922</v>
      </c>
      <c r="F218" s="24">
        <v>33.50652879993797</v>
      </c>
      <c r="G218" s="24" t="s">
        <v>57</v>
      </c>
      <c r="H218" s="24">
        <v>12.415875058986117</v>
      </c>
      <c r="I218" s="24">
        <v>86.6158720072283</v>
      </c>
      <c r="J218" s="24" t="s">
        <v>60</v>
      </c>
      <c r="K218" s="24">
        <v>-0.6536958796535848</v>
      </c>
      <c r="L218" s="24">
        <v>-0.0024056242654648596</v>
      </c>
      <c r="M218" s="24">
        <v>0.15777288532612216</v>
      </c>
      <c r="N218" s="24">
        <v>-0.001538565056504658</v>
      </c>
      <c r="O218" s="24">
        <v>-0.025764310992834424</v>
      </c>
      <c r="P218" s="24">
        <v>-0.0002752690596685297</v>
      </c>
      <c r="Q218" s="24">
        <v>0.0034003505522780873</v>
      </c>
      <c r="R218" s="24">
        <v>-0.00012370910518210365</v>
      </c>
      <c r="S218" s="24">
        <v>-0.0002969296216006405</v>
      </c>
      <c r="T218" s="24">
        <v>-1.960176398303489E-05</v>
      </c>
      <c r="U218" s="24">
        <v>8.345616582641725E-05</v>
      </c>
      <c r="V218" s="24">
        <v>-9.766183322333634E-06</v>
      </c>
      <c r="W218" s="24">
        <v>-1.722026095185863E-05</v>
      </c>
      <c r="X218" s="24">
        <v>67.5</v>
      </c>
    </row>
    <row r="219" spans="1:24" ht="12.75" hidden="1">
      <c r="A219" s="24">
        <v>1005</v>
      </c>
      <c r="B219" s="24">
        <v>104.69999694824219</v>
      </c>
      <c r="C219" s="24">
        <v>115.80000305175781</v>
      </c>
      <c r="D219" s="24">
        <v>9.81116008758545</v>
      </c>
      <c r="E219" s="24">
        <v>10.029341697692871</v>
      </c>
      <c r="F219" s="24">
        <v>27.6281063026814</v>
      </c>
      <c r="G219" s="24" t="s">
        <v>58</v>
      </c>
      <c r="H219" s="24">
        <v>29.771794136065097</v>
      </c>
      <c r="I219" s="24">
        <v>66.97179108430728</v>
      </c>
      <c r="J219" s="24" t="s">
        <v>61</v>
      </c>
      <c r="K219" s="24">
        <v>1.125716870371836</v>
      </c>
      <c r="L219" s="24">
        <v>-0.44232340967625355</v>
      </c>
      <c r="M219" s="24">
        <v>0.2647215608461258</v>
      </c>
      <c r="N219" s="24">
        <v>-0.1487369200374633</v>
      </c>
      <c r="O219" s="24">
        <v>0.04549176602607118</v>
      </c>
      <c r="P219" s="24">
        <v>-0.012686028734458841</v>
      </c>
      <c r="Q219" s="24">
        <v>0.005379044796681542</v>
      </c>
      <c r="R219" s="24">
        <v>-0.0022861889274121343</v>
      </c>
      <c r="S219" s="24">
        <v>0.0006182979074733202</v>
      </c>
      <c r="T219" s="24">
        <v>-0.0001857021439603036</v>
      </c>
      <c r="U219" s="24">
        <v>0.00011138171866190311</v>
      </c>
      <c r="V219" s="24">
        <v>-8.440421644806282E-05</v>
      </c>
      <c r="W219" s="24">
        <v>3.9154859891294276E-05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1008</v>
      </c>
      <c r="B221" s="24">
        <v>126.6</v>
      </c>
      <c r="C221" s="24">
        <v>131.6</v>
      </c>
      <c r="D221" s="24">
        <v>9.77338211397875</v>
      </c>
      <c r="E221" s="24">
        <v>10.072496712245227</v>
      </c>
      <c r="F221" s="24">
        <v>31.534726628533107</v>
      </c>
      <c r="G221" s="24" t="s">
        <v>59</v>
      </c>
      <c r="H221" s="24">
        <v>17.707756490754903</v>
      </c>
      <c r="I221" s="24">
        <v>76.8077564907549</v>
      </c>
      <c r="J221" s="24" t="s">
        <v>73</v>
      </c>
      <c r="K221" s="24">
        <v>1.55371705981895</v>
      </c>
      <c r="M221" s="24" t="s">
        <v>68</v>
      </c>
      <c r="N221" s="24">
        <v>1.3637605437559546</v>
      </c>
      <c r="X221" s="24">
        <v>67.5</v>
      </c>
    </row>
    <row r="222" spans="1:24" ht="12.75" hidden="1">
      <c r="A222" s="24">
        <v>1007</v>
      </c>
      <c r="B222" s="24">
        <v>141.6999969482422</v>
      </c>
      <c r="C222" s="24">
        <v>171.10000610351562</v>
      </c>
      <c r="D222" s="24">
        <v>9.214425086975098</v>
      </c>
      <c r="E222" s="24">
        <v>8.924846649169922</v>
      </c>
      <c r="F222" s="24">
        <v>27.945785964183784</v>
      </c>
      <c r="G222" s="24" t="s">
        <v>56</v>
      </c>
      <c r="H222" s="24">
        <v>-1.958893291464065</v>
      </c>
      <c r="I222" s="24">
        <v>72.24110365677812</v>
      </c>
      <c r="J222" s="24" t="s">
        <v>62</v>
      </c>
      <c r="K222" s="24">
        <v>0.5147133446196113</v>
      </c>
      <c r="L222" s="24">
        <v>1.1183410309233166</v>
      </c>
      <c r="M222" s="24">
        <v>0.12185211317493522</v>
      </c>
      <c r="N222" s="24">
        <v>0.14759498913266675</v>
      </c>
      <c r="O222" s="24">
        <v>0.020671853782526665</v>
      </c>
      <c r="P222" s="24">
        <v>0.03208157618948306</v>
      </c>
      <c r="Q222" s="24">
        <v>0.0025163400170221863</v>
      </c>
      <c r="R222" s="24">
        <v>0.002271816117311869</v>
      </c>
      <c r="S222" s="24">
        <v>0.00027114607175274323</v>
      </c>
      <c r="T222" s="24">
        <v>0.00047203609389331023</v>
      </c>
      <c r="U222" s="24">
        <v>5.5013484910344615E-05</v>
      </c>
      <c r="V222" s="24">
        <v>8.429319078408531E-05</v>
      </c>
      <c r="W222" s="24">
        <v>1.6890699872257732E-05</v>
      </c>
      <c r="X222" s="24">
        <v>67.5</v>
      </c>
    </row>
    <row r="223" spans="1:24" ht="12.75" hidden="1">
      <c r="A223" s="24">
        <v>1005</v>
      </c>
      <c r="B223" s="24">
        <v>104.69999694824219</v>
      </c>
      <c r="C223" s="24">
        <v>115.80000305175781</v>
      </c>
      <c r="D223" s="24">
        <v>9.81116008758545</v>
      </c>
      <c r="E223" s="24">
        <v>10.029341697692871</v>
      </c>
      <c r="F223" s="24">
        <v>27.6281063026814</v>
      </c>
      <c r="G223" s="24" t="s">
        <v>57</v>
      </c>
      <c r="H223" s="24">
        <v>29.771794136065097</v>
      </c>
      <c r="I223" s="24">
        <v>66.97179108430728</v>
      </c>
      <c r="J223" s="24" t="s">
        <v>60</v>
      </c>
      <c r="K223" s="24">
        <v>-0.46487154506259004</v>
      </c>
      <c r="L223" s="24">
        <v>0.006086398013280813</v>
      </c>
      <c r="M223" s="24">
        <v>0.1094510129785211</v>
      </c>
      <c r="N223" s="24">
        <v>-0.0015269020256314908</v>
      </c>
      <c r="O223" s="24">
        <v>-0.018764966408676666</v>
      </c>
      <c r="P223" s="24">
        <v>0.0006963426378757309</v>
      </c>
      <c r="Q223" s="24">
        <v>0.002230387924290517</v>
      </c>
      <c r="R223" s="24">
        <v>-0.00012271996056329603</v>
      </c>
      <c r="S223" s="24">
        <v>-0.00025325589961781554</v>
      </c>
      <c r="T223" s="24">
        <v>4.9584497103578046E-05</v>
      </c>
      <c r="U223" s="24">
        <v>4.6565175600873624E-05</v>
      </c>
      <c r="V223" s="24">
        <v>-9.685573554186166E-06</v>
      </c>
      <c r="W223" s="24">
        <v>-1.5969828603498484E-05</v>
      </c>
      <c r="X223" s="24">
        <v>67.5</v>
      </c>
    </row>
    <row r="224" spans="1:24" ht="12.75" hidden="1">
      <c r="A224" s="24">
        <v>1006</v>
      </c>
      <c r="B224" s="24">
        <v>135.74000549316406</v>
      </c>
      <c r="C224" s="24">
        <v>169.83999633789062</v>
      </c>
      <c r="D224" s="24">
        <v>9.301215171813965</v>
      </c>
      <c r="E224" s="24">
        <v>8.885917663574219</v>
      </c>
      <c r="F224" s="24">
        <v>23.626000160543747</v>
      </c>
      <c r="G224" s="24" t="s">
        <v>58</v>
      </c>
      <c r="H224" s="24">
        <v>-7.750766743169294</v>
      </c>
      <c r="I224" s="24">
        <v>60.48923874999476</v>
      </c>
      <c r="J224" s="24" t="s">
        <v>61</v>
      </c>
      <c r="K224" s="24">
        <v>-0.2209621544985181</v>
      </c>
      <c r="L224" s="24">
        <v>1.1183244686609743</v>
      </c>
      <c r="M224" s="24">
        <v>-0.05355756942928633</v>
      </c>
      <c r="N224" s="24">
        <v>-0.14758709085579313</v>
      </c>
      <c r="O224" s="24">
        <v>-0.008671884137106439</v>
      </c>
      <c r="P224" s="24">
        <v>0.032074018110182</v>
      </c>
      <c r="Q224" s="24">
        <v>-0.0011650479768860406</v>
      </c>
      <c r="R224" s="24">
        <v>-0.0022684991254477748</v>
      </c>
      <c r="S224" s="24">
        <v>-9.685887432607664E-05</v>
      </c>
      <c r="T224" s="24">
        <v>0.00046942459627190313</v>
      </c>
      <c r="U224" s="24">
        <v>-2.9294503635332665E-05</v>
      </c>
      <c r="V224" s="24">
        <v>-8.373488924867969E-05</v>
      </c>
      <c r="W224" s="24">
        <v>-5.5009377881929384E-06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1008</v>
      </c>
      <c r="B226" s="24">
        <v>126.6</v>
      </c>
      <c r="C226" s="24">
        <v>131.6</v>
      </c>
      <c r="D226" s="24">
        <v>9.77338211397875</v>
      </c>
      <c r="E226" s="24">
        <v>10.072496712245227</v>
      </c>
      <c r="F226" s="24">
        <v>22.337421417912214</v>
      </c>
      <c r="G226" s="24" t="s">
        <v>59</v>
      </c>
      <c r="H226" s="24">
        <v>-4.693718153687939</v>
      </c>
      <c r="I226" s="24">
        <v>54.40628184631206</v>
      </c>
      <c r="J226" s="24" t="s">
        <v>73</v>
      </c>
      <c r="K226" s="24">
        <v>2.2808997239884845</v>
      </c>
      <c r="M226" s="24" t="s">
        <v>68</v>
      </c>
      <c r="N226" s="24">
        <v>1.2482109759277122</v>
      </c>
      <c r="X226" s="24">
        <v>67.5</v>
      </c>
    </row>
    <row r="227" spans="1:24" ht="12.75" hidden="1">
      <c r="A227" s="24">
        <v>1007</v>
      </c>
      <c r="B227" s="24">
        <v>141.6999969482422</v>
      </c>
      <c r="C227" s="24">
        <v>171.10000610351562</v>
      </c>
      <c r="D227" s="24">
        <v>9.214425086975098</v>
      </c>
      <c r="E227" s="24">
        <v>8.924846649169922</v>
      </c>
      <c r="F227" s="24">
        <v>27.945785964183784</v>
      </c>
      <c r="G227" s="24" t="s">
        <v>56</v>
      </c>
      <c r="H227" s="24">
        <v>-1.958893291464065</v>
      </c>
      <c r="I227" s="24">
        <v>72.24110365677812</v>
      </c>
      <c r="J227" s="24" t="s">
        <v>62</v>
      </c>
      <c r="K227" s="24">
        <v>1.4296059304630535</v>
      </c>
      <c r="L227" s="24">
        <v>0.3112190776646993</v>
      </c>
      <c r="M227" s="24">
        <v>0.3384394533219902</v>
      </c>
      <c r="N227" s="24">
        <v>0.149321788385515</v>
      </c>
      <c r="O227" s="24">
        <v>0.05741589053871605</v>
      </c>
      <c r="P227" s="24">
        <v>0.008927843955469805</v>
      </c>
      <c r="Q227" s="24">
        <v>0.006988716807278638</v>
      </c>
      <c r="R227" s="24">
        <v>0.002298400915802618</v>
      </c>
      <c r="S227" s="24">
        <v>0.0007532716582474713</v>
      </c>
      <c r="T227" s="24">
        <v>0.00013139305276635785</v>
      </c>
      <c r="U227" s="24">
        <v>0.00015284598490263902</v>
      </c>
      <c r="V227" s="24">
        <v>8.529399329246836E-05</v>
      </c>
      <c r="W227" s="24">
        <v>4.69748293543059E-05</v>
      </c>
      <c r="X227" s="24">
        <v>67.5</v>
      </c>
    </row>
    <row r="228" spans="1:24" ht="12.75" hidden="1">
      <c r="A228" s="24">
        <v>1006</v>
      </c>
      <c r="B228" s="24">
        <v>135.74000549316406</v>
      </c>
      <c r="C228" s="24">
        <v>169.83999633789062</v>
      </c>
      <c r="D228" s="24">
        <v>9.301215171813965</v>
      </c>
      <c r="E228" s="24">
        <v>8.885917663574219</v>
      </c>
      <c r="F228" s="24">
        <v>32.84092146551776</v>
      </c>
      <c r="G228" s="24" t="s">
        <v>57</v>
      </c>
      <c r="H228" s="24">
        <v>15.842036570608286</v>
      </c>
      <c r="I228" s="24">
        <v>84.08204206377235</v>
      </c>
      <c r="J228" s="24" t="s">
        <v>60</v>
      </c>
      <c r="K228" s="24">
        <v>-0.7852060744757587</v>
      </c>
      <c r="L228" s="24">
        <v>-0.001692297257764668</v>
      </c>
      <c r="M228" s="24">
        <v>0.18908966549496115</v>
      </c>
      <c r="N228" s="24">
        <v>-0.0015446418046328287</v>
      </c>
      <c r="O228" s="24">
        <v>-0.031015844818850957</v>
      </c>
      <c r="P228" s="24">
        <v>-0.00019363276353476954</v>
      </c>
      <c r="Q228" s="24">
        <v>0.004055471325238933</v>
      </c>
      <c r="R228" s="24">
        <v>-0.0001241958265334528</v>
      </c>
      <c r="S228" s="24">
        <v>-0.00036316379419851685</v>
      </c>
      <c r="T228" s="24">
        <v>-1.3786613579134871E-05</v>
      </c>
      <c r="U228" s="24">
        <v>9.82778812433813E-05</v>
      </c>
      <c r="V228" s="24">
        <v>-9.805463727690804E-06</v>
      </c>
      <c r="W228" s="24">
        <v>-2.1260269231382136E-05</v>
      </c>
      <c r="X228" s="24">
        <v>67.5</v>
      </c>
    </row>
    <row r="229" spans="1:24" ht="12.75" hidden="1">
      <c r="A229" s="24">
        <v>1005</v>
      </c>
      <c r="B229" s="24">
        <v>104.69999694824219</v>
      </c>
      <c r="C229" s="24">
        <v>115.80000305175781</v>
      </c>
      <c r="D229" s="24">
        <v>9.81116008758545</v>
      </c>
      <c r="E229" s="24">
        <v>10.029341697692871</v>
      </c>
      <c r="F229" s="24">
        <v>27.31886865412248</v>
      </c>
      <c r="G229" s="24" t="s">
        <v>58</v>
      </c>
      <c r="H229" s="24">
        <v>29.022187957205105</v>
      </c>
      <c r="I229" s="24">
        <v>66.22218490544729</v>
      </c>
      <c r="J229" s="24" t="s">
        <v>61</v>
      </c>
      <c r="K229" s="24">
        <v>1.194665031304383</v>
      </c>
      <c r="L229" s="24">
        <v>-0.31121447657918727</v>
      </c>
      <c r="M229" s="24">
        <v>0.2806890841623366</v>
      </c>
      <c r="N229" s="24">
        <v>-0.14931379898838518</v>
      </c>
      <c r="O229" s="24">
        <v>0.04831771783235192</v>
      </c>
      <c r="P229" s="24">
        <v>-0.008925743893150005</v>
      </c>
      <c r="Q229" s="24">
        <v>0.00569168823307318</v>
      </c>
      <c r="R229" s="24">
        <v>-0.0022950429552481117</v>
      </c>
      <c r="S229" s="24">
        <v>0.0006599471567498662</v>
      </c>
      <c r="T229" s="24">
        <v>-0.00013066776037447993</v>
      </c>
      <c r="U229" s="24">
        <v>0.00011706132221690304</v>
      </c>
      <c r="V229" s="24">
        <v>-8.472849681695396E-05</v>
      </c>
      <c r="W229" s="24">
        <v>4.188837004557834E-05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2004-04-02T08:58:56Z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