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1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<sst xmlns="http://schemas.openxmlformats.org/spreadsheetml/2006/main" count="624" uniqueCount="144">
  <si>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</si>
  <si>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</si>
  <si>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</si>
  <si>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</si>
  <si>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</si>
  <si>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</si>
  <si>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</si>
  <si>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</si>
  <si>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</si>
  <si>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</si>
  <si>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</si>
  <si>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</si>
  <si>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</si>
  <si>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</si>
  <si>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</si>
  <si>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</si>
  <si>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</si>
  <si>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</si>
  <si>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</si>
  <si>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</si>
  <si>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</si>
  <si>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</si>
  <si>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</si>
  <si>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</si>
  <si>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</si>
  <si>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</si>
  <si>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</si>
  <si>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</si>
  <si>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</si>
  <si>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</si>
  <si>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</si>
  <si>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</si>
  <si>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</si>
  <si>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</si>
  <si>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</si>
  <si>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</si>
  <si>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</si>
  <si>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</si>
  <si>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</si>
  <si>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</si>
  <si>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</si>
  <si>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</si>
  <si>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</si>
  <si>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</si>
  <si>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</si>
  <si>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</si>
  <si>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</si>
  <si>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</si>
  <si>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</si>
  <si>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</si>
  <si>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</si>
  <si>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</si>
  <si>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</si>
  <si>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</si>
  <si>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</si>
  <si>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</si>
  <si>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</si>
  <si>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</si>
  <si>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</si>
  <si>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</si>
  <si>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</si>
  <si>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</si>
  <si>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</si>
  <si>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</si>
  <si>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</si>
  <si>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</si>
  <si>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</si>
  <si>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</si>
  <si>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</si>
  <si>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</si>
  <si>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</si>
  <si>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</si>
  <si>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</si>
  <si>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</si>
  <si>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</si>
  <si>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</si>
  <si>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</si>
  <si>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</si>
  <si>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</si>
  <si>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</si>
  <si>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</si>
  <si>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</si>
  <si>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</si>
  <si>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</si>
  <si>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</si>
  <si>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</si>
  <si>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</si>
  <si>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</si>
  <si>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</si>
  <si>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</si>
  <si>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</si>
  <si>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</si>
  <si>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</si>
  <si>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</si>
  <si>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</si>
  <si>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</si>
  <si>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</si>
  <si>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</si>
  <si>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</si>
  <si>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</si>
  <si>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</si>
  <si>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</si>
  <si>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</si>
  <si>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</si>
  <si>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</si>
  <si>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</si>
  <si>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</si>
  <si>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</si>
  <si>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</si>
  <si>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</si>
  <si>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</si>
  <si>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</si>
  <si>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</si>
  <si>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</si>
  <si>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</si>
  <si>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</si>
  <si>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</si>
  <si>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</si>
  <si>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</si>
  <si>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</si>
  <si>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</si>
  <si>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</si>
  <si>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</si>
  <si>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</si>
  <si>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</si>
  <si>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</si>
  <si>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</si>
  <si>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</si>
  <si>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</si>
  <si>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</si>
  <si>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</si>
  <si>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</si>
  <si>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</si>
  <si>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</si>
  <si>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</si>
  <si>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</si>
  <si>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</si>
  <si>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</si>
  <si>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</si>
  <si>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</si>
  <si>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</si>
  <si>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</si>
  <si>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3</t>
  </si>
  <si>
    <t>AP 229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</si>
</sst>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11.980279958633105</v>
      </c>
      <c r="C41" s="77">
        <f aca="true" t="shared" si="0" ref="C41:C55">($B$41*H41+$B$42*J41+$B$43*L41+$B$44*N41+$B$45*P41+$B$46*R41+$B$47*T41+$B$48*V41)/100</f>
        <v>-2.986133480158844E-08</v>
      </c>
      <c r="D41" s="77">
        <f aca="true" t="shared" si="1" ref="D41:D55">($B$41*I41+$B$42*K41+$B$43*M41+$B$44*O41+$B$45*Q41+$B$46*S41+$B$47*U41+$B$48*W41)/100</f>
        <v>-4.1067907340064254E-08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-7.99624283791816</v>
      </c>
      <c r="C42" s="77">
        <f t="shared" si="0"/>
        <v>-2.5774080694026627E-11</v>
      </c>
      <c r="D42" s="77">
        <f t="shared" si="1"/>
        <v>-9.60668165743399E-09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-0.8958038174046123</v>
      </c>
      <c r="C43" s="77">
        <f t="shared" si="0"/>
        <v>0.35712952033499834</v>
      </c>
      <c r="D43" s="77">
        <f t="shared" si="1"/>
        <v>-0.4966359076518293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1.3391466067520952</v>
      </c>
      <c r="C44" s="77">
        <f t="shared" si="0"/>
        <v>-0.0018872603956601394</v>
      </c>
      <c r="D44" s="77">
        <f t="shared" si="1"/>
        <v>-0.3469338140096469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11.980279958633105</v>
      </c>
      <c r="C45" s="77">
        <f t="shared" si="0"/>
        <v>-0.08587638338259312</v>
      </c>
      <c r="D45" s="77">
        <f t="shared" si="1"/>
        <v>-0.11660300553155091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-7.99624283791816</v>
      </c>
      <c r="C46" s="77">
        <f t="shared" si="0"/>
        <v>-0.00017857120989107667</v>
      </c>
      <c r="D46" s="77">
        <f t="shared" si="1"/>
        <v>-0.017300362226620347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-0.8958038174046123</v>
      </c>
      <c r="C47" s="77">
        <f t="shared" si="0"/>
        <v>0.014127054930369356</v>
      </c>
      <c r="D47" s="77">
        <f t="shared" si="1"/>
        <v>-0.020099542737163422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1.3391466067520952</v>
      </c>
      <c r="C48" s="77">
        <f t="shared" si="0"/>
        <v>-0.00021599729218488384</v>
      </c>
      <c r="D48" s="77">
        <f t="shared" si="1"/>
        <v>-0.009950324626184299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-0.0018359193843534292</v>
      </c>
      <c r="D49" s="77">
        <f t="shared" si="1"/>
        <v>-0.0023605108404674345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-1.4359041571619371E-05</v>
      </c>
      <c r="D50" s="77">
        <f t="shared" si="1"/>
        <v>-0.0002659728897344917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0.00016710713468490128</v>
      </c>
      <c r="D51" s="77">
        <f t="shared" si="1"/>
        <v>-0.0002756364887472555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-1.5388090370839805E-05</v>
      </c>
      <c r="D52" s="77">
        <f t="shared" si="1"/>
        <v>-0.00014563473506115578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-4.4113150084231544E-05</v>
      </c>
      <c r="D53" s="77">
        <f t="shared" si="1"/>
        <v>-4.828290554389332E-05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-1.1309610481700474E-06</v>
      </c>
      <c r="D54" s="77">
        <f t="shared" si="1"/>
        <v>-9.825497299746508E-06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9.83949508932538E-06</v>
      </c>
      <c r="D55" s="77">
        <f t="shared" si="1"/>
        <v>-1.752553449240553E-05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1018</v>
      </c>
      <c r="B3" s="11">
        <v>164.60333333333332</v>
      </c>
      <c r="C3" s="11">
        <v>166.27</v>
      </c>
      <c r="D3" s="11">
        <v>10.29915296330273</v>
      </c>
      <c r="E3" s="11">
        <v>10.849653702034145</v>
      </c>
      <c r="F3" s="12" t="s">
        <v>69</v>
      </c>
      <c r="H3" s="102">
        <v>0.0625</v>
      </c>
    </row>
    <row r="4" spans="1:9" ht="16.5" customHeight="1">
      <c r="A4" s="13">
        <v>1019</v>
      </c>
      <c r="B4" s="14">
        <v>153.24</v>
      </c>
      <c r="C4" s="14">
        <v>129.40666666666667</v>
      </c>
      <c r="D4" s="14">
        <v>9.630793502041216</v>
      </c>
      <c r="E4" s="14">
        <v>10.01127022255064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1017</v>
      </c>
      <c r="B5" s="26">
        <v>153.61</v>
      </c>
      <c r="C5" s="26">
        <v>166.61</v>
      </c>
      <c r="D5" s="26">
        <v>8.968053733353592</v>
      </c>
      <c r="E5" s="26">
        <v>8.991927324611167</v>
      </c>
      <c r="F5" s="15" t="s">
        <v>71</v>
      </c>
      <c r="I5" s="75"/>
    </row>
    <row r="6" spans="1:6" s="2" customFormat="1" ht="13.5" thickBot="1">
      <c r="A6" s="16">
        <v>1020</v>
      </c>
      <c r="B6" s="17">
        <v>155.51666666666668</v>
      </c>
      <c r="C6" s="17">
        <v>169.86666666666667</v>
      </c>
      <c r="D6" s="17">
        <v>10.317007096574384</v>
      </c>
      <c r="E6" s="17">
        <v>10.037838941838437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11.980279958633105</v>
      </c>
      <c r="C19" s="34">
        <v>97.72027995863311</v>
      </c>
      <c r="D19" s="35">
        <v>39.49118204689526</v>
      </c>
      <c r="K19" s="97" t="s">
        <v>131</v>
      </c>
    </row>
    <row r="20" spans="1:11" ht="12.75">
      <c r="A20" s="33" t="s">
        <v>57</v>
      </c>
      <c r="B20" s="34">
        <v>-7.99624283791816</v>
      </c>
      <c r="C20" s="34">
        <v>78.11375716208185</v>
      </c>
      <c r="D20" s="35">
        <v>29.39492428516932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-0.8958038174046123</v>
      </c>
      <c r="C21" s="34">
        <v>87.12086284926207</v>
      </c>
      <c r="D21" s="35">
        <v>37.71271243125488</v>
      </c>
      <c r="F21" s="24" t="s">
        <v>134</v>
      </c>
    </row>
    <row r="22" spans="1:11" ht="16.5" thickBot="1">
      <c r="A22" s="36" t="s">
        <v>59</v>
      </c>
      <c r="B22" s="37">
        <v>1.3391466067520952</v>
      </c>
      <c r="C22" s="37">
        <v>98.44247994008542</v>
      </c>
      <c r="D22" s="38">
        <v>42.523634890672604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26.923246383666992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0.35712952033499834</v>
      </c>
      <c r="C27" s="44">
        <v>-0.0018872603956601394</v>
      </c>
      <c r="D27" s="44">
        <v>-0.08587638338259312</v>
      </c>
      <c r="E27" s="44">
        <v>-0.00017857120989107667</v>
      </c>
      <c r="F27" s="44">
        <v>0.014127054930369356</v>
      </c>
      <c r="G27" s="44">
        <v>-0.00021599729218488384</v>
      </c>
      <c r="H27" s="44">
        <v>-0.0018359193843534292</v>
      </c>
      <c r="I27" s="45">
        <v>-1.4359041571619371E-05</v>
      </c>
    </row>
    <row r="28" spans="1:9" ht="13.5" thickBot="1">
      <c r="A28" s="46" t="s">
        <v>61</v>
      </c>
      <c r="B28" s="47">
        <v>-0.4966359076518293</v>
      </c>
      <c r="C28" s="47">
        <v>-0.3469338140096469</v>
      </c>
      <c r="D28" s="47">
        <v>-0.11660300553155091</v>
      </c>
      <c r="E28" s="47">
        <v>-0.017300362226620347</v>
      </c>
      <c r="F28" s="47">
        <v>-0.020099542737163422</v>
      </c>
      <c r="G28" s="47">
        <v>-0.009950324626184299</v>
      </c>
      <c r="H28" s="47">
        <v>-0.0023605108404674345</v>
      </c>
      <c r="I28" s="48">
        <v>-0.0002659728897344917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1018</v>
      </c>
      <c r="B39" s="50">
        <v>164.60333333333332</v>
      </c>
      <c r="C39" s="50">
        <v>166.27</v>
      </c>
      <c r="D39" s="50">
        <v>10.29915296330273</v>
      </c>
      <c r="E39" s="50">
        <v>10.849653702034145</v>
      </c>
      <c r="F39" s="54">
        <f>I39*D39/(23678+B39)*1000</f>
        <v>42.523634890672604</v>
      </c>
      <c r="G39" s="59" t="s">
        <v>59</v>
      </c>
      <c r="H39" s="58">
        <f>I39-B39+X39</f>
        <v>1.3391466067520952</v>
      </c>
      <c r="I39" s="58">
        <f>(B39+C42-2*X39)*(23678+B39)*E42/((23678+C42)*D39+E42*(23678+B39))</f>
        <v>98.44247994008542</v>
      </c>
      <c r="J39" s="24" t="s">
        <v>73</v>
      </c>
      <c r="K39" s="24">
        <f>(K40*K40+L40*L40+M40*M40+N40*N40+O40*O40+P40*P40+Q40*Q40+R40*R40+S40*S40+T40*T40+U40*U40+V40*V40+W40*W40)</f>
        <v>0.5165374652606034</v>
      </c>
      <c r="M39" s="24" t="s">
        <v>68</v>
      </c>
      <c r="N39" s="24">
        <f>(K44*K44+L44*L44+M44*M44+N44*N44+O44*O44+P44*P44+Q44*Q44+R44*R44+S44*S44+T44*T44+U44*U44+V44*V44+W44*W44)</f>
        <v>0.3186501552141408</v>
      </c>
      <c r="X39" s="55">
        <f>(1-$H$2)*1000</f>
        <v>67.5</v>
      </c>
    </row>
    <row r="40" spans="1:24" ht="12.75">
      <c r="A40" s="49">
        <v>1019</v>
      </c>
      <c r="B40" s="50">
        <v>153.24</v>
      </c>
      <c r="C40" s="50">
        <v>129.40666666666667</v>
      </c>
      <c r="D40" s="50">
        <v>9.630793502041216</v>
      </c>
      <c r="E40" s="50">
        <v>10.01127022255064</v>
      </c>
      <c r="F40" s="54">
        <f>I40*D40/(23678+B40)*1000</f>
        <v>39.49118204689526</v>
      </c>
      <c r="G40" s="59" t="s">
        <v>56</v>
      </c>
      <c r="H40" s="58">
        <f>I40-B40+X40</f>
        <v>11.980279958633105</v>
      </c>
      <c r="I40" s="58">
        <f>(B40+C39-2*X40)*(23678+B40)*E39/((23678+C39)*D40+E39*(23678+B40))</f>
        <v>97.72027995863311</v>
      </c>
      <c r="J40" s="24" t="s">
        <v>62</v>
      </c>
      <c r="K40" s="52">
        <f aca="true" t="shared" si="0" ref="K40:W40">SQRT(K41*K41+K42*K42)</f>
        <v>0.6117096689311542</v>
      </c>
      <c r="L40" s="52">
        <f t="shared" si="0"/>
        <v>0.34693894715797086</v>
      </c>
      <c r="M40" s="52">
        <f t="shared" si="0"/>
        <v>0.14481372214629734</v>
      </c>
      <c r="N40" s="52">
        <f t="shared" si="0"/>
        <v>0.01730128379194082</v>
      </c>
      <c r="O40" s="52">
        <f t="shared" si="0"/>
        <v>0.024567566001717226</v>
      </c>
      <c r="P40" s="52">
        <f t="shared" si="0"/>
        <v>0.009952668737413142</v>
      </c>
      <c r="Q40" s="52">
        <f t="shared" si="0"/>
        <v>0.00299041993937456</v>
      </c>
      <c r="R40" s="52">
        <f t="shared" si="0"/>
        <v>0.0002663602075171357</v>
      </c>
      <c r="S40" s="52">
        <f t="shared" si="0"/>
        <v>0.0003223356455490358</v>
      </c>
      <c r="T40" s="52">
        <f t="shared" si="0"/>
        <v>0.0001464454484837073</v>
      </c>
      <c r="U40" s="52">
        <f t="shared" si="0"/>
        <v>6.540037444934442E-05</v>
      </c>
      <c r="V40" s="52">
        <f t="shared" si="0"/>
        <v>9.890372595600422E-06</v>
      </c>
      <c r="W40" s="52">
        <f t="shared" si="0"/>
        <v>2.00987567490468E-05</v>
      </c>
      <c r="X40" s="55">
        <f>(1-$H$2)*1000</f>
        <v>67.5</v>
      </c>
    </row>
    <row r="41" spans="1:24" ht="12.75">
      <c r="A41" s="49">
        <v>1017</v>
      </c>
      <c r="B41" s="50">
        <v>153.61</v>
      </c>
      <c r="C41" s="50">
        <v>166.61</v>
      </c>
      <c r="D41" s="50">
        <v>8.968053733353592</v>
      </c>
      <c r="E41" s="50">
        <v>8.991927324611167</v>
      </c>
      <c r="F41" s="54">
        <f>I41*D41/(23678+B41)*1000</f>
        <v>29.39492428516932</v>
      </c>
      <c r="G41" s="59" t="s">
        <v>57</v>
      </c>
      <c r="H41" s="58">
        <f>I41-B41+X41</f>
        <v>-7.99624283791816</v>
      </c>
      <c r="I41" s="58">
        <f>(B41+C40-2*X41)*(23678+B41)*E40/((23678+C40)*D41+E40*(23678+B41))</f>
        <v>78.11375716208185</v>
      </c>
      <c r="J41" s="24" t="s">
        <v>60</v>
      </c>
      <c r="K41" s="52">
        <f>'calcul config'!C43</f>
        <v>0.35712952033499834</v>
      </c>
      <c r="L41" s="52">
        <f>'calcul config'!C44</f>
        <v>-0.0018872603956601394</v>
      </c>
      <c r="M41" s="52">
        <f>'calcul config'!C45</f>
        <v>-0.08587638338259312</v>
      </c>
      <c r="N41" s="52">
        <f>'calcul config'!C46</f>
        <v>-0.00017857120989107667</v>
      </c>
      <c r="O41" s="52">
        <f>'calcul config'!C47</f>
        <v>0.014127054930369356</v>
      </c>
      <c r="P41" s="52">
        <f>'calcul config'!C48</f>
        <v>-0.00021599729218488384</v>
      </c>
      <c r="Q41" s="52">
        <f>'calcul config'!C49</f>
        <v>-0.0018359193843534292</v>
      </c>
      <c r="R41" s="52">
        <f>'calcul config'!C50</f>
        <v>-1.4359041571619371E-05</v>
      </c>
      <c r="S41" s="52">
        <f>'calcul config'!C51</f>
        <v>0.00016710713468490128</v>
      </c>
      <c r="T41" s="52">
        <f>'calcul config'!C52</f>
        <v>-1.5388090370839805E-05</v>
      </c>
      <c r="U41" s="52">
        <f>'calcul config'!C53</f>
        <v>-4.4113150084231544E-05</v>
      </c>
      <c r="V41" s="52">
        <f>'calcul config'!C54</f>
        <v>-1.1309610481700474E-06</v>
      </c>
      <c r="W41" s="52">
        <f>'calcul config'!C55</f>
        <v>9.83949508932538E-06</v>
      </c>
      <c r="X41" s="55">
        <f>(1-$H$2)*1000</f>
        <v>67.5</v>
      </c>
    </row>
    <row r="42" spans="1:24" ht="12.75">
      <c r="A42" s="49">
        <v>1020</v>
      </c>
      <c r="B42" s="50">
        <v>155.51666666666668</v>
      </c>
      <c r="C42" s="50">
        <v>169.86666666666667</v>
      </c>
      <c r="D42" s="50">
        <v>10.317007096574384</v>
      </c>
      <c r="E42" s="50">
        <v>10.037838941838437</v>
      </c>
      <c r="F42" s="54">
        <f>I42*D42/(23678+B42)*1000</f>
        <v>37.71271243125488</v>
      </c>
      <c r="G42" s="59" t="s">
        <v>58</v>
      </c>
      <c r="H42" s="58">
        <f>I42-B42+X42</f>
        <v>-0.8958038174046123</v>
      </c>
      <c r="I42" s="58">
        <f>(B42+C41-2*X42)*(23678+B42)*E41/((23678+C41)*D42+E41*(23678+B42))</f>
        <v>87.12086284926207</v>
      </c>
      <c r="J42" s="24" t="s">
        <v>61</v>
      </c>
      <c r="K42" s="52">
        <f>'calcul config'!D43</f>
        <v>-0.4966359076518293</v>
      </c>
      <c r="L42" s="52">
        <f>'calcul config'!D44</f>
        <v>-0.3469338140096469</v>
      </c>
      <c r="M42" s="52">
        <f>'calcul config'!D45</f>
        <v>-0.11660300553155091</v>
      </c>
      <c r="N42" s="52">
        <f>'calcul config'!D46</f>
        <v>-0.017300362226620347</v>
      </c>
      <c r="O42" s="52">
        <f>'calcul config'!D47</f>
        <v>-0.020099542737163422</v>
      </c>
      <c r="P42" s="52">
        <f>'calcul config'!D48</f>
        <v>-0.009950324626184299</v>
      </c>
      <c r="Q42" s="52">
        <f>'calcul config'!D49</f>
        <v>-0.0023605108404674345</v>
      </c>
      <c r="R42" s="52">
        <f>'calcul config'!D50</f>
        <v>-0.0002659728897344917</v>
      </c>
      <c r="S42" s="52">
        <f>'calcul config'!D51</f>
        <v>-0.0002756364887472555</v>
      </c>
      <c r="T42" s="52">
        <f>'calcul config'!D52</f>
        <v>-0.00014563473506115578</v>
      </c>
      <c r="U42" s="52">
        <f>'calcul config'!D53</f>
        <v>-4.828290554389332E-05</v>
      </c>
      <c r="V42" s="52">
        <f>'calcul config'!D54</f>
        <v>-9.825497299746508E-06</v>
      </c>
      <c r="W42" s="52">
        <f>'calcul config'!D55</f>
        <v>-1.752553449240553E-05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0.4078064459541028</v>
      </c>
      <c r="L44" s="52">
        <f>L40/(L43*1.5)</f>
        <v>0.33041804491235327</v>
      </c>
      <c r="M44" s="52">
        <f aca="true" t="shared" si="1" ref="M44:W44">M40/(M43*1.5)</f>
        <v>0.16090413571810816</v>
      </c>
      <c r="N44" s="52">
        <f t="shared" si="1"/>
        <v>0.023068378389254424</v>
      </c>
      <c r="O44" s="52">
        <f t="shared" si="1"/>
        <v>0.10918918222985435</v>
      </c>
      <c r="P44" s="52">
        <f t="shared" si="1"/>
        <v>0.0663511249160876</v>
      </c>
      <c r="Q44" s="52">
        <f t="shared" si="1"/>
        <v>0.01993613292916373</v>
      </c>
      <c r="R44" s="52">
        <f t="shared" si="1"/>
        <v>0.0005919115722603016</v>
      </c>
      <c r="S44" s="52">
        <f t="shared" si="1"/>
        <v>0.004297808607320477</v>
      </c>
      <c r="T44" s="52">
        <f t="shared" si="1"/>
        <v>0.0019526059797827637</v>
      </c>
      <c r="U44" s="52">
        <f t="shared" si="1"/>
        <v>0.0008720049926579255</v>
      </c>
      <c r="V44" s="52">
        <f t="shared" si="1"/>
        <v>0.00013187163460800562</v>
      </c>
      <c r="W44" s="52">
        <f t="shared" si="1"/>
        <v>0.00026798342332062396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1020</v>
      </c>
      <c r="B51" s="24">
        <v>173.22</v>
      </c>
      <c r="C51" s="24">
        <v>184.32</v>
      </c>
      <c r="D51" s="24">
        <v>10.598999706701914</v>
      </c>
      <c r="E51" s="24">
        <v>8.837963176878137</v>
      </c>
      <c r="F51" s="24">
        <v>38.108880191001305</v>
      </c>
      <c r="G51" s="24" t="s">
        <v>59</v>
      </c>
      <c r="H51" s="24">
        <v>-19.962540754626588</v>
      </c>
      <c r="I51" s="24">
        <v>85.75745924537341</v>
      </c>
      <c r="J51" s="24" t="s">
        <v>73</v>
      </c>
      <c r="K51" s="24">
        <v>0.9926721721105176</v>
      </c>
      <c r="M51" s="24" t="s">
        <v>68</v>
      </c>
      <c r="N51" s="24">
        <v>0.8292229261970676</v>
      </c>
      <c r="X51" s="24">
        <v>67.5</v>
      </c>
    </row>
    <row r="52" spans="1:24" ht="12.75" hidden="1">
      <c r="A52" s="24">
        <v>1017</v>
      </c>
      <c r="B52" s="24">
        <v>162.3000030517578</v>
      </c>
      <c r="C52" s="24">
        <v>171.8000030517578</v>
      </c>
      <c r="D52" s="24">
        <v>8.950197219848633</v>
      </c>
      <c r="E52" s="24">
        <v>8.910276412963867</v>
      </c>
      <c r="F52" s="24">
        <v>39.45453874154516</v>
      </c>
      <c r="G52" s="24" t="s">
        <v>56</v>
      </c>
      <c r="H52" s="24">
        <v>10.293551534335691</v>
      </c>
      <c r="I52" s="24">
        <v>105.0935545860935</v>
      </c>
      <c r="J52" s="24" t="s">
        <v>62</v>
      </c>
      <c r="K52" s="24">
        <v>0.49113308034933645</v>
      </c>
      <c r="L52" s="24">
        <v>0.857078870050112</v>
      </c>
      <c r="M52" s="24">
        <v>0.11626900828994066</v>
      </c>
      <c r="N52" s="24">
        <v>0.048556129422317566</v>
      </c>
      <c r="O52" s="24">
        <v>0.019724634203187163</v>
      </c>
      <c r="P52" s="24">
        <v>0.02458687034782949</v>
      </c>
      <c r="Q52" s="24">
        <v>0.0024009174706863153</v>
      </c>
      <c r="R52" s="24">
        <v>0.0007473634222454029</v>
      </c>
      <c r="S52" s="24">
        <v>0.0002588213585442107</v>
      </c>
      <c r="T52" s="24">
        <v>0.00036179517915449895</v>
      </c>
      <c r="U52" s="24">
        <v>5.252296583327995E-05</v>
      </c>
      <c r="V52" s="24">
        <v>2.773326144470273E-05</v>
      </c>
      <c r="W52" s="24">
        <v>1.61471524400948E-05</v>
      </c>
      <c r="X52" s="24">
        <v>67.5</v>
      </c>
    </row>
    <row r="53" spans="1:24" ht="12.75" hidden="1">
      <c r="A53" s="24">
        <v>1018</v>
      </c>
      <c r="B53" s="24">
        <v>168.36000061035156</v>
      </c>
      <c r="C53" s="24">
        <v>175.4600067138672</v>
      </c>
      <c r="D53" s="24">
        <v>10.80905818939209</v>
      </c>
      <c r="E53" s="24">
        <v>9.60498046875</v>
      </c>
      <c r="F53" s="24">
        <v>42.01680620084273</v>
      </c>
      <c r="G53" s="24" t="s">
        <v>57</v>
      </c>
      <c r="H53" s="24">
        <v>-8.164793573305957</v>
      </c>
      <c r="I53" s="24">
        <v>92.6952070370456</v>
      </c>
      <c r="J53" s="24" t="s">
        <v>60</v>
      </c>
      <c r="K53" s="24">
        <v>-0.4544934414797141</v>
      </c>
      <c r="L53" s="24">
        <v>-0.00466385690798137</v>
      </c>
      <c r="M53" s="24">
        <v>0.10708705696752334</v>
      </c>
      <c r="N53" s="24">
        <v>0.0005022938108028757</v>
      </c>
      <c r="O53" s="24">
        <v>-0.018332583219831007</v>
      </c>
      <c r="P53" s="24">
        <v>-0.0005334971066494057</v>
      </c>
      <c r="Q53" s="24">
        <v>0.002186019441548841</v>
      </c>
      <c r="R53" s="24">
        <v>4.0347918230231195E-05</v>
      </c>
      <c r="S53" s="24">
        <v>-0.0002464469966445561</v>
      </c>
      <c r="T53" s="24">
        <v>-3.798501402499365E-05</v>
      </c>
      <c r="U53" s="24">
        <v>4.596055994064701E-05</v>
      </c>
      <c r="V53" s="24">
        <v>3.177867268647738E-06</v>
      </c>
      <c r="W53" s="24">
        <v>-1.5529590254462938E-05</v>
      </c>
      <c r="X53" s="24">
        <v>67.5</v>
      </c>
    </row>
    <row r="54" spans="1:24" ht="12.75" hidden="1">
      <c r="A54" s="24">
        <v>1019</v>
      </c>
      <c r="B54" s="24">
        <v>169.5</v>
      </c>
      <c r="C54" s="24">
        <v>136</v>
      </c>
      <c r="D54" s="24">
        <v>9.16843032836914</v>
      </c>
      <c r="E54" s="24">
        <v>10.25886058807373</v>
      </c>
      <c r="F54" s="24">
        <v>41.29419532370374</v>
      </c>
      <c r="G54" s="24" t="s">
        <v>58</v>
      </c>
      <c r="H54" s="24">
        <v>5.408060890744892</v>
      </c>
      <c r="I54" s="24">
        <v>107.40806089074489</v>
      </c>
      <c r="J54" s="24" t="s">
        <v>61</v>
      </c>
      <c r="K54" s="24">
        <v>-0.18613815907909234</v>
      </c>
      <c r="L54" s="24">
        <v>-0.8570661805981604</v>
      </c>
      <c r="M54" s="24">
        <v>-0.045286250879938185</v>
      </c>
      <c r="N54" s="24">
        <v>0.04855353133814762</v>
      </c>
      <c r="O54" s="24">
        <v>-0.00727857039105287</v>
      </c>
      <c r="P54" s="24">
        <v>-0.02458108163482994</v>
      </c>
      <c r="Q54" s="24">
        <v>-0.0009928361910291486</v>
      </c>
      <c r="R54" s="24">
        <v>0.0007462734957137679</v>
      </c>
      <c r="S54" s="24">
        <v>-7.907195130733171E-05</v>
      </c>
      <c r="T54" s="24">
        <v>-0.0003597956230541959</v>
      </c>
      <c r="U54" s="24">
        <v>-2.542221213557322E-05</v>
      </c>
      <c r="V54" s="24">
        <v>2.7550588922618194E-05</v>
      </c>
      <c r="W54" s="24">
        <v>-4.422935501694462E-06</v>
      </c>
      <c r="X54" s="24">
        <v>67.5</v>
      </c>
    </row>
    <row r="55" ht="12.75" hidden="1">
      <c r="A55" s="24" t="s">
        <v>108</v>
      </c>
    </row>
    <row r="56" spans="1:24" s="110" customFormat="1" ht="12.75" hidden="1">
      <c r="A56" s="110">
        <v>1020</v>
      </c>
      <c r="B56" s="110">
        <v>173.22</v>
      </c>
      <c r="C56" s="110">
        <v>184.32</v>
      </c>
      <c r="D56" s="110">
        <v>10.598999706701914</v>
      </c>
      <c r="E56" s="110">
        <v>8.837963176878137</v>
      </c>
      <c r="F56" s="110">
        <v>45.13945658728663</v>
      </c>
      <c r="G56" s="110" t="s">
        <v>59</v>
      </c>
      <c r="H56" s="110">
        <v>-4.141441689157517</v>
      </c>
      <c r="I56" s="110">
        <v>101.57855831084248</v>
      </c>
      <c r="J56" s="110" t="s">
        <v>73</v>
      </c>
      <c r="K56" s="110">
        <v>-1.3123300103187931</v>
      </c>
      <c r="M56" s="110" t="s">
        <v>68</v>
      </c>
      <c r="N56" s="110">
        <v>-0.6833081412698443</v>
      </c>
      <c r="X56" s="110">
        <v>67.5</v>
      </c>
    </row>
    <row r="57" spans="1:24" ht="12.75" hidden="1">
      <c r="A57" s="24">
        <v>1017</v>
      </c>
      <c r="B57" s="24">
        <v>162.3000030517578</v>
      </c>
      <c r="C57" s="24">
        <v>171.8000030517578</v>
      </c>
      <c r="D57" s="24">
        <v>8.950197219848633</v>
      </c>
      <c r="E57" s="24">
        <v>8.910276412963867</v>
      </c>
      <c r="F57" s="24">
        <v>39.45453874154516</v>
      </c>
      <c r="G57" s="24" t="s">
        <v>56</v>
      </c>
      <c r="H57" s="24">
        <v>10.293551534335691</v>
      </c>
      <c r="I57" s="24">
        <v>105.0935545860935</v>
      </c>
      <c r="J57" s="24" t="s">
        <v>62</v>
      </c>
      <c r="K57" s="24">
        <v>1.1108044710724856</v>
      </c>
      <c r="L57" s="24">
        <v>0.06983406669683218</v>
      </c>
      <c r="M57" s="24">
        <v>0.2629680954576353</v>
      </c>
      <c r="N57" s="24">
        <v>0.048885064659083</v>
      </c>
      <c r="O57" s="24">
        <v>0.04461215887802095</v>
      </c>
      <c r="P57" s="24">
        <v>0.0020032372249719067</v>
      </c>
      <c r="Q57" s="24">
        <v>0.005430304302682897</v>
      </c>
      <c r="R57" s="24">
        <v>0.0007524277817728362</v>
      </c>
      <c r="S57" s="24">
        <v>0.0005853193473519988</v>
      </c>
      <c r="T57" s="24">
        <v>2.946513792943927E-05</v>
      </c>
      <c r="U57" s="24">
        <v>0.00011877095796239016</v>
      </c>
      <c r="V57" s="24">
        <v>2.7929339830292653E-05</v>
      </c>
      <c r="W57" s="24">
        <v>3.650160784157515E-05</v>
      </c>
      <c r="X57" s="24">
        <v>67.5</v>
      </c>
    </row>
    <row r="58" spans="1:24" ht="12.75" hidden="1">
      <c r="A58" s="24">
        <v>1019</v>
      </c>
      <c r="B58" s="24">
        <v>169.5</v>
      </c>
      <c r="C58" s="24">
        <v>136</v>
      </c>
      <c r="D58" s="24">
        <v>9.16843032836914</v>
      </c>
      <c r="E58" s="24">
        <v>10.25886058807373</v>
      </c>
      <c r="F58" s="24">
        <v>39.08894429503951</v>
      </c>
      <c r="G58" s="24" t="s">
        <v>57</v>
      </c>
      <c r="H58" s="24">
        <v>-0.3278963039502685</v>
      </c>
      <c r="I58" s="24">
        <v>101.67210369604973</v>
      </c>
      <c r="J58" s="24" t="s">
        <v>60</v>
      </c>
      <c r="K58" s="24">
        <v>-0.15095956899973687</v>
      </c>
      <c r="L58" s="24">
        <v>0.0003797980391236989</v>
      </c>
      <c r="M58" s="24">
        <v>0.03277412197921104</v>
      </c>
      <c r="N58" s="24">
        <v>0.0005056569891603462</v>
      </c>
      <c r="O58" s="24">
        <v>-0.006539152343110466</v>
      </c>
      <c r="P58" s="24">
        <v>4.35400506836772E-05</v>
      </c>
      <c r="Q58" s="24">
        <v>0.0005351478921275636</v>
      </c>
      <c r="R58" s="24">
        <v>4.065192071753807E-05</v>
      </c>
      <c r="S58" s="24">
        <v>-0.00012469876922203754</v>
      </c>
      <c r="T58" s="24">
        <v>3.102134418620554E-06</v>
      </c>
      <c r="U58" s="24">
        <v>2.298573453259092E-06</v>
      </c>
      <c r="V58" s="24">
        <v>3.204946593685916E-06</v>
      </c>
      <c r="W58" s="24">
        <v>-8.957650773374544E-06</v>
      </c>
      <c r="X58" s="24">
        <v>67.5</v>
      </c>
    </row>
    <row r="59" spans="1:24" ht="12.75" hidden="1">
      <c r="A59" s="24">
        <v>1018</v>
      </c>
      <c r="B59" s="24">
        <v>168.36000061035156</v>
      </c>
      <c r="C59" s="24">
        <v>175.4600067138672</v>
      </c>
      <c r="D59" s="24">
        <v>10.80905818939209</v>
      </c>
      <c r="E59" s="24">
        <v>9.60498046875</v>
      </c>
      <c r="F59" s="24">
        <v>37.40731804254762</v>
      </c>
      <c r="G59" s="24" t="s">
        <v>58</v>
      </c>
      <c r="H59" s="24">
        <v>-18.3339972278047</v>
      </c>
      <c r="I59" s="24">
        <v>82.52600338254686</v>
      </c>
      <c r="J59" s="24" t="s">
        <v>61</v>
      </c>
      <c r="K59" s="24">
        <v>-1.100498878455602</v>
      </c>
      <c r="L59" s="24">
        <v>0.06983303390850983</v>
      </c>
      <c r="M59" s="24">
        <v>-0.2609177574583757</v>
      </c>
      <c r="N59" s="24">
        <v>0.04888244938351636</v>
      </c>
      <c r="O59" s="24">
        <v>-0.04413030938472306</v>
      </c>
      <c r="P59" s="24">
        <v>0.0020027640009495896</v>
      </c>
      <c r="Q59" s="24">
        <v>-0.005403870978593754</v>
      </c>
      <c r="R59" s="24">
        <v>0.0007513288149176536</v>
      </c>
      <c r="S59" s="24">
        <v>-0.0005718819417843851</v>
      </c>
      <c r="T59" s="24">
        <v>2.9301384186582215E-05</v>
      </c>
      <c r="U59" s="24">
        <v>-0.00011874871374201838</v>
      </c>
      <c r="V59" s="24">
        <v>2.7744843497262564E-05</v>
      </c>
      <c r="W59" s="24">
        <v>-3.538541885639342E-05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1020</v>
      </c>
      <c r="B61" s="24">
        <v>173.22</v>
      </c>
      <c r="C61" s="24">
        <v>184.32</v>
      </c>
      <c r="D61" s="24">
        <v>10.598999706701914</v>
      </c>
      <c r="E61" s="24">
        <v>8.837963176878137</v>
      </c>
      <c r="F61" s="24">
        <v>38.108880191001305</v>
      </c>
      <c r="G61" s="24" t="s">
        <v>59</v>
      </c>
      <c r="H61" s="24">
        <v>-19.962540754626588</v>
      </c>
      <c r="I61" s="24">
        <v>85.75745924537341</v>
      </c>
      <c r="J61" s="24" t="s">
        <v>73</v>
      </c>
      <c r="K61" s="24">
        <v>1.4467813910677925</v>
      </c>
      <c r="M61" s="24" t="s">
        <v>68</v>
      </c>
      <c r="N61" s="24">
        <v>0.7579737595967447</v>
      </c>
      <c r="X61" s="24">
        <v>67.5</v>
      </c>
    </row>
    <row r="62" spans="1:24" ht="12.75" hidden="1">
      <c r="A62" s="24">
        <v>1018</v>
      </c>
      <c r="B62" s="24">
        <v>168.36000061035156</v>
      </c>
      <c r="C62" s="24">
        <v>175.4600067138672</v>
      </c>
      <c r="D62" s="24">
        <v>10.80905818939209</v>
      </c>
      <c r="E62" s="24">
        <v>9.60498046875</v>
      </c>
      <c r="F62" s="24">
        <v>44.36902390626723</v>
      </c>
      <c r="G62" s="24" t="s">
        <v>56</v>
      </c>
      <c r="H62" s="24">
        <v>-2.9754579974821382</v>
      </c>
      <c r="I62" s="24">
        <v>97.88454261286942</v>
      </c>
      <c r="J62" s="24" t="s">
        <v>62</v>
      </c>
      <c r="K62" s="24">
        <v>1.1618784440576897</v>
      </c>
      <c r="L62" s="24">
        <v>0.1276847145000798</v>
      </c>
      <c r="M62" s="24">
        <v>0.27505865085268477</v>
      </c>
      <c r="N62" s="24">
        <v>0.05133314304763902</v>
      </c>
      <c r="O62" s="24">
        <v>0.046662999806848335</v>
      </c>
      <c r="P62" s="24">
        <v>0.003662784528371611</v>
      </c>
      <c r="Q62" s="24">
        <v>0.005679931118542739</v>
      </c>
      <c r="R62" s="24">
        <v>0.000790175403551256</v>
      </c>
      <c r="S62" s="24">
        <v>0.0006122142168766007</v>
      </c>
      <c r="T62" s="24">
        <v>5.3923943905799475E-05</v>
      </c>
      <c r="U62" s="24">
        <v>0.00012422913058941697</v>
      </c>
      <c r="V62" s="24">
        <v>2.9335568421489754E-05</v>
      </c>
      <c r="W62" s="24">
        <v>3.81734528763337E-05</v>
      </c>
      <c r="X62" s="24">
        <v>67.5</v>
      </c>
    </row>
    <row r="63" spans="1:24" ht="12.75" hidden="1">
      <c r="A63" s="24">
        <v>1017</v>
      </c>
      <c r="B63" s="24">
        <v>162.3000030517578</v>
      </c>
      <c r="C63" s="24">
        <v>171.8000030517578</v>
      </c>
      <c r="D63" s="24">
        <v>8.950197219848633</v>
      </c>
      <c r="E63" s="24">
        <v>8.910276412963867</v>
      </c>
      <c r="F63" s="24">
        <v>39.392989431050836</v>
      </c>
      <c r="G63" s="24" t="s">
        <v>57</v>
      </c>
      <c r="H63" s="24">
        <v>10.129604976385949</v>
      </c>
      <c r="I63" s="24">
        <v>104.92960802814376</v>
      </c>
      <c r="J63" s="24" t="s">
        <v>60</v>
      </c>
      <c r="K63" s="24">
        <v>-1.1570022956059818</v>
      </c>
      <c r="L63" s="24">
        <v>-0.0006955130737688727</v>
      </c>
      <c r="M63" s="24">
        <v>0.2741728004391923</v>
      </c>
      <c r="N63" s="24">
        <v>0.0005304250906433181</v>
      </c>
      <c r="O63" s="24">
        <v>-0.04641839059788373</v>
      </c>
      <c r="P63" s="24">
        <v>-7.93407752564018E-05</v>
      </c>
      <c r="Q63" s="24">
        <v>0.0056716401508855215</v>
      </c>
      <c r="R63" s="24">
        <v>4.26199313504388E-05</v>
      </c>
      <c r="S63" s="24">
        <v>-0.0006033891788880878</v>
      </c>
      <c r="T63" s="24">
        <v>-5.634562218938417E-06</v>
      </c>
      <c r="U63" s="24">
        <v>0.00012418954073974996</v>
      </c>
      <c r="V63" s="24">
        <v>3.352405689822101E-06</v>
      </c>
      <c r="W63" s="24">
        <v>-3.73882685353628E-05</v>
      </c>
      <c r="X63" s="24">
        <v>67.5</v>
      </c>
    </row>
    <row r="64" spans="1:24" ht="12.75" hidden="1">
      <c r="A64" s="24">
        <v>1019</v>
      </c>
      <c r="B64" s="24">
        <v>169.5</v>
      </c>
      <c r="C64" s="24">
        <v>136</v>
      </c>
      <c r="D64" s="24">
        <v>9.16843032836914</v>
      </c>
      <c r="E64" s="24">
        <v>10.25886058807373</v>
      </c>
      <c r="F64" s="24">
        <v>39.08894429503951</v>
      </c>
      <c r="G64" s="24" t="s">
        <v>58</v>
      </c>
      <c r="H64" s="24">
        <v>-0.3278963039502685</v>
      </c>
      <c r="I64" s="24">
        <v>101.67210369604973</v>
      </c>
      <c r="J64" s="24" t="s">
        <v>61</v>
      </c>
      <c r="K64" s="24">
        <v>0.10633535032342781</v>
      </c>
      <c r="L64" s="24">
        <v>-0.12768282021686042</v>
      </c>
      <c r="M64" s="24">
        <v>0.02205758164962758</v>
      </c>
      <c r="N64" s="24">
        <v>0.05133040253468296</v>
      </c>
      <c r="O64" s="24">
        <v>0.004771641779956528</v>
      </c>
      <c r="P64" s="24">
        <v>-0.0036619251142889523</v>
      </c>
      <c r="Q64" s="24">
        <v>0.0003067825129524625</v>
      </c>
      <c r="R64" s="24">
        <v>0.0007890251642559153</v>
      </c>
      <c r="S64" s="24">
        <v>0.0001035748335581025</v>
      </c>
      <c r="T64" s="24">
        <v>-5.362875567227642E-05</v>
      </c>
      <c r="U64" s="24">
        <v>-3.136057692773057E-06</v>
      </c>
      <c r="V64" s="24">
        <v>2.914338605417626E-05</v>
      </c>
      <c r="W64" s="24">
        <v>7.70258920294142E-06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1020</v>
      </c>
      <c r="B66" s="100">
        <v>173.22</v>
      </c>
      <c r="C66" s="100">
        <v>184.32</v>
      </c>
      <c r="D66" s="100">
        <v>10.598999706701914</v>
      </c>
      <c r="E66" s="100">
        <v>8.837963176878137</v>
      </c>
      <c r="F66" s="100">
        <v>42.626434842071276</v>
      </c>
      <c r="G66" s="100" t="s">
        <v>59</v>
      </c>
      <c r="H66" s="100">
        <v>-9.796563509003889</v>
      </c>
      <c r="I66" s="100">
        <v>95.92343649099611</v>
      </c>
      <c r="J66" s="100" t="s">
        <v>73</v>
      </c>
      <c r="K66" s="100">
        <v>0.41212918688667416</v>
      </c>
      <c r="M66" s="100" t="s">
        <v>68</v>
      </c>
      <c r="N66" s="100">
        <v>0.2233972138780868</v>
      </c>
      <c r="X66" s="100">
        <v>67.5</v>
      </c>
    </row>
    <row r="67" spans="1:24" s="100" customFormat="1" ht="12.75">
      <c r="A67" s="100">
        <v>1018</v>
      </c>
      <c r="B67" s="100">
        <v>168.36000061035156</v>
      </c>
      <c r="C67" s="100">
        <v>175.4600067138672</v>
      </c>
      <c r="D67" s="100">
        <v>10.80905818939209</v>
      </c>
      <c r="E67" s="100">
        <v>9.60498046875</v>
      </c>
      <c r="F67" s="100">
        <v>44.36902390626723</v>
      </c>
      <c r="G67" s="100" t="s">
        <v>56</v>
      </c>
      <c r="H67" s="100">
        <v>-2.9754579974821382</v>
      </c>
      <c r="I67" s="100">
        <v>97.88454261286942</v>
      </c>
      <c r="J67" s="100" t="s">
        <v>62</v>
      </c>
      <c r="K67" s="100">
        <v>0.6106140237575993</v>
      </c>
      <c r="L67" s="100">
        <v>0.11986432281059763</v>
      </c>
      <c r="M67" s="100">
        <v>0.14455459780829016</v>
      </c>
      <c r="N67" s="100">
        <v>0.05825091959578547</v>
      </c>
      <c r="O67" s="100">
        <v>0.02452332811930576</v>
      </c>
      <c r="P67" s="100">
        <v>0.003438573530633336</v>
      </c>
      <c r="Q67" s="100">
        <v>0.0029850255542722723</v>
      </c>
      <c r="R67" s="100">
        <v>0.0008966461689455155</v>
      </c>
      <c r="S67" s="100">
        <v>0.00032174550646296745</v>
      </c>
      <c r="T67" s="100">
        <v>5.058355891222544E-05</v>
      </c>
      <c r="U67" s="100">
        <v>6.528453575134028E-05</v>
      </c>
      <c r="V67" s="100">
        <v>3.3283621409835074E-05</v>
      </c>
      <c r="W67" s="100">
        <v>2.0062194375768558E-05</v>
      </c>
      <c r="X67" s="100">
        <v>67.5</v>
      </c>
    </row>
    <row r="68" spans="1:24" s="100" customFormat="1" ht="12.75">
      <c r="A68" s="100">
        <v>1019</v>
      </c>
      <c r="B68" s="100">
        <v>169.5</v>
      </c>
      <c r="C68" s="100">
        <v>136</v>
      </c>
      <c r="D68" s="100">
        <v>9.16843032836914</v>
      </c>
      <c r="E68" s="100">
        <v>10.25886058807373</v>
      </c>
      <c r="F68" s="100">
        <v>41.29419532370374</v>
      </c>
      <c r="G68" s="100" t="s">
        <v>57</v>
      </c>
      <c r="H68" s="100">
        <v>5.408060890744892</v>
      </c>
      <c r="I68" s="100">
        <v>107.40806089074489</v>
      </c>
      <c r="J68" s="100" t="s">
        <v>60</v>
      </c>
      <c r="K68" s="100">
        <v>-0.585480945532872</v>
      </c>
      <c r="L68" s="100">
        <v>0.0006515143220502013</v>
      </c>
      <c r="M68" s="100">
        <v>0.1381290343313645</v>
      </c>
      <c r="N68" s="100">
        <v>0.0006021595009265048</v>
      </c>
      <c r="O68" s="100">
        <v>-0.023587673798788362</v>
      </c>
      <c r="P68" s="100">
        <v>7.46931049251462E-05</v>
      </c>
      <c r="Q68" s="100">
        <v>0.0028282671144112914</v>
      </c>
      <c r="R68" s="100">
        <v>4.840269779970319E-05</v>
      </c>
      <c r="S68" s="100">
        <v>-0.0003147076924205339</v>
      </c>
      <c r="T68" s="100">
        <v>5.328341794061572E-06</v>
      </c>
      <c r="U68" s="100">
        <v>6.000763265234686E-05</v>
      </c>
      <c r="V68" s="100">
        <v>3.813854653360538E-06</v>
      </c>
      <c r="W68" s="100">
        <v>-1.975076115163458E-05</v>
      </c>
      <c r="X68" s="100">
        <v>67.5</v>
      </c>
    </row>
    <row r="69" spans="1:24" s="100" customFormat="1" ht="12.75">
      <c r="A69" s="100">
        <v>1017</v>
      </c>
      <c r="B69" s="100">
        <v>162.3000030517578</v>
      </c>
      <c r="C69" s="100">
        <v>171.8000030517578</v>
      </c>
      <c r="D69" s="100">
        <v>8.950197219848633</v>
      </c>
      <c r="E69" s="100">
        <v>8.910276412963867</v>
      </c>
      <c r="F69" s="100">
        <v>32.75845682792636</v>
      </c>
      <c r="G69" s="100" t="s">
        <v>58</v>
      </c>
      <c r="H69" s="100">
        <v>-7.542547240299001</v>
      </c>
      <c r="I69" s="100">
        <v>87.25745581145881</v>
      </c>
      <c r="J69" s="100" t="s">
        <v>61</v>
      </c>
      <c r="K69" s="100">
        <v>-0.17338266472568775</v>
      </c>
      <c r="L69" s="100">
        <v>0.11986255216676858</v>
      </c>
      <c r="M69" s="100">
        <v>-0.04261926351077944</v>
      </c>
      <c r="N69" s="100">
        <v>0.058247807149197535</v>
      </c>
      <c r="O69" s="100">
        <v>-0.00670934175676613</v>
      </c>
      <c r="P69" s="100">
        <v>0.0034377621886408677</v>
      </c>
      <c r="Q69" s="100">
        <v>-0.000954611276488035</v>
      </c>
      <c r="R69" s="100">
        <v>0.0008953387800885097</v>
      </c>
      <c r="S69" s="100">
        <v>-6.692711902102205E-05</v>
      </c>
      <c r="T69" s="100">
        <v>5.0302139178689394E-05</v>
      </c>
      <c r="U69" s="100">
        <v>-2.571292732710578E-05</v>
      </c>
      <c r="V69" s="100">
        <v>3.3064391221316506E-05</v>
      </c>
      <c r="W69" s="100">
        <v>-3.5212323272118666E-06</v>
      </c>
      <c r="X69" s="100">
        <v>67.5</v>
      </c>
    </row>
    <row r="70" ht="12.75" hidden="1">
      <c r="A70" s="24" t="s">
        <v>105</v>
      </c>
    </row>
    <row r="71" spans="1:24" s="110" customFormat="1" ht="12.75" hidden="1">
      <c r="A71" s="110">
        <v>1020</v>
      </c>
      <c r="B71" s="110">
        <v>173.22</v>
      </c>
      <c r="C71" s="110">
        <v>184.32</v>
      </c>
      <c r="D71" s="110">
        <v>10.598999706701914</v>
      </c>
      <c r="E71" s="110">
        <v>8.837963176878137</v>
      </c>
      <c r="F71" s="110">
        <v>45.13945658728663</v>
      </c>
      <c r="G71" s="110" t="s">
        <v>59</v>
      </c>
      <c r="H71" s="110">
        <v>-4.141441689157517</v>
      </c>
      <c r="I71" s="110">
        <v>101.57855831084248</v>
      </c>
      <c r="J71" s="110" t="s">
        <v>73</v>
      </c>
      <c r="K71" s="110">
        <v>-0.33808038609629487</v>
      </c>
      <c r="M71" s="110" t="s">
        <v>68</v>
      </c>
      <c r="N71" s="110">
        <v>-0.19164041887785327</v>
      </c>
      <c r="X71" s="110">
        <v>67.5</v>
      </c>
    </row>
    <row r="72" spans="1:24" ht="12.75" hidden="1">
      <c r="A72" s="24">
        <v>1019</v>
      </c>
      <c r="B72" s="24">
        <v>169.5</v>
      </c>
      <c r="C72" s="24">
        <v>136</v>
      </c>
      <c r="D72" s="24">
        <v>9.16843032836914</v>
      </c>
      <c r="E72" s="24">
        <v>10.25886058807373</v>
      </c>
      <c r="F72" s="24">
        <v>41.278812535143615</v>
      </c>
      <c r="G72" s="24" t="s">
        <v>56</v>
      </c>
      <c r="H72" s="24">
        <v>5.368049565245428</v>
      </c>
      <c r="I72" s="24">
        <v>107.36804956524543</v>
      </c>
      <c r="J72" s="24" t="s">
        <v>62</v>
      </c>
      <c r="K72" s="24">
        <v>0.5366890897753471</v>
      </c>
      <c r="L72" s="24">
        <v>0.17379080674154773</v>
      </c>
      <c r="M72" s="24">
        <v>0.12705384703960798</v>
      </c>
      <c r="N72" s="24">
        <v>0.05658703145941604</v>
      </c>
      <c r="O72" s="24">
        <v>0.021554643751050893</v>
      </c>
      <c r="P72" s="24">
        <v>0.00498553436505876</v>
      </c>
      <c r="Q72" s="24">
        <v>0.002623638823181961</v>
      </c>
      <c r="R72" s="24">
        <v>0.0008709881623121972</v>
      </c>
      <c r="S72" s="24">
        <v>0.00028280280096924803</v>
      </c>
      <c r="T72" s="24">
        <v>7.335640584920314E-05</v>
      </c>
      <c r="U72" s="24">
        <v>5.737590640214379E-05</v>
      </c>
      <c r="V72" s="24">
        <v>3.232194698040687E-05</v>
      </c>
      <c r="W72" s="24">
        <v>1.763776081730533E-05</v>
      </c>
      <c r="X72" s="24">
        <v>67.5</v>
      </c>
    </row>
    <row r="73" spans="1:24" ht="12.75" hidden="1">
      <c r="A73" s="24">
        <v>1017</v>
      </c>
      <c r="B73" s="24">
        <v>162.3000030517578</v>
      </c>
      <c r="C73" s="24">
        <v>171.8000030517578</v>
      </c>
      <c r="D73" s="24">
        <v>8.950197219848633</v>
      </c>
      <c r="E73" s="24">
        <v>8.910276412963867</v>
      </c>
      <c r="F73" s="24">
        <v>32.75845682792636</v>
      </c>
      <c r="G73" s="24" t="s">
        <v>57</v>
      </c>
      <c r="H73" s="24">
        <v>-7.542547240299001</v>
      </c>
      <c r="I73" s="24">
        <v>87.25745581145881</v>
      </c>
      <c r="J73" s="24" t="s">
        <v>60</v>
      </c>
      <c r="K73" s="24">
        <v>0.1287876938927633</v>
      </c>
      <c r="L73" s="24">
        <v>-0.0009459847970095549</v>
      </c>
      <c r="M73" s="24">
        <v>-0.03188881564974273</v>
      </c>
      <c r="N73" s="24">
        <v>0.0005854030379517807</v>
      </c>
      <c r="O73" s="24">
        <v>0.004946402145610709</v>
      </c>
      <c r="P73" s="24">
        <v>-0.0001082021772651047</v>
      </c>
      <c r="Q73" s="24">
        <v>-0.0007249338504661545</v>
      </c>
      <c r="R73" s="24">
        <v>4.705813557382613E-05</v>
      </c>
      <c r="S73" s="24">
        <v>4.614629397431292E-05</v>
      </c>
      <c r="T73" s="24">
        <v>-7.704867808453674E-06</v>
      </c>
      <c r="U73" s="24">
        <v>-2.0167927740520642E-05</v>
      </c>
      <c r="V73" s="24">
        <v>3.7132440947560688E-06</v>
      </c>
      <c r="W73" s="24">
        <v>2.2939980272854502E-06</v>
      </c>
      <c r="X73" s="24">
        <v>67.5</v>
      </c>
    </row>
    <row r="74" spans="1:24" ht="12.75" hidden="1">
      <c r="A74" s="24">
        <v>1018</v>
      </c>
      <c r="B74" s="24">
        <v>168.36000061035156</v>
      </c>
      <c r="C74" s="24">
        <v>175.4600067138672</v>
      </c>
      <c r="D74" s="24">
        <v>10.80905818939209</v>
      </c>
      <c r="E74" s="24">
        <v>9.60498046875</v>
      </c>
      <c r="F74" s="24">
        <v>42.01680620084273</v>
      </c>
      <c r="G74" s="24" t="s">
        <v>58</v>
      </c>
      <c r="H74" s="24">
        <v>-8.164793573305957</v>
      </c>
      <c r="I74" s="24">
        <v>92.6952070370456</v>
      </c>
      <c r="J74" s="24" t="s">
        <v>61</v>
      </c>
      <c r="K74" s="24">
        <v>-0.5210075901420962</v>
      </c>
      <c r="L74" s="24">
        <v>-0.17378823211207892</v>
      </c>
      <c r="M74" s="24">
        <v>-0.122986924036748</v>
      </c>
      <c r="N74" s="24">
        <v>0.05658400332843283</v>
      </c>
      <c r="O74" s="24">
        <v>-0.02097941307683833</v>
      </c>
      <c r="P74" s="24">
        <v>-0.004984360058625073</v>
      </c>
      <c r="Q74" s="24">
        <v>-0.002521497885574355</v>
      </c>
      <c r="R74" s="24">
        <v>0.000869715994313255</v>
      </c>
      <c r="S74" s="24">
        <v>-0.0002790124437878863</v>
      </c>
      <c r="T74" s="24">
        <v>-7.295064969667685E-05</v>
      </c>
      <c r="U74" s="24">
        <v>-5.371451690298166E-05</v>
      </c>
      <c r="V74" s="24">
        <v>3.210794410884932E-05</v>
      </c>
      <c r="W74" s="24">
        <v>-1.7487943838521486E-05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1020</v>
      </c>
      <c r="B76" s="24">
        <v>173.22</v>
      </c>
      <c r="C76" s="24">
        <v>184.32</v>
      </c>
      <c r="D76" s="24">
        <v>10.598999706701914</v>
      </c>
      <c r="E76" s="24">
        <v>8.837963176878137</v>
      </c>
      <c r="F76" s="24">
        <v>42.626434842071276</v>
      </c>
      <c r="G76" s="24" t="s">
        <v>59</v>
      </c>
      <c r="H76" s="24">
        <v>-9.796563509003889</v>
      </c>
      <c r="I76" s="24">
        <v>95.92343649099611</v>
      </c>
      <c r="J76" s="24" t="s">
        <v>73</v>
      </c>
      <c r="K76" s="24">
        <v>0.8804297269792045</v>
      </c>
      <c r="M76" s="24" t="s">
        <v>68</v>
      </c>
      <c r="N76" s="24">
        <v>0.7684545527252222</v>
      </c>
      <c r="X76" s="24">
        <v>67.5</v>
      </c>
    </row>
    <row r="77" spans="1:24" ht="12.75" hidden="1">
      <c r="A77" s="24">
        <v>1019</v>
      </c>
      <c r="B77" s="24">
        <v>169.5</v>
      </c>
      <c r="C77" s="24">
        <v>136</v>
      </c>
      <c r="D77" s="24">
        <v>9.16843032836914</v>
      </c>
      <c r="E77" s="24">
        <v>10.25886058807373</v>
      </c>
      <c r="F77" s="24">
        <v>41.278812535143615</v>
      </c>
      <c r="G77" s="24" t="s">
        <v>56</v>
      </c>
      <c r="H77" s="24">
        <v>5.368049565245428</v>
      </c>
      <c r="I77" s="24">
        <v>107.36804956524543</v>
      </c>
      <c r="J77" s="24" t="s">
        <v>62</v>
      </c>
      <c r="K77" s="24">
        <v>0.3759864988059363</v>
      </c>
      <c r="L77" s="24">
        <v>0.8531547055786065</v>
      </c>
      <c r="M77" s="24">
        <v>0.08901008313425877</v>
      </c>
      <c r="N77" s="24">
        <v>0.049365930238289446</v>
      </c>
      <c r="O77" s="24">
        <v>0.015100333751034594</v>
      </c>
      <c r="P77" s="24">
        <v>0.02447428380009544</v>
      </c>
      <c r="Q77" s="24">
        <v>0.001838101059708015</v>
      </c>
      <c r="R77" s="24">
        <v>0.0007598277597360228</v>
      </c>
      <c r="S77" s="24">
        <v>0.00019807337717743273</v>
      </c>
      <c r="T77" s="24">
        <v>0.00036011174869985264</v>
      </c>
      <c r="U77" s="24">
        <v>4.0189007638075974E-05</v>
      </c>
      <c r="V77" s="24">
        <v>2.8185888723844075E-05</v>
      </c>
      <c r="W77" s="24">
        <v>1.2340770443136638E-05</v>
      </c>
      <c r="X77" s="24">
        <v>67.5</v>
      </c>
    </row>
    <row r="78" spans="1:24" ht="12.75" hidden="1">
      <c r="A78" s="24">
        <v>1018</v>
      </c>
      <c r="B78" s="24">
        <v>168.36000061035156</v>
      </c>
      <c r="C78" s="24">
        <v>175.4600067138672</v>
      </c>
      <c r="D78" s="24">
        <v>10.80905818939209</v>
      </c>
      <c r="E78" s="24">
        <v>9.60498046875</v>
      </c>
      <c r="F78" s="24">
        <v>37.40731804254762</v>
      </c>
      <c r="G78" s="24" t="s">
        <v>57</v>
      </c>
      <c r="H78" s="24">
        <v>-18.3339972278047</v>
      </c>
      <c r="I78" s="24">
        <v>82.52600338254686</v>
      </c>
      <c r="J78" s="24" t="s">
        <v>60</v>
      </c>
      <c r="K78" s="24">
        <v>0.3290779140823672</v>
      </c>
      <c r="L78" s="24">
        <v>-0.00464250155793681</v>
      </c>
      <c r="M78" s="24">
        <v>-0.07741066295057021</v>
      </c>
      <c r="N78" s="24">
        <v>0.0005109183541297756</v>
      </c>
      <c r="O78" s="24">
        <v>0.013294559475912434</v>
      </c>
      <c r="P78" s="24">
        <v>-0.0005311935678657106</v>
      </c>
      <c r="Q78" s="24">
        <v>-0.0015741807112088421</v>
      </c>
      <c r="R78" s="24">
        <v>4.105168464917307E-05</v>
      </c>
      <c r="S78" s="24">
        <v>0.00018033549588937904</v>
      </c>
      <c r="T78" s="24">
        <v>-3.782818804957295E-05</v>
      </c>
      <c r="U78" s="24">
        <v>-3.2649377008392955E-05</v>
      </c>
      <c r="V78" s="24">
        <v>3.2408756034320985E-06</v>
      </c>
      <c r="W78" s="24">
        <v>1.1399610740167074E-05</v>
      </c>
      <c r="X78" s="24">
        <v>67.5</v>
      </c>
    </row>
    <row r="79" spans="1:24" ht="12.75" hidden="1">
      <c r="A79" s="24">
        <v>1017</v>
      </c>
      <c r="B79" s="24">
        <v>162.3000030517578</v>
      </c>
      <c r="C79" s="24">
        <v>171.8000030517578</v>
      </c>
      <c r="D79" s="24">
        <v>8.950197219848633</v>
      </c>
      <c r="E79" s="24">
        <v>8.910276412963867</v>
      </c>
      <c r="F79" s="24">
        <v>39.392989431050836</v>
      </c>
      <c r="G79" s="24" t="s">
        <v>58</v>
      </c>
      <c r="H79" s="24">
        <v>10.129604976385949</v>
      </c>
      <c r="I79" s="24">
        <v>104.92960802814376</v>
      </c>
      <c r="J79" s="24" t="s">
        <v>61</v>
      </c>
      <c r="K79" s="24">
        <v>0.18186141357513017</v>
      </c>
      <c r="L79" s="24">
        <v>-0.8531420742351201</v>
      </c>
      <c r="M79" s="24">
        <v>0.04393613730314574</v>
      </c>
      <c r="N79" s="24">
        <v>0.049363286263447596</v>
      </c>
      <c r="O79" s="24">
        <v>0.0071606401762734475</v>
      </c>
      <c r="P79" s="24">
        <v>-0.024468518568173926</v>
      </c>
      <c r="Q79" s="24">
        <v>0.0009489839799268226</v>
      </c>
      <c r="R79" s="24">
        <v>0.0007587179869048368</v>
      </c>
      <c r="S79" s="24">
        <v>8.192784428266914E-05</v>
      </c>
      <c r="T79" s="24">
        <v>-0.00035811939313663534</v>
      </c>
      <c r="U79" s="24">
        <v>2.3434472810309818E-05</v>
      </c>
      <c r="V79" s="24">
        <v>2.799894727442443E-05</v>
      </c>
      <c r="W79" s="24">
        <v>4.7268901090317655E-06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1020</v>
      </c>
      <c r="B81" s="24">
        <v>170.04</v>
      </c>
      <c r="C81" s="24">
        <v>174.44</v>
      </c>
      <c r="D81" s="24">
        <v>10.875011510863754</v>
      </c>
      <c r="E81" s="24">
        <v>10.225328769411952</v>
      </c>
      <c r="F81" s="24">
        <v>37.26420844722202</v>
      </c>
      <c r="G81" s="24" t="s">
        <v>59</v>
      </c>
      <c r="H81" s="24">
        <v>-20.822538576632283</v>
      </c>
      <c r="I81" s="24">
        <v>81.71746142336771</v>
      </c>
      <c r="J81" s="24" t="s">
        <v>73</v>
      </c>
      <c r="K81" s="24">
        <v>1.476017833481783</v>
      </c>
      <c r="M81" s="24" t="s">
        <v>68</v>
      </c>
      <c r="N81" s="24">
        <v>1.1530181104044832</v>
      </c>
      <c r="X81" s="24">
        <v>67.5</v>
      </c>
    </row>
    <row r="82" spans="1:24" ht="12.75" hidden="1">
      <c r="A82" s="24">
        <v>1017</v>
      </c>
      <c r="B82" s="24">
        <v>157.0399932861328</v>
      </c>
      <c r="C82" s="24">
        <v>166.0399932861328</v>
      </c>
      <c r="D82" s="24">
        <v>8.663599967956543</v>
      </c>
      <c r="E82" s="24">
        <v>8.866576194763184</v>
      </c>
      <c r="F82" s="24">
        <v>38.64785566034866</v>
      </c>
      <c r="G82" s="24" t="s">
        <v>56</v>
      </c>
      <c r="H82" s="24">
        <v>16.786844140137973</v>
      </c>
      <c r="I82" s="24">
        <v>106.32683742627079</v>
      </c>
      <c r="J82" s="24" t="s">
        <v>62</v>
      </c>
      <c r="K82" s="24">
        <v>0.727936149504691</v>
      </c>
      <c r="L82" s="24">
        <v>0.9563765370598462</v>
      </c>
      <c r="M82" s="24">
        <v>0.17232920596465195</v>
      </c>
      <c r="N82" s="24">
        <v>0.012367183227282228</v>
      </c>
      <c r="O82" s="24">
        <v>0.02923511481047858</v>
      </c>
      <c r="P82" s="24">
        <v>0.02743545426900363</v>
      </c>
      <c r="Q82" s="24">
        <v>0.0035585824726636585</v>
      </c>
      <c r="R82" s="24">
        <v>0.00019030855080916952</v>
      </c>
      <c r="S82" s="24">
        <v>0.0003836026953740934</v>
      </c>
      <c r="T82" s="24">
        <v>0.000403720795222404</v>
      </c>
      <c r="U82" s="24">
        <v>7.783764701947755E-05</v>
      </c>
      <c r="V82" s="24">
        <v>7.061901669654565E-06</v>
      </c>
      <c r="W82" s="24">
        <v>2.3927673267063885E-05</v>
      </c>
      <c r="X82" s="24">
        <v>67.5</v>
      </c>
    </row>
    <row r="83" spans="1:24" ht="12.75" hidden="1">
      <c r="A83" s="24">
        <v>1018</v>
      </c>
      <c r="B83" s="24">
        <v>160.67999267578125</v>
      </c>
      <c r="C83" s="24">
        <v>166.67999267578125</v>
      </c>
      <c r="D83" s="24">
        <v>10.455436706542969</v>
      </c>
      <c r="E83" s="24">
        <v>10.432361602783203</v>
      </c>
      <c r="F83" s="24">
        <v>38.58141119189304</v>
      </c>
      <c r="G83" s="24" t="s">
        <v>57</v>
      </c>
      <c r="H83" s="24">
        <v>-5.213326061672731</v>
      </c>
      <c r="I83" s="24">
        <v>87.96666661410852</v>
      </c>
      <c r="J83" s="24" t="s">
        <v>60</v>
      </c>
      <c r="K83" s="24">
        <v>-0.6019596089480191</v>
      </c>
      <c r="L83" s="24">
        <v>-0.00520369670454782</v>
      </c>
      <c r="M83" s="24">
        <v>0.1413950181536083</v>
      </c>
      <c r="N83" s="24">
        <v>0.00012805701850770863</v>
      </c>
      <c r="O83" s="24">
        <v>-0.024351385822893486</v>
      </c>
      <c r="P83" s="24">
        <v>-0.0005952628438447038</v>
      </c>
      <c r="Q83" s="24">
        <v>0.002865392478340648</v>
      </c>
      <c r="R83" s="24">
        <v>1.025882228957055E-05</v>
      </c>
      <c r="S83" s="24">
        <v>-0.00033311082246696613</v>
      </c>
      <c r="T83" s="24">
        <v>-4.2384783338191214E-05</v>
      </c>
      <c r="U83" s="24">
        <v>5.883266229088947E-05</v>
      </c>
      <c r="V83" s="24">
        <v>8.019882229000282E-07</v>
      </c>
      <c r="W83" s="24">
        <v>-2.1160419998475815E-05</v>
      </c>
      <c r="X83" s="24">
        <v>67.5</v>
      </c>
    </row>
    <row r="84" spans="1:24" ht="12.75" hidden="1">
      <c r="A84" s="24">
        <v>1019</v>
      </c>
      <c r="B84" s="24">
        <v>156.27999877929688</v>
      </c>
      <c r="C84" s="24">
        <v>134.17999267578125</v>
      </c>
      <c r="D84" s="24">
        <v>10.23344898223877</v>
      </c>
      <c r="E84" s="24">
        <v>10.140758514404297</v>
      </c>
      <c r="F84" s="24">
        <v>40.73068993896048</v>
      </c>
      <c r="G84" s="24" t="s">
        <v>58</v>
      </c>
      <c r="H84" s="24">
        <v>6.084075906915913</v>
      </c>
      <c r="I84" s="24">
        <v>94.86407468621279</v>
      </c>
      <c r="J84" s="24" t="s">
        <v>61</v>
      </c>
      <c r="K84" s="24">
        <v>-0.40931121038992274</v>
      </c>
      <c r="L84" s="24">
        <v>-0.9563623801568056</v>
      </c>
      <c r="M84" s="24">
        <v>-0.09851296396793781</v>
      </c>
      <c r="N84" s="24">
        <v>0.012366520221031532</v>
      </c>
      <c r="O84" s="24">
        <v>-0.016177204532503323</v>
      </c>
      <c r="P84" s="24">
        <v>-0.027428995845515877</v>
      </c>
      <c r="Q84" s="24">
        <v>-0.0021102215902169697</v>
      </c>
      <c r="R84" s="24">
        <v>0.00019003184226943986</v>
      </c>
      <c r="S84" s="24">
        <v>-0.00019023198430771543</v>
      </c>
      <c r="T84" s="24">
        <v>-0.0004014897391420917</v>
      </c>
      <c r="U84" s="24">
        <v>-5.0964861829450045E-05</v>
      </c>
      <c r="V84" s="24">
        <v>7.0162147973248075E-06</v>
      </c>
      <c r="W84" s="24">
        <v>-1.117005700359083E-05</v>
      </c>
      <c r="X84" s="24">
        <v>67.5</v>
      </c>
    </row>
    <row r="85" ht="12.75" hidden="1">
      <c r="A85" s="24" t="s">
        <v>103</v>
      </c>
    </row>
    <row r="86" spans="1:24" s="110" customFormat="1" ht="12.75" hidden="1">
      <c r="A86" s="110">
        <v>1020</v>
      </c>
      <c r="B86" s="110">
        <v>170.04</v>
      </c>
      <c r="C86" s="110">
        <v>174.44</v>
      </c>
      <c r="D86" s="110">
        <v>10.875011510863754</v>
      </c>
      <c r="E86" s="110">
        <v>10.225328769411952</v>
      </c>
      <c r="F86" s="110">
        <v>45.04119763638308</v>
      </c>
      <c r="G86" s="110" t="s">
        <v>59</v>
      </c>
      <c r="H86" s="110">
        <v>-3.7682164660389503</v>
      </c>
      <c r="I86" s="110">
        <v>98.77178353396104</v>
      </c>
      <c r="J86" s="110" t="s">
        <v>73</v>
      </c>
      <c r="K86" s="110">
        <v>-1.5547200659319078</v>
      </c>
      <c r="M86" s="110" t="s">
        <v>68</v>
      </c>
      <c r="N86" s="110">
        <v>-0.8140412695696486</v>
      </c>
      <c r="X86" s="110">
        <v>67.5</v>
      </c>
    </row>
    <row r="87" spans="1:24" ht="12.75" hidden="1">
      <c r="A87" s="24">
        <v>1017</v>
      </c>
      <c r="B87" s="24">
        <v>157.0399932861328</v>
      </c>
      <c r="C87" s="24">
        <v>166.0399932861328</v>
      </c>
      <c r="D87" s="24">
        <v>8.663599967956543</v>
      </c>
      <c r="E87" s="24">
        <v>8.866576194763184</v>
      </c>
      <c r="F87" s="24">
        <v>38.64785566034866</v>
      </c>
      <c r="G87" s="24" t="s">
        <v>56</v>
      </c>
      <c r="H87" s="24">
        <v>16.786844140137973</v>
      </c>
      <c r="I87" s="24">
        <v>106.32683742627079</v>
      </c>
      <c r="J87" s="24" t="s">
        <v>62</v>
      </c>
      <c r="K87" s="24">
        <v>1.2028278760403723</v>
      </c>
      <c r="L87" s="24">
        <v>0.1558548269994716</v>
      </c>
      <c r="M87" s="24">
        <v>0.2847533418696239</v>
      </c>
      <c r="N87" s="24">
        <v>0.01269956543589323</v>
      </c>
      <c r="O87" s="24">
        <v>0.048308020333686946</v>
      </c>
      <c r="P87" s="24">
        <v>0.00447110771293559</v>
      </c>
      <c r="Q87" s="24">
        <v>0.0058801998089132775</v>
      </c>
      <c r="R87" s="24">
        <v>0.00019542003555665164</v>
      </c>
      <c r="S87" s="24">
        <v>0.0006338196043688865</v>
      </c>
      <c r="T87" s="24">
        <v>6.580418419942784E-05</v>
      </c>
      <c r="U87" s="24">
        <v>0.0001286117820989096</v>
      </c>
      <c r="V87" s="24">
        <v>7.25570763596461E-06</v>
      </c>
      <c r="W87" s="24">
        <v>3.9525425530341214E-05</v>
      </c>
      <c r="X87" s="24">
        <v>67.5</v>
      </c>
    </row>
    <row r="88" spans="1:24" ht="12.75" hidden="1">
      <c r="A88" s="24">
        <v>1019</v>
      </c>
      <c r="B88" s="24">
        <v>156.27999877929688</v>
      </c>
      <c r="C88" s="24">
        <v>134.17999267578125</v>
      </c>
      <c r="D88" s="24">
        <v>10.23344898223877</v>
      </c>
      <c r="E88" s="24">
        <v>10.140758514404297</v>
      </c>
      <c r="F88" s="24">
        <v>37.32766808396882</v>
      </c>
      <c r="G88" s="24" t="s">
        <v>57</v>
      </c>
      <c r="H88" s="24">
        <v>-1.84175397454527</v>
      </c>
      <c r="I88" s="24">
        <v>86.9382448047516</v>
      </c>
      <c r="J88" s="24" t="s">
        <v>60</v>
      </c>
      <c r="K88" s="24">
        <v>-0.0787657083556787</v>
      </c>
      <c r="L88" s="24">
        <v>-0.0008477338862290132</v>
      </c>
      <c r="M88" s="24">
        <v>0.015415991352985898</v>
      </c>
      <c r="N88" s="24">
        <v>0.0001315665529742017</v>
      </c>
      <c r="O88" s="24">
        <v>-0.0036830496904661225</v>
      </c>
      <c r="P88" s="24">
        <v>-9.69480116386505E-05</v>
      </c>
      <c r="Q88" s="24">
        <v>0.00016414016439383235</v>
      </c>
      <c r="R88" s="24">
        <v>1.0573743162755335E-05</v>
      </c>
      <c r="S88" s="24">
        <v>-9.088877993781137E-05</v>
      </c>
      <c r="T88" s="24">
        <v>-6.905708871697718E-06</v>
      </c>
      <c r="U88" s="24">
        <v>-6.610488106921062E-06</v>
      </c>
      <c r="V88" s="24">
        <v>8.318423923669665E-07</v>
      </c>
      <c r="W88" s="24">
        <v>-6.9663754526640054E-06</v>
      </c>
      <c r="X88" s="24">
        <v>67.5</v>
      </c>
    </row>
    <row r="89" spans="1:24" ht="12.75" hidden="1">
      <c r="A89" s="24">
        <v>1018</v>
      </c>
      <c r="B89" s="24">
        <v>160.67999267578125</v>
      </c>
      <c r="C89" s="24">
        <v>166.67999267578125</v>
      </c>
      <c r="D89" s="24">
        <v>10.455436706542969</v>
      </c>
      <c r="E89" s="24">
        <v>10.432361602783203</v>
      </c>
      <c r="F89" s="24">
        <v>34.54047694117733</v>
      </c>
      <c r="G89" s="24" t="s">
        <v>58</v>
      </c>
      <c r="H89" s="24">
        <v>-14.426766033431306</v>
      </c>
      <c r="I89" s="24">
        <v>78.75322664234994</v>
      </c>
      <c r="J89" s="24" t="s">
        <v>61</v>
      </c>
      <c r="K89" s="24">
        <v>-1.2002461674869125</v>
      </c>
      <c r="L89" s="24">
        <v>-0.15585252146273848</v>
      </c>
      <c r="M89" s="24">
        <v>-0.2843357397804989</v>
      </c>
      <c r="N89" s="24">
        <v>0.012698883907756324</v>
      </c>
      <c r="O89" s="24">
        <v>-0.048167416097788227</v>
      </c>
      <c r="P89" s="24">
        <v>-0.0044700565168363845</v>
      </c>
      <c r="Q89" s="24">
        <v>-0.005877908454473965</v>
      </c>
      <c r="R89" s="24">
        <v>0.00019513376502412665</v>
      </c>
      <c r="S89" s="24">
        <v>-0.0006272690974085587</v>
      </c>
      <c r="T89" s="24">
        <v>-6.544082703581598E-05</v>
      </c>
      <c r="U89" s="24">
        <v>-0.00012844178425125392</v>
      </c>
      <c r="V89" s="24">
        <v>7.207865948590911E-06</v>
      </c>
      <c r="W89" s="24">
        <v>-3.890666879092926E-05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1020</v>
      </c>
      <c r="B91" s="24">
        <v>170.04</v>
      </c>
      <c r="C91" s="24">
        <v>174.44</v>
      </c>
      <c r="D91" s="24">
        <v>10.875011510863754</v>
      </c>
      <c r="E91" s="24">
        <v>10.225328769411952</v>
      </c>
      <c r="F91" s="24">
        <v>37.26420844722202</v>
      </c>
      <c r="G91" s="24" t="s">
        <v>59</v>
      </c>
      <c r="H91" s="24">
        <v>-20.822538576632283</v>
      </c>
      <c r="I91" s="24">
        <v>81.71746142336771</v>
      </c>
      <c r="J91" s="24" t="s">
        <v>73</v>
      </c>
      <c r="K91" s="24">
        <v>1.9855320266383734</v>
      </c>
      <c r="M91" s="24" t="s">
        <v>68</v>
      </c>
      <c r="N91" s="24">
        <v>1.0467148732432028</v>
      </c>
      <c r="X91" s="24">
        <v>67.5</v>
      </c>
    </row>
    <row r="92" spans="1:24" ht="12.75" hidden="1">
      <c r="A92" s="24">
        <v>1018</v>
      </c>
      <c r="B92" s="24">
        <v>160.67999267578125</v>
      </c>
      <c r="C92" s="24">
        <v>166.67999267578125</v>
      </c>
      <c r="D92" s="24">
        <v>10.455436706542969</v>
      </c>
      <c r="E92" s="24">
        <v>10.432361602783203</v>
      </c>
      <c r="F92" s="24">
        <v>43.384480985622886</v>
      </c>
      <c r="G92" s="24" t="s">
        <v>56</v>
      </c>
      <c r="H92" s="24">
        <v>5.7378036719672</v>
      </c>
      <c r="I92" s="24">
        <v>98.91779634774845</v>
      </c>
      <c r="J92" s="24" t="s">
        <v>62</v>
      </c>
      <c r="K92" s="24">
        <v>1.35346889347876</v>
      </c>
      <c r="L92" s="24">
        <v>0.21857361663351454</v>
      </c>
      <c r="M92" s="24">
        <v>0.3204155711349128</v>
      </c>
      <c r="N92" s="24">
        <v>0.01322862133288637</v>
      </c>
      <c r="O92" s="24">
        <v>0.05435756695987333</v>
      </c>
      <c r="P92" s="24">
        <v>0.006270167100574391</v>
      </c>
      <c r="Q92" s="24">
        <v>0.006616558248600787</v>
      </c>
      <c r="R92" s="24">
        <v>0.00020362811352173232</v>
      </c>
      <c r="S92" s="24">
        <v>0.0007131642002622029</v>
      </c>
      <c r="T92" s="24">
        <v>9.230290725305306E-05</v>
      </c>
      <c r="U92" s="24">
        <v>0.00014470981314169547</v>
      </c>
      <c r="V92" s="24">
        <v>7.570579447345584E-06</v>
      </c>
      <c r="W92" s="24">
        <v>4.446841130049706E-05</v>
      </c>
      <c r="X92" s="24">
        <v>67.5</v>
      </c>
    </row>
    <row r="93" spans="1:24" ht="12.75" hidden="1">
      <c r="A93" s="24">
        <v>1017</v>
      </c>
      <c r="B93" s="24">
        <v>157.0399932861328</v>
      </c>
      <c r="C93" s="24">
        <v>166.0399932861328</v>
      </c>
      <c r="D93" s="24">
        <v>8.663599967956543</v>
      </c>
      <c r="E93" s="24">
        <v>8.866576194763184</v>
      </c>
      <c r="F93" s="24">
        <v>37.468112814954864</v>
      </c>
      <c r="G93" s="24" t="s">
        <v>57</v>
      </c>
      <c r="H93" s="24">
        <v>13.541170516499193</v>
      </c>
      <c r="I93" s="24">
        <v>103.081163802632</v>
      </c>
      <c r="J93" s="24" t="s">
        <v>60</v>
      </c>
      <c r="K93" s="24">
        <v>-1.3228245136222745</v>
      </c>
      <c r="L93" s="24">
        <v>-0.001189525745327505</v>
      </c>
      <c r="M93" s="24">
        <v>0.31236985428472264</v>
      </c>
      <c r="N93" s="24">
        <v>0.00013639766077511395</v>
      </c>
      <c r="O93" s="24">
        <v>-0.053247803377419675</v>
      </c>
      <c r="P93" s="24">
        <v>-0.00013585845683456604</v>
      </c>
      <c r="Q93" s="24">
        <v>0.00640951931860679</v>
      </c>
      <c r="R93" s="24">
        <v>1.0940271667365135E-05</v>
      </c>
      <c r="S93" s="24">
        <v>-0.0007066880651130002</v>
      </c>
      <c r="T93" s="24">
        <v>-9.660984362954513E-06</v>
      </c>
      <c r="U93" s="24">
        <v>0.00013689453822910398</v>
      </c>
      <c r="V93" s="24">
        <v>8.506644562364267E-07</v>
      </c>
      <c r="W93" s="24">
        <v>-4.423875775911849E-05</v>
      </c>
      <c r="X93" s="24">
        <v>67.5</v>
      </c>
    </row>
    <row r="94" spans="1:24" ht="12.75" hidden="1">
      <c r="A94" s="24">
        <v>1019</v>
      </c>
      <c r="B94" s="24">
        <v>156.27999877929688</v>
      </c>
      <c r="C94" s="24">
        <v>134.17999267578125</v>
      </c>
      <c r="D94" s="24">
        <v>10.23344898223877</v>
      </c>
      <c r="E94" s="24">
        <v>10.140758514404297</v>
      </c>
      <c r="F94" s="24">
        <v>37.32766808396882</v>
      </c>
      <c r="G94" s="24" t="s">
        <v>58</v>
      </c>
      <c r="H94" s="24">
        <v>-1.84175397454527</v>
      </c>
      <c r="I94" s="24">
        <v>86.9382448047516</v>
      </c>
      <c r="J94" s="24" t="s">
        <v>61</v>
      </c>
      <c r="K94" s="24">
        <v>-0.28637973352633</v>
      </c>
      <c r="L94" s="24">
        <v>-0.21857037977904462</v>
      </c>
      <c r="M94" s="24">
        <v>-0.07135273197189802</v>
      </c>
      <c r="N94" s="24">
        <v>0.013227918129737252</v>
      </c>
      <c r="O94" s="24">
        <v>-0.010927786659555848</v>
      </c>
      <c r="P94" s="24">
        <v>-0.006268695075438906</v>
      </c>
      <c r="Q94" s="24">
        <v>-0.0016422256731440622</v>
      </c>
      <c r="R94" s="24">
        <v>0.00020333400864652168</v>
      </c>
      <c r="S94" s="24">
        <v>-9.589137167895483E-05</v>
      </c>
      <c r="T94" s="24">
        <v>-9.179592620865298E-05</v>
      </c>
      <c r="U94" s="24">
        <v>-4.6912849226462536E-05</v>
      </c>
      <c r="V94" s="24">
        <v>7.522635386051045E-06</v>
      </c>
      <c r="W94" s="24">
        <v>-4.513525841313871E-06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1020</v>
      </c>
      <c r="B96" s="100">
        <v>170.04</v>
      </c>
      <c r="C96" s="100">
        <v>174.44</v>
      </c>
      <c r="D96" s="100">
        <v>10.875011510863754</v>
      </c>
      <c r="E96" s="100">
        <v>10.225328769411952</v>
      </c>
      <c r="F96" s="100">
        <v>41.18697517454074</v>
      </c>
      <c r="G96" s="100" t="s">
        <v>59</v>
      </c>
      <c r="H96" s="100">
        <v>-12.220221445260734</v>
      </c>
      <c r="I96" s="100">
        <v>90.31977855473926</v>
      </c>
      <c r="J96" s="100" t="s">
        <v>73</v>
      </c>
      <c r="K96" s="100">
        <v>0.7306233895601927</v>
      </c>
      <c r="M96" s="100" t="s">
        <v>68</v>
      </c>
      <c r="N96" s="100">
        <v>0.3853420020070518</v>
      </c>
      <c r="X96" s="100">
        <v>67.5</v>
      </c>
    </row>
    <row r="97" spans="1:24" s="100" customFormat="1" ht="12.75">
      <c r="A97" s="100">
        <v>1018</v>
      </c>
      <c r="B97" s="100">
        <v>160.67999267578125</v>
      </c>
      <c r="C97" s="100">
        <v>166.67999267578125</v>
      </c>
      <c r="D97" s="100">
        <v>10.455436706542969</v>
      </c>
      <c r="E97" s="100">
        <v>10.432361602783203</v>
      </c>
      <c r="F97" s="100">
        <v>43.384480985622886</v>
      </c>
      <c r="G97" s="100" t="s">
        <v>56</v>
      </c>
      <c r="H97" s="100">
        <v>5.7378036719672</v>
      </c>
      <c r="I97" s="100">
        <v>98.91779634774845</v>
      </c>
      <c r="J97" s="100" t="s">
        <v>62</v>
      </c>
      <c r="K97" s="100">
        <v>0.8212631904431409</v>
      </c>
      <c r="L97" s="100">
        <v>0.12939589564866347</v>
      </c>
      <c r="M97" s="100">
        <v>0.1944232022994627</v>
      </c>
      <c r="N97" s="100">
        <v>0.02209907038047167</v>
      </c>
      <c r="O97" s="100">
        <v>0.032983346446542564</v>
      </c>
      <c r="P97" s="100">
        <v>0.0037119684147217825</v>
      </c>
      <c r="Q97" s="100">
        <v>0.0040148300031493675</v>
      </c>
      <c r="R97" s="100">
        <v>0.00034015284419486585</v>
      </c>
      <c r="S97" s="100">
        <v>0.00043274520510585445</v>
      </c>
      <c r="T97" s="100">
        <v>5.464284974720625E-05</v>
      </c>
      <c r="U97" s="100">
        <v>8.7808544250579E-05</v>
      </c>
      <c r="V97" s="100">
        <v>1.2631505869362665E-05</v>
      </c>
      <c r="W97" s="100">
        <v>2.6984851584678484E-05</v>
      </c>
      <c r="X97" s="100">
        <v>67.5</v>
      </c>
    </row>
    <row r="98" spans="1:24" s="100" customFormat="1" ht="12.75">
      <c r="A98" s="100">
        <v>1019</v>
      </c>
      <c r="B98" s="100">
        <v>156.27999877929688</v>
      </c>
      <c r="C98" s="100">
        <v>134.17999267578125</v>
      </c>
      <c r="D98" s="100">
        <v>10.23344898223877</v>
      </c>
      <c r="E98" s="100">
        <v>10.140758514404297</v>
      </c>
      <c r="F98" s="100">
        <v>40.73068993896048</v>
      </c>
      <c r="G98" s="100" t="s">
        <v>57</v>
      </c>
      <c r="H98" s="100">
        <v>6.084075906915913</v>
      </c>
      <c r="I98" s="100">
        <v>94.86407468621279</v>
      </c>
      <c r="J98" s="100" t="s">
        <v>60</v>
      </c>
      <c r="K98" s="100">
        <v>-0.705661544584158</v>
      </c>
      <c r="L98" s="100">
        <v>-0.0007042520322229608</v>
      </c>
      <c r="M98" s="100">
        <v>0.16591444925167587</v>
      </c>
      <c r="N98" s="100">
        <v>0.00022837348460969523</v>
      </c>
      <c r="O98" s="100">
        <v>-0.028520882596508645</v>
      </c>
      <c r="P98" s="100">
        <v>-8.04313850022793E-05</v>
      </c>
      <c r="Q98" s="100">
        <v>0.0033700096268881167</v>
      </c>
      <c r="R98" s="100">
        <v>1.8345903311510432E-05</v>
      </c>
      <c r="S98" s="100">
        <v>-0.00038801463957634447</v>
      </c>
      <c r="T98" s="100">
        <v>-5.720182451187969E-06</v>
      </c>
      <c r="U98" s="100">
        <v>6.969151111360797E-05</v>
      </c>
      <c r="V98" s="100">
        <v>1.4404937927569247E-06</v>
      </c>
      <c r="W98" s="100">
        <v>-2.457845924726195E-05</v>
      </c>
      <c r="X98" s="100">
        <v>67.5</v>
      </c>
    </row>
    <row r="99" spans="1:24" s="100" customFormat="1" ht="12.75">
      <c r="A99" s="100">
        <v>1017</v>
      </c>
      <c r="B99" s="100">
        <v>157.0399932861328</v>
      </c>
      <c r="C99" s="100">
        <v>166.0399932861328</v>
      </c>
      <c r="D99" s="100">
        <v>8.663599967956543</v>
      </c>
      <c r="E99" s="100">
        <v>8.866576194763184</v>
      </c>
      <c r="F99" s="100">
        <v>30.635358441430938</v>
      </c>
      <c r="G99" s="100" t="s">
        <v>58</v>
      </c>
      <c r="H99" s="100">
        <v>-5.256901227302308</v>
      </c>
      <c r="I99" s="100">
        <v>84.2830920588305</v>
      </c>
      <c r="J99" s="100" t="s">
        <v>61</v>
      </c>
      <c r="K99" s="100">
        <v>-0.4201368972989009</v>
      </c>
      <c r="L99" s="100">
        <v>-0.12939397914816175</v>
      </c>
      <c r="M99" s="100">
        <v>-0.10135470942137259</v>
      </c>
      <c r="N99" s="100">
        <v>0.022097890334431648</v>
      </c>
      <c r="O99" s="100">
        <v>-0.016566846372463966</v>
      </c>
      <c r="P99" s="100">
        <v>-0.0037110969138785315</v>
      </c>
      <c r="Q99" s="100">
        <v>-0.002182176681405465</v>
      </c>
      <c r="R99" s="100">
        <v>0.00033965774721849253</v>
      </c>
      <c r="S99" s="100">
        <v>-0.0001916065030643468</v>
      </c>
      <c r="T99" s="100">
        <v>-5.434262177352947E-05</v>
      </c>
      <c r="U99" s="100">
        <v>-5.341754133342104E-05</v>
      </c>
      <c r="V99" s="100">
        <v>1.254910029288045E-05</v>
      </c>
      <c r="W99" s="100">
        <v>-1.1139190099724858E-05</v>
      </c>
      <c r="X99" s="100">
        <v>67.5</v>
      </c>
    </row>
    <row r="100" ht="12.75" hidden="1">
      <c r="A100" s="24" t="s">
        <v>100</v>
      </c>
    </row>
    <row r="101" spans="1:24" s="110" customFormat="1" ht="12.75" hidden="1">
      <c r="A101" s="110">
        <v>1020</v>
      </c>
      <c r="B101" s="110">
        <v>170.04</v>
      </c>
      <c r="C101" s="110">
        <v>174.44</v>
      </c>
      <c r="D101" s="110">
        <v>10.875011510863754</v>
      </c>
      <c r="E101" s="110">
        <v>10.225328769411952</v>
      </c>
      <c r="F101" s="110">
        <v>45.04119763638308</v>
      </c>
      <c r="G101" s="110" t="s">
        <v>59</v>
      </c>
      <c r="H101" s="110">
        <v>-3.7682164660389503</v>
      </c>
      <c r="I101" s="110">
        <v>98.77178353396104</v>
      </c>
      <c r="J101" s="110" t="s">
        <v>73</v>
      </c>
      <c r="K101" s="110">
        <v>-0.3830096651702874</v>
      </c>
      <c r="M101" s="110" t="s">
        <v>68</v>
      </c>
      <c r="N101" s="110">
        <v>-0.2252489669848471</v>
      </c>
      <c r="X101" s="110">
        <v>67.5</v>
      </c>
    </row>
    <row r="102" spans="1:24" ht="12.75" hidden="1">
      <c r="A102" s="24">
        <v>1019</v>
      </c>
      <c r="B102" s="24">
        <v>156.27999877929688</v>
      </c>
      <c r="C102" s="24">
        <v>134.17999267578125</v>
      </c>
      <c r="D102" s="24">
        <v>10.23344898223877</v>
      </c>
      <c r="E102" s="24">
        <v>10.140758514404297</v>
      </c>
      <c r="F102" s="24">
        <v>41.98433778474171</v>
      </c>
      <c r="G102" s="24" t="s">
        <v>56</v>
      </c>
      <c r="H102" s="24">
        <v>9.00389246417592</v>
      </c>
      <c r="I102" s="24">
        <v>97.7838912434728</v>
      </c>
      <c r="J102" s="24" t="s">
        <v>62</v>
      </c>
      <c r="K102" s="24">
        <v>0.5498147281096978</v>
      </c>
      <c r="L102" s="24">
        <v>0.2506119852813715</v>
      </c>
      <c r="M102" s="24">
        <v>0.13016119188206735</v>
      </c>
      <c r="N102" s="24">
        <v>0.020455166071078834</v>
      </c>
      <c r="O102" s="24">
        <v>0.02208176055220589</v>
      </c>
      <c r="P102" s="24">
        <v>0.007189318916831379</v>
      </c>
      <c r="Q102" s="24">
        <v>0.0026878332198500897</v>
      </c>
      <c r="R102" s="24">
        <v>0.0003148202173112681</v>
      </c>
      <c r="S102" s="24">
        <v>0.000289726415802654</v>
      </c>
      <c r="T102" s="24">
        <v>0.00010578984617777246</v>
      </c>
      <c r="U102" s="24">
        <v>5.87836597876036E-05</v>
      </c>
      <c r="V102" s="24">
        <v>1.1682218289461896E-05</v>
      </c>
      <c r="W102" s="24">
        <v>1.8068759758515148E-05</v>
      </c>
      <c r="X102" s="24">
        <v>67.5</v>
      </c>
    </row>
    <row r="103" spans="1:24" ht="12.75" hidden="1">
      <c r="A103" s="24">
        <v>1017</v>
      </c>
      <c r="B103" s="24">
        <v>157.0399932861328</v>
      </c>
      <c r="C103" s="24">
        <v>166.0399932861328</v>
      </c>
      <c r="D103" s="24">
        <v>8.663599967956543</v>
      </c>
      <c r="E103" s="24">
        <v>8.866576194763184</v>
      </c>
      <c r="F103" s="24">
        <v>30.635358441430938</v>
      </c>
      <c r="G103" s="24" t="s">
        <v>57</v>
      </c>
      <c r="H103" s="24">
        <v>-5.256901227302308</v>
      </c>
      <c r="I103" s="24">
        <v>84.2830920588305</v>
      </c>
      <c r="J103" s="24" t="s">
        <v>60</v>
      </c>
      <c r="K103" s="24">
        <v>0.05513024640223086</v>
      </c>
      <c r="L103" s="24">
        <v>-0.0013635864557350356</v>
      </c>
      <c r="M103" s="24">
        <v>-0.014522505075856942</v>
      </c>
      <c r="N103" s="24">
        <v>0.00021174391005338158</v>
      </c>
      <c r="O103" s="24">
        <v>0.0019770996743375905</v>
      </c>
      <c r="P103" s="24">
        <v>-0.0001559981782315196</v>
      </c>
      <c r="Q103" s="24">
        <v>-0.00036988694154878885</v>
      </c>
      <c r="R103" s="24">
        <v>1.7016716805111087E-05</v>
      </c>
      <c r="S103" s="24">
        <v>6.385588944143167E-06</v>
      </c>
      <c r="T103" s="24">
        <v>-1.1110038731925006E-05</v>
      </c>
      <c r="U103" s="24">
        <v>-1.2673376871855108E-05</v>
      </c>
      <c r="V103" s="24">
        <v>1.342070235002783E-06</v>
      </c>
      <c r="W103" s="24">
        <v>-2.0537703439032373E-07</v>
      </c>
      <c r="X103" s="24">
        <v>67.5</v>
      </c>
    </row>
    <row r="104" spans="1:24" ht="12.75" hidden="1">
      <c r="A104" s="24">
        <v>1018</v>
      </c>
      <c r="B104" s="24">
        <v>160.67999267578125</v>
      </c>
      <c r="C104" s="24">
        <v>166.67999267578125</v>
      </c>
      <c r="D104" s="24">
        <v>10.455436706542969</v>
      </c>
      <c r="E104" s="24">
        <v>10.432361602783203</v>
      </c>
      <c r="F104" s="24">
        <v>38.58141119189304</v>
      </c>
      <c r="G104" s="24" t="s">
        <v>58</v>
      </c>
      <c r="H104" s="24">
        <v>-5.213326061672731</v>
      </c>
      <c r="I104" s="24">
        <v>87.96666661410852</v>
      </c>
      <c r="J104" s="24" t="s">
        <v>61</v>
      </c>
      <c r="K104" s="24">
        <v>-0.5470437744623096</v>
      </c>
      <c r="L104" s="24">
        <v>-0.2506082755988878</v>
      </c>
      <c r="M104" s="24">
        <v>-0.12934849329807466</v>
      </c>
      <c r="N104" s="24">
        <v>0.020454070096486178</v>
      </c>
      <c r="O104" s="24">
        <v>-0.021993072226560127</v>
      </c>
      <c r="P104" s="24">
        <v>-0.007187626246285902</v>
      </c>
      <c r="Q104" s="24">
        <v>-0.0026622605184694796</v>
      </c>
      <c r="R104" s="24">
        <v>0.0003143599856487602</v>
      </c>
      <c r="S104" s="24">
        <v>-0.00028965603785816165</v>
      </c>
      <c r="T104" s="24">
        <v>-0.00010520484111338168</v>
      </c>
      <c r="U104" s="24">
        <v>-5.7401255880761466E-05</v>
      </c>
      <c r="V104" s="24">
        <v>1.160487275444921E-05</v>
      </c>
      <c r="W104" s="24">
        <v>-1.806759252044061E-05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1020</v>
      </c>
      <c r="B106" s="24">
        <v>170.04</v>
      </c>
      <c r="C106" s="24">
        <v>174.44</v>
      </c>
      <c r="D106" s="24">
        <v>10.875011510863754</v>
      </c>
      <c r="E106" s="24">
        <v>10.225328769411952</v>
      </c>
      <c r="F106" s="24">
        <v>41.18697517454074</v>
      </c>
      <c r="G106" s="24" t="s">
        <v>59</v>
      </c>
      <c r="H106" s="24">
        <v>-12.220221445260734</v>
      </c>
      <c r="I106" s="24">
        <v>90.31977855473926</v>
      </c>
      <c r="J106" s="24" t="s">
        <v>73</v>
      </c>
      <c r="K106" s="24">
        <v>0.9662081221453817</v>
      </c>
      <c r="M106" s="24" t="s">
        <v>68</v>
      </c>
      <c r="N106" s="24">
        <v>0.8942436282822542</v>
      </c>
      <c r="X106" s="24">
        <v>67.5</v>
      </c>
    </row>
    <row r="107" spans="1:24" ht="12.75" hidden="1">
      <c r="A107" s="24">
        <v>1019</v>
      </c>
      <c r="B107" s="24">
        <v>156.27999877929688</v>
      </c>
      <c r="C107" s="24">
        <v>134.17999267578125</v>
      </c>
      <c r="D107" s="24">
        <v>10.23344898223877</v>
      </c>
      <c r="E107" s="24">
        <v>10.140758514404297</v>
      </c>
      <c r="F107" s="24">
        <v>41.98433778474171</v>
      </c>
      <c r="G107" s="24" t="s">
        <v>56</v>
      </c>
      <c r="H107" s="24">
        <v>9.00389246417592</v>
      </c>
      <c r="I107" s="24">
        <v>97.7838912434728</v>
      </c>
      <c r="J107" s="24" t="s">
        <v>62</v>
      </c>
      <c r="K107" s="24">
        <v>0.19405668143293237</v>
      </c>
      <c r="L107" s="24">
        <v>0.9619559737912389</v>
      </c>
      <c r="M107" s="24">
        <v>0.045940404212611835</v>
      </c>
      <c r="N107" s="24">
        <v>0.016028846557647088</v>
      </c>
      <c r="O107" s="24">
        <v>0.007793574740846936</v>
      </c>
      <c r="P107" s="24">
        <v>0.027595466712719043</v>
      </c>
      <c r="Q107" s="24">
        <v>0.0009487063484772438</v>
      </c>
      <c r="R107" s="24">
        <v>0.0002466817162401776</v>
      </c>
      <c r="S107" s="24">
        <v>0.0001022074252075117</v>
      </c>
      <c r="T107" s="24">
        <v>0.0004060487675589271</v>
      </c>
      <c r="U107" s="24">
        <v>2.0754478149173702E-05</v>
      </c>
      <c r="V107" s="24">
        <v>9.14428579128315E-06</v>
      </c>
      <c r="W107" s="24">
        <v>6.365316628218097E-06</v>
      </c>
      <c r="X107" s="24">
        <v>67.5</v>
      </c>
    </row>
    <row r="108" spans="1:24" ht="12.75" hidden="1">
      <c r="A108" s="24">
        <v>1018</v>
      </c>
      <c r="B108" s="24">
        <v>160.67999267578125</v>
      </c>
      <c r="C108" s="24">
        <v>166.67999267578125</v>
      </c>
      <c r="D108" s="24">
        <v>10.455436706542969</v>
      </c>
      <c r="E108" s="24">
        <v>10.432361602783203</v>
      </c>
      <c r="F108" s="24">
        <v>34.54047694117733</v>
      </c>
      <c r="G108" s="24" t="s">
        <v>57</v>
      </c>
      <c r="H108" s="24">
        <v>-14.426766033431306</v>
      </c>
      <c r="I108" s="24">
        <v>78.75322664234994</v>
      </c>
      <c r="J108" s="24" t="s">
        <v>60</v>
      </c>
      <c r="K108" s="24">
        <v>0.08554703008069525</v>
      </c>
      <c r="L108" s="24">
        <v>-0.005234171554070759</v>
      </c>
      <c r="M108" s="24">
        <v>-0.01978234433841293</v>
      </c>
      <c r="N108" s="24">
        <v>0.0001661010761496456</v>
      </c>
      <c r="O108" s="24">
        <v>0.003511205893205546</v>
      </c>
      <c r="P108" s="24">
        <v>-0.0005988747798449682</v>
      </c>
      <c r="Q108" s="24">
        <v>-0.0003859065124190321</v>
      </c>
      <c r="R108" s="24">
        <v>1.3325430268015304E-05</v>
      </c>
      <c r="S108" s="24">
        <v>5.2097770350658005E-05</v>
      </c>
      <c r="T108" s="24">
        <v>-4.2647443683499134E-05</v>
      </c>
      <c r="U108" s="24">
        <v>-6.886961430297647E-06</v>
      </c>
      <c r="V108" s="24">
        <v>1.0508251008781576E-06</v>
      </c>
      <c r="W108" s="24">
        <v>3.4209260218529744E-06</v>
      </c>
      <c r="X108" s="24">
        <v>67.5</v>
      </c>
    </row>
    <row r="109" spans="1:24" ht="12.75" hidden="1">
      <c r="A109" s="24">
        <v>1017</v>
      </c>
      <c r="B109" s="24">
        <v>157.0399932861328</v>
      </c>
      <c r="C109" s="24">
        <v>166.0399932861328</v>
      </c>
      <c r="D109" s="24">
        <v>8.663599967956543</v>
      </c>
      <c r="E109" s="24">
        <v>8.866576194763184</v>
      </c>
      <c r="F109" s="24">
        <v>37.468112814954864</v>
      </c>
      <c r="G109" s="24" t="s">
        <v>58</v>
      </c>
      <c r="H109" s="24">
        <v>13.541170516499193</v>
      </c>
      <c r="I109" s="24">
        <v>103.081163802632</v>
      </c>
      <c r="J109" s="24" t="s">
        <v>61</v>
      </c>
      <c r="K109" s="24">
        <v>0.17418295339422632</v>
      </c>
      <c r="L109" s="24">
        <v>-0.9619417336620723</v>
      </c>
      <c r="M109" s="24">
        <v>0.04146299062651686</v>
      </c>
      <c r="N109" s="24">
        <v>0.016027985912181755</v>
      </c>
      <c r="O109" s="24">
        <v>0.006957818653621696</v>
      </c>
      <c r="P109" s="24">
        <v>-0.02758896757928521</v>
      </c>
      <c r="Q109" s="24">
        <v>0.0008666717367686597</v>
      </c>
      <c r="R109" s="24">
        <v>0.0002463215419636938</v>
      </c>
      <c r="S109" s="24">
        <v>8.793281578591236E-05</v>
      </c>
      <c r="T109" s="24">
        <v>-0.00040380291874054895</v>
      </c>
      <c r="U109" s="24">
        <v>1.9578511830630062E-05</v>
      </c>
      <c r="V109" s="24">
        <v>9.083706800641866E-06</v>
      </c>
      <c r="W109" s="24">
        <v>5.3679158833274375E-06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1020</v>
      </c>
      <c r="B111" s="24">
        <v>155.56</v>
      </c>
      <c r="C111" s="24">
        <v>165.06</v>
      </c>
      <c r="D111" s="24">
        <v>9.90973020719724</v>
      </c>
      <c r="E111" s="24">
        <v>10.65255252016623</v>
      </c>
      <c r="F111" s="24">
        <v>29.77879331843895</v>
      </c>
      <c r="G111" s="24" t="s">
        <v>59</v>
      </c>
      <c r="H111" s="24">
        <v>-16.4400222162307</v>
      </c>
      <c r="I111" s="24">
        <v>71.6199777837693</v>
      </c>
      <c r="J111" s="24" t="s">
        <v>73</v>
      </c>
      <c r="K111" s="24">
        <v>1.3577461068046943</v>
      </c>
      <c r="M111" s="24" t="s">
        <v>68</v>
      </c>
      <c r="N111" s="24">
        <v>1.164302273259159</v>
      </c>
      <c r="X111" s="24">
        <v>67.5</v>
      </c>
    </row>
    <row r="112" spans="1:24" ht="12.75" hidden="1">
      <c r="A112" s="24">
        <v>1017</v>
      </c>
      <c r="B112" s="24">
        <v>148.3800048828125</v>
      </c>
      <c r="C112" s="24">
        <v>165.3800048828125</v>
      </c>
      <c r="D112" s="24">
        <v>9.021703720092773</v>
      </c>
      <c r="E112" s="24">
        <v>9.011933326721191</v>
      </c>
      <c r="F112" s="24">
        <v>36.5711561285554</v>
      </c>
      <c r="G112" s="24" t="s">
        <v>56</v>
      </c>
      <c r="H112" s="24">
        <v>15.704663620122929</v>
      </c>
      <c r="I112" s="24">
        <v>96.58466850293543</v>
      </c>
      <c r="J112" s="24" t="s">
        <v>62</v>
      </c>
      <c r="K112" s="24">
        <v>0.5122346946623568</v>
      </c>
      <c r="L112" s="24">
        <v>1.037543176891686</v>
      </c>
      <c r="M112" s="24">
        <v>0.12126448945976882</v>
      </c>
      <c r="N112" s="24">
        <v>0.05333382686500029</v>
      </c>
      <c r="O112" s="24">
        <v>0.0205719674117435</v>
      </c>
      <c r="P112" s="24">
        <v>0.029763866268492752</v>
      </c>
      <c r="Q112" s="24">
        <v>0.0025040957875815907</v>
      </c>
      <c r="R112" s="24">
        <v>0.0008209874768891394</v>
      </c>
      <c r="S112" s="24">
        <v>0.00026990318196396093</v>
      </c>
      <c r="T112" s="24">
        <v>0.00043798044048887897</v>
      </c>
      <c r="U112" s="24">
        <v>5.4783677702587185E-05</v>
      </c>
      <c r="V112" s="24">
        <v>3.0471724216525376E-05</v>
      </c>
      <c r="W112" s="24">
        <v>1.683446618344629E-05</v>
      </c>
      <c r="X112" s="24">
        <v>67.5</v>
      </c>
    </row>
    <row r="113" spans="1:24" ht="12.75" hidden="1">
      <c r="A113" s="24">
        <v>1018</v>
      </c>
      <c r="B113" s="24">
        <v>166.36000061035156</v>
      </c>
      <c r="C113" s="24">
        <v>161.75999450683594</v>
      </c>
      <c r="D113" s="24">
        <v>9.535470008850098</v>
      </c>
      <c r="E113" s="24">
        <v>11.538644790649414</v>
      </c>
      <c r="F113" s="24">
        <v>38.229018143236736</v>
      </c>
      <c r="G113" s="24" t="s">
        <v>57</v>
      </c>
      <c r="H113" s="24">
        <v>-3.26466338720752</v>
      </c>
      <c r="I113" s="24">
        <v>95.59533722314404</v>
      </c>
      <c r="J113" s="24" t="s">
        <v>60</v>
      </c>
      <c r="K113" s="24">
        <v>-0.5064567414904056</v>
      </c>
      <c r="L113" s="24">
        <v>-0.005644774749218789</v>
      </c>
      <c r="M113" s="24">
        <v>0.12009539480263542</v>
      </c>
      <c r="N113" s="24">
        <v>-0.0005514140184817711</v>
      </c>
      <c r="O113" s="24">
        <v>-0.020305508016849463</v>
      </c>
      <c r="P113" s="24">
        <v>-0.0006458069499037205</v>
      </c>
      <c r="Q113" s="24">
        <v>0.0024882066468284907</v>
      </c>
      <c r="R113" s="24">
        <v>-4.4365527931879785E-05</v>
      </c>
      <c r="S113" s="24">
        <v>-0.0002628859209502787</v>
      </c>
      <c r="T113" s="24">
        <v>-4.5987803664289196E-05</v>
      </c>
      <c r="U113" s="24">
        <v>5.475290874514618E-05</v>
      </c>
      <c r="V113" s="24">
        <v>-3.5067055843440366E-06</v>
      </c>
      <c r="W113" s="24">
        <v>-1.6261712167598045E-05</v>
      </c>
      <c r="X113" s="24">
        <v>67.5</v>
      </c>
    </row>
    <row r="114" spans="1:24" ht="12.75" hidden="1">
      <c r="A114" s="24">
        <v>1019</v>
      </c>
      <c r="B114" s="24">
        <v>138.25999450683594</v>
      </c>
      <c r="C114" s="24">
        <v>120.55999755859375</v>
      </c>
      <c r="D114" s="24">
        <v>9.98920726776123</v>
      </c>
      <c r="E114" s="24">
        <v>10.197010040283203</v>
      </c>
      <c r="F114" s="24">
        <v>37.08081941043418</v>
      </c>
      <c r="G114" s="24" t="s">
        <v>58</v>
      </c>
      <c r="H114" s="24">
        <v>17.64806553396663</v>
      </c>
      <c r="I114" s="24">
        <v>88.40806004080257</v>
      </c>
      <c r="J114" s="24" t="s">
        <v>61</v>
      </c>
      <c r="K114" s="24">
        <v>0.07671995447573213</v>
      </c>
      <c r="L114" s="24">
        <v>-1.037527821522162</v>
      </c>
      <c r="M114" s="24">
        <v>0.01679799247343304</v>
      </c>
      <c r="N114" s="24">
        <v>-0.05333097627688854</v>
      </c>
      <c r="O114" s="24">
        <v>0.003300331402677433</v>
      </c>
      <c r="P114" s="24">
        <v>-0.02975685918628135</v>
      </c>
      <c r="Q114" s="24">
        <v>0.0002816440946698239</v>
      </c>
      <c r="R114" s="24">
        <v>-0.0008197878610592626</v>
      </c>
      <c r="S114" s="24">
        <v>6.114507502975876E-05</v>
      </c>
      <c r="T114" s="24">
        <v>-0.0004355593968277659</v>
      </c>
      <c r="U114" s="24">
        <v>1.8358449190068799E-06</v>
      </c>
      <c r="V114" s="24">
        <v>-3.0269274729875992E-05</v>
      </c>
      <c r="W114" s="24">
        <v>4.353845318771717E-06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1020</v>
      </c>
      <c r="B116" s="24">
        <v>155.56</v>
      </c>
      <c r="C116" s="24">
        <v>165.06</v>
      </c>
      <c r="D116" s="24">
        <v>9.90973020719724</v>
      </c>
      <c r="E116" s="24">
        <v>10.65255252016623</v>
      </c>
      <c r="F116" s="24">
        <v>40.777014695397696</v>
      </c>
      <c r="G116" s="24" t="s">
        <v>59</v>
      </c>
      <c r="H116" s="24">
        <v>10.011431415741171</v>
      </c>
      <c r="I116" s="24">
        <v>98.07143141574117</v>
      </c>
      <c r="J116" s="24" t="s">
        <v>73</v>
      </c>
      <c r="K116" s="24">
        <v>2.246600689000278</v>
      </c>
      <c r="M116" s="24" t="s">
        <v>68</v>
      </c>
      <c r="N116" s="24">
        <v>1.2572314186653457</v>
      </c>
      <c r="X116" s="24">
        <v>67.5</v>
      </c>
    </row>
    <row r="117" spans="1:24" ht="12.75" hidden="1">
      <c r="A117" s="24">
        <v>1017</v>
      </c>
      <c r="B117" s="24">
        <v>148.3800048828125</v>
      </c>
      <c r="C117" s="24">
        <v>165.3800048828125</v>
      </c>
      <c r="D117" s="24">
        <v>9.021703720092773</v>
      </c>
      <c r="E117" s="24">
        <v>9.011933326721191</v>
      </c>
      <c r="F117" s="24">
        <v>36.5711561285554</v>
      </c>
      <c r="G117" s="24" t="s">
        <v>56</v>
      </c>
      <c r="H117" s="24">
        <v>15.704663620122929</v>
      </c>
      <c r="I117" s="24">
        <v>96.58466850293543</v>
      </c>
      <c r="J117" s="24" t="s">
        <v>62</v>
      </c>
      <c r="K117" s="24">
        <v>1.3844413919579148</v>
      </c>
      <c r="L117" s="24">
        <v>0.4646802873836979</v>
      </c>
      <c r="M117" s="24">
        <v>0.3277477185928018</v>
      </c>
      <c r="N117" s="24">
        <v>0.057096086375295826</v>
      </c>
      <c r="O117" s="24">
        <v>0.05560176980547747</v>
      </c>
      <c r="P117" s="24">
        <v>0.01333002089224269</v>
      </c>
      <c r="Q117" s="24">
        <v>0.006768104099625894</v>
      </c>
      <c r="R117" s="24">
        <v>0.0008788965996645593</v>
      </c>
      <c r="S117" s="24">
        <v>0.0007294915886169413</v>
      </c>
      <c r="T117" s="24">
        <v>0.00019612587686570603</v>
      </c>
      <c r="U117" s="24">
        <v>0.00014804864781054876</v>
      </c>
      <c r="V117" s="24">
        <v>3.2608132852660686E-05</v>
      </c>
      <c r="W117" s="24">
        <v>4.548511764639837E-05</v>
      </c>
      <c r="X117" s="24">
        <v>67.5</v>
      </c>
    </row>
    <row r="118" spans="1:24" ht="12.75" hidden="1">
      <c r="A118" s="24">
        <v>1019</v>
      </c>
      <c r="B118" s="24">
        <v>138.25999450683594</v>
      </c>
      <c r="C118" s="24">
        <v>120.55999755859375</v>
      </c>
      <c r="D118" s="24">
        <v>9.98920726776123</v>
      </c>
      <c r="E118" s="24">
        <v>10.197010040283203</v>
      </c>
      <c r="F118" s="24">
        <v>33.527134978274404</v>
      </c>
      <c r="G118" s="24" t="s">
        <v>57</v>
      </c>
      <c r="H118" s="24">
        <v>9.17537394732814</v>
      </c>
      <c r="I118" s="24">
        <v>79.93536845416408</v>
      </c>
      <c r="J118" s="24" t="s">
        <v>60</v>
      </c>
      <c r="K118" s="24">
        <v>0.02677171467267975</v>
      </c>
      <c r="L118" s="24">
        <v>0.0025293900665440744</v>
      </c>
      <c r="M118" s="24">
        <v>-0.010061534292566019</v>
      </c>
      <c r="N118" s="24">
        <v>-0.0005903712147129507</v>
      </c>
      <c r="O118" s="24">
        <v>0.00047542728938981837</v>
      </c>
      <c r="P118" s="24">
        <v>0.00028937636531908573</v>
      </c>
      <c r="Q118" s="24">
        <v>-0.00038521166133540055</v>
      </c>
      <c r="R118" s="24">
        <v>-4.744220954166169E-05</v>
      </c>
      <c r="S118" s="24">
        <v>-4.3011636867647966E-05</v>
      </c>
      <c r="T118" s="24">
        <v>2.060002137321118E-05</v>
      </c>
      <c r="U118" s="24">
        <v>-2.0132824497444524E-05</v>
      </c>
      <c r="V118" s="24">
        <v>-3.7440568454492005E-06</v>
      </c>
      <c r="W118" s="24">
        <v>-4.185446761412545E-06</v>
      </c>
      <c r="X118" s="24">
        <v>67.5</v>
      </c>
    </row>
    <row r="119" spans="1:24" ht="12.75" hidden="1">
      <c r="A119" s="24">
        <v>1018</v>
      </c>
      <c r="B119" s="24">
        <v>166.36000061035156</v>
      </c>
      <c r="C119" s="24">
        <v>161.75999450683594</v>
      </c>
      <c r="D119" s="24">
        <v>9.535470008850098</v>
      </c>
      <c r="E119" s="24">
        <v>11.538644790649414</v>
      </c>
      <c r="F119" s="24">
        <v>31.424317461696376</v>
      </c>
      <c r="G119" s="24" t="s">
        <v>58</v>
      </c>
      <c r="H119" s="24">
        <v>-20.280472004554696</v>
      </c>
      <c r="I119" s="24">
        <v>78.57952860579687</v>
      </c>
      <c r="J119" s="24" t="s">
        <v>61</v>
      </c>
      <c r="K119" s="24">
        <v>-1.3841825179721976</v>
      </c>
      <c r="L119" s="24">
        <v>0.4646734032295019</v>
      </c>
      <c r="M119" s="24">
        <v>-0.32759324255922295</v>
      </c>
      <c r="N119" s="24">
        <v>-0.05709303408651602</v>
      </c>
      <c r="O119" s="24">
        <v>-0.05559973717917927</v>
      </c>
      <c r="P119" s="24">
        <v>0.013326879541243753</v>
      </c>
      <c r="Q119" s="24">
        <v>-0.006757132903779831</v>
      </c>
      <c r="R119" s="24">
        <v>-0.0008776152173109407</v>
      </c>
      <c r="S119" s="24">
        <v>-0.0007282224776514622</v>
      </c>
      <c r="T119" s="24">
        <v>0.00019504101798279594</v>
      </c>
      <c r="U119" s="24">
        <v>-0.0001466733496456906</v>
      </c>
      <c r="V119" s="24">
        <v>-3.2392473917174246E-05</v>
      </c>
      <c r="W119" s="24">
        <v>-4.529214018694725E-05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1020</v>
      </c>
      <c r="B121" s="24">
        <v>155.56</v>
      </c>
      <c r="C121" s="24">
        <v>165.06</v>
      </c>
      <c r="D121" s="24">
        <v>9.90973020719724</v>
      </c>
      <c r="E121" s="24">
        <v>10.65255252016623</v>
      </c>
      <c r="F121" s="24">
        <v>29.77879331843895</v>
      </c>
      <c r="G121" s="24" t="s">
        <v>59</v>
      </c>
      <c r="H121" s="24">
        <v>-16.4400222162307</v>
      </c>
      <c r="I121" s="24">
        <v>71.6199777837693</v>
      </c>
      <c r="J121" s="24" t="s">
        <v>73</v>
      </c>
      <c r="K121" s="24">
        <v>1.8886422625140669</v>
      </c>
      <c r="M121" s="24" t="s">
        <v>68</v>
      </c>
      <c r="N121" s="24">
        <v>1.00796047367674</v>
      </c>
      <c r="X121" s="24">
        <v>67.5</v>
      </c>
    </row>
    <row r="122" spans="1:24" ht="12.75" hidden="1">
      <c r="A122" s="24">
        <v>1018</v>
      </c>
      <c r="B122" s="24">
        <v>166.36000061035156</v>
      </c>
      <c r="C122" s="24">
        <v>161.75999450683594</v>
      </c>
      <c r="D122" s="24">
        <v>9.535470008850098</v>
      </c>
      <c r="E122" s="24">
        <v>11.538644790649414</v>
      </c>
      <c r="F122" s="24">
        <v>41.44892102913304</v>
      </c>
      <c r="G122" s="24" t="s">
        <v>56</v>
      </c>
      <c r="H122" s="24">
        <v>4.787013510423918</v>
      </c>
      <c r="I122" s="24">
        <v>103.64701412077548</v>
      </c>
      <c r="J122" s="24" t="s">
        <v>62</v>
      </c>
      <c r="K122" s="24">
        <v>1.3119174606853181</v>
      </c>
      <c r="L122" s="24">
        <v>0.25453861091772095</v>
      </c>
      <c r="M122" s="24">
        <v>0.31057858555941664</v>
      </c>
      <c r="N122" s="24">
        <v>0.05825802315589355</v>
      </c>
      <c r="O122" s="24">
        <v>0.052688837548948014</v>
      </c>
      <c r="P122" s="24">
        <v>0.007301890406070063</v>
      </c>
      <c r="Q122" s="24">
        <v>0.006413424133949697</v>
      </c>
      <c r="R122" s="24">
        <v>0.0008967212317341761</v>
      </c>
      <c r="S122" s="24">
        <v>0.0006912524782277996</v>
      </c>
      <c r="T122" s="24">
        <v>0.00010748530692129622</v>
      </c>
      <c r="U122" s="24">
        <v>0.00014026319701736852</v>
      </c>
      <c r="V122" s="24">
        <v>3.3266610329200444E-05</v>
      </c>
      <c r="W122" s="24">
        <v>4.310043218880237E-05</v>
      </c>
      <c r="X122" s="24">
        <v>67.5</v>
      </c>
    </row>
    <row r="123" spans="1:24" ht="12.75" hidden="1">
      <c r="A123" s="24">
        <v>1017</v>
      </c>
      <c r="B123" s="24">
        <v>148.3800048828125</v>
      </c>
      <c r="C123" s="24">
        <v>165.3800048828125</v>
      </c>
      <c r="D123" s="24">
        <v>9.021703720092773</v>
      </c>
      <c r="E123" s="24">
        <v>9.011933326721191</v>
      </c>
      <c r="F123" s="24">
        <v>37.20772971459008</v>
      </c>
      <c r="G123" s="24" t="s">
        <v>57</v>
      </c>
      <c r="H123" s="24">
        <v>17.38585872833221</v>
      </c>
      <c r="I123" s="24">
        <v>98.26586361114471</v>
      </c>
      <c r="J123" s="24" t="s">
        <v>60</v>
      </c>
      <c r="K123" s="24">
        <v>-1.3003477151816074</v>
      </c>
      <c r="L123" s="24">
        <v>-0.0013846065791951465</v>
      </c>
      <c r="M123" s="24">
        <v>0.3082876408623093</v>
      </c>
      <c r="N123" s="24">
        <v>-0.0006029465694335495</v>
      </c>
      <c r="O123" s="24">
        <v>-0.05214579624779612</v>
      </c>
      <c r="P123" s="24">
        <v>-0.00015824839932729136</v>
      </c>
      <c r="Q123" s="24">
        <v>0.006384333963557568</v>
      </c>
      <c r="R123" s="24">
        <v>-4.8496902376648594E-05</v>
      </c>
      <c r="S123" s="24">
        <v>-0.0006758854103331975</v>
      </c>
      <c r="T123" s="24">
        <v>-1.1258692810050998E-05</v>
      </c>
      <c r="U123" s="24">
        <v>0.00014024538318084927</v>
      </c>
      <c r="V123" s="24">
        <v>-3.838387216757956E-06</v>
      </c>
      <c r="W123" s="24">
        <v>-4.181802371706069E-05</v>
      </c>
      <c r="X123" s="24">
        <v>67.5</v>
      </c>
    </row>
    <row r="124" spans="1:24" ht="12.75" hidden="1">
      <c r="A124" s="24">
        <v>1019</v>
      </c>
      <c r="B124" s="24">
        <v>138.25999450683594</v>
      </c>
      <c r="C124" s="24">
        <v>120.55999755859375</v>
      </c>
      <c r="D124" s="24">
        <v>9.98920726776123</v>
      </c>
      <c r="E124" s="24">
        <v>10.197010040283203</v>
      </c>
      <c r="F124" s="24">
        <v>33.527134978274404</v>
      </c>
      <c r="G124" s="24" t="s">
        <v>58</v>
      </c>
      <c r="H124" s="24">
        <v>9.17537394732814</v>
      </c>
      <c r="I124" s="24">
        <v>79.93536845416408</v>
      </c>
      <c r="J124" s="24" t="s">
        <v>61</v>
      </c>
      <c r="K124" s="24">
        <v>0.17384833411047265</v>
      </c>
      <c r="L124" s="24">
        <v>-0.25453484498697576</v>
      </c>
      <c r="M124" s="24">
        <v>0.03765352971023674</v>
      </c>
      <c r="N124" s="24">
        <v>-0.05825490294788102</v>
      </c>
      <c r="O124" s="24">
        <v>0.00754516639596281</v>
      </c>
      <c r="P124" s="24">
        <v>-0.007300175405178178</v>
      </c>
      <c r="Q124" s="24">
        <v>0.0006101548686143033</v>
      </c>
      <c r="R124" s="24">
        <v>-0.0008954088551621141</v>
      </c>
      <c r="S124" s="24">
        <v>0.0001449444747301525</v>
      </c>
      <c r="T124" s="24">
        <v>-0.00010689402714920115</v>
      </c>
      <c r="U124" s="24">
        <v>2.2353822916666938E-06</v>
      </c>
      <c r="V124" s="24">
        <v>-3.304442685793014E-05</v>
      </c>
      <c r="W124" s="24">
        <v>1.0435523334308676E-05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1020</v>
      </c>
      <c r="B126" s="100">
        <v>155.56</v>
      </c>
      <c r="C126" s="100">
        <v>165.06</v>
      </c>
      <c r="D126" s="100">
        <v>9.90973020719724</v>
      </c>
      <c r="E126" s="100">
        <v>10.65255252016623</v>
      </c>
      <c r="F126" s="100">
        <v>36.81380444531189</v>
      </c>
      <c r="G126" s="100" t="s">
        <v>59</v>
      </c>
      <c r="H126" s="100">
        <v>0.47964726894043963</v>
      </c>
      <c r="I126" s="100">
        <v>88.53964726894044</v>
      </c>
      <c r="J126" s="100" t="s">
        <v>73</v>
      </c>
      <c r="K126" s="100">
        <v>1.0001535853032841</v>
      </c>
      <c r="M126" s="100" t="s">
        <v>68</v>
      </c>
      <c r="N126" s="100">
        <v>0.6073398015655217</v>
      </c>
      <c r="X126" s="100">
        <v>67.5</v>
      </c>
    </row>
    <row r="127" spans="1:24" s="100" customFormat="1" ht="12.75">
      <c r="A127" s="100">
        <v>1018</v>
      </c>
      <c r="B127" s="100">
        <v>166.36000061035156</v>
      </c>
      <c r="C127" s="100">
        <v>161.75999450683594</v>
      </c>
      <c r="D127" s="100">
        <v>9.535470008850098</v>
      </c>
      <c r="E127" s="100">
        <v>11.538644790649414</v>
      </c>
      <c r="F127" s="100">
        <v>41.44892102913304</v>
      </c>
      <c r="G127" s="100" t="s">
        <v>56</v>
      </c>
      <c r="H127" s="100">
        <v>4.787013510423918</v>
      </c>
      <c r="I127" s="100">
        <v>103.64701412077548</v>
      </c>
      <c r="J127" s="100" t="s">
        <v>62</v>
      </c>
      <c r="K127" s="100">
        <v>0.8658868214371005</v>
      </c>
      <c r="L127" s="100">
        <v>0.4520410811663409</v>
      </c>
      <c r="M127" s="100">
        <v>0.20498753167226658</v>
      </c>
      <c r="N127" s="100">
        <v>0.051344693643032756</v>
      </c>
      <c r="O127" s="100">
        <v>0.034775526452052015</v>
      </c>
      <c r="P127" s="100">
        <v>0.012967562205921143</v>
      </c>
      <c r="Q127" s="100">
        <v>0.004233049334879354</v>
      </c>
      <c r="R127" s="100">
        <v>0.0007903164386810518</v>
      </c>
      <c r="S127" s="100">
        <v>0.00045622748986274246</v>
      </c>
      <c r="T127" s="100">
        <v>0.00019078176094567317</v>
      </c>
      <c r="U127" s="100">
        <v>9.257732938940974E-05</v>
      </c>
      <c r="V127" s="100">
        <v>2.931603660588732E-05</v>
      </c>
      <c r="W127" s="100">
        <v>2.8441134477894665E-05</v>
      </c>
      <c r="X127" s="100">
        <v>67.5</v>
      </c>
    </row>
    <row r="128" spans="1:24" s="100" customFormat="1" ht="12.75">
      <c r="A128" s="100">
        <v>1019</v>
      </c>
      <c r="B128" s="100">
        <v>138.25999450683594</v>
      </c>
      <c r="C128" s="100">
        <v>120.55999755859375</v>
      </c>
      <c r="D128" s="100">
        <v>9.98920726776123</v>
      </c>
      <c r="E128" s="100">
        <v>10.197010040283203</v>
      </c>
      <c r="F128" s="100">
        <v>37.08081941043418</v>
      </c>
      <c r="G128" s="100" t="s">
        <v>57</v>
      </c>
      <c r="H128" s="100">
        <v>17.64806553396663</v>
      </c>
      <c r="I128" s="100">
        <v>88.40806004080257</v>
      </c>
      <c r="J128" s="100" t="s">
        <v>60</v>
      </c>
      <c r="K128" s="100">
        <v>-0.6625075380971253</v>
      </c>
      <c r="L128" s="100">
        <v>0.0024601523247965787</v>
      </c>
      <c r="M128" s="100">
        <v>0.15532962065161357</v>
      </c>
      <c r="N128" s="100">
        <v>-0.0005313112944659115</v>
      </c>
      <c r="O128" s="100">
        <v>-0.026847516284165443</v>
      </c>
      <c r="P128" s="100">
        <v>0.0002815614518936473</v>
      </c>
      <c r="Q128" s="100">
        <v>0.0031339642687380335</v>
      </c>
      <c r="R128" s="100">
        <v>-4.2706651616495646E-05</v>
      </c>
      <c r="S128" s="100">
        <v>-0.00037098748096836006</v>
      </c>
      <c r="T128" s="100">
        <v>2.0053382062734944E-05</v>
      </c>
      <c r="U128" s="100">
        <v>6.337460154366501E-05</v>
      </c>
      <c r="V128" s="100">
        <v>-3.3755665969696006E-06</v>
      </c>
      <c r="W128" s="100">
        <v>-2.3664133002298874E-05</v>
      </c>
      <c r="X128" s="100">
        <v>67.5</v>
      </c>
    </row>
    <row r="129" spans="1:24" s="100" customFormat="1" ht="12.75">
      <c r="A129" s="100">
        <v>1017</v>
      </c>
      <c r="B129" s="100">
        <v>148.3800048828125</v>
      </c>
      <c r="C129" s="100">
        <v>165.3800048828125</v>
      </c>
      <c r="D129" s="100">
        <v>9.021703720092773</v>
      </c>
      <c r="E129" s="100">
        <v>9.011933326721191</v>
      </c>
      <c r="F129" s="100">
        <v>26.923246740264975</v>
      </c>
      <c r="G129" s="100" t="s">
        <v>58</v>
      </c>
      <c r="H129" s="100">
        <v>-9.775529752456606</v>
      </c>
      <c r="I129" s="100">
        <v>71.1044751303559</v>
      </c>
      <c r="J129" s="100" t="s">
        <v>61</v>
      </c>
      <c r="K129" s="100">
        <v>-0.557533630826815</v>
      </c>
      <c r="L129" s="100">
        <v>0.4520343866483757</v>
      </c>
      <c r="M129" s="100">
        <v>-0.1337632127653725</v>
      </c>
      <c r="N129" s="100">
        <v>-0.05134194458340336</v>
      </c>
      <c r="O129" s="100">
        <v>-0.022103124425945773</v>
      </c>
      <c r="P129" s="100">
        <v>0.012964505108689725</v>
      </c>
      <c r="Q129" s="100">
        <v>-0.002845518341848427</v>
      </c>
      <c r="R129" s="100">
        <v>-0.0007891617167331471</v>
      </c>
      <c r="S129" s="100">
        <v>-0.0002655406023025659</v>
      </c>
      <c r="T129" s="100">
        <v>0.00018972491185233943</v>
      </c>
      <c r="U129" s="100">
        <v>-6.748497459477154E-05</v>
      </c>
      <c r="V129" s="100">
        <v>-2.9121049988404408E-05</v>
      </c>
      <c r="W129" s="100">
        <v>-1.57767848321259E-05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1020</v>
      </c>
      <c r="B131" s="24">
        <v>155.56</v>
      </c>
      <c r="C131" s="24">
        <v>165.06</v>
      </c>
      <c r="D131" s="24">
        <v>9.90973020719724</v>
      </c>
      <c r="E131" s="24">
        <v>10.65255252016623</v>
      </c>
      <c r="F131" s="24">
        <v>40.777014695397696</v>
      </c>
      <c r="G131" s="24" t="s">
        <v>59</v>
      </c>
      <c r="H131" s="24">
        <v>10.011431415741171</v>
      </c>
      <c r="I131" s="24">
        <v>98.07143141574117</v>
      </c>
      <c r="J131" s="24" t="s">
        <v>73</v>
      </c>
      <c r="K131" s="24">
        <v>1.2596932674924881</v>
      </c>
      <c r="M131" s="24" t="s">
        <v>68</v>
      </c>
      <c r="N131" s="24">
        <v>0.6799912420261437</v>
      </c>
      <c r="X131" s="24">
        <v>67.5</v>
      </c>
    </row>
    <row r="132" spans="1:24" ht="12.75" hidden="1">
      <c r="A132" s="24">
        <v>1019</v>
      </c>
      <c r="B132" s="24">
        <v>138.25999450683594</v>
      </c>
      <c r="C132" s="24">
        <v>120.55999755859375</v>
      </c>
      <c r="D132" s="24">
        <v>9.98920726776123</v>
      </c>
      <c r="E132" s="24">
        <v>10.197010040283203</v>
      </c>
      <c r="F132" s="24">
        <v>36.41360688916298</v>
      </c>
      <c r="G132" s="24" t="s">
        <v>56</v>
      </c>
      <c r="H132" s="24">
        <v>16.057297973314476</v>
      </c>
      <c r="I132" s="24">
        <v>86.81729248015041</v>
      </c>
      <c r="J132" s="24" t="s">
        <v>62</v>
      </c>
      <c r="K132" s="24">
        <v>1.0637155465597647</v>
      </c>
      <c r="L132" s="24">
        <v>0.2455495990616421</v>
      </c>
      <c r="M132" s="24">
        <v>0.2518196464695476</v>
      </c>
      <c r="N132" s="24">
        <v>0.05091239600627458</v>
      </c>
      <c r="O132" s="24">
        <v>0.042720903934405814</v>
      </c>
      <c r="P132" s="24">
        <v>0.007044192775210512</v>
      </c>
      <c r="Q132" s="24">
        <v>0.005200100397494025</v>
      </c>
      <c r="R132" s="24">
        <v>0.0007837381377701955</v>
      </c>
      <c r="S132" s="24">
        <v>0.0005605045477238115</v>
      </c>
      <c r="T132" s="24">
        <v>0.00010364267585289938</v>
      </c>
      <c r="U132" s="24">
        <v>0.00011373504225945933</v>
      </c>
      <c r="V132" s="24">
        <v>2.9093485530204896E-05</v>
      </c>
      <c r="W132" s="24">
        <v>3.494832400198712E-05</v>
      </c>
      <c r="X132" s="24">
        <v>67.5</v>
      </c>
    </row>
    <row r="133" spans="1:24" ht="12.75" hidden="1">
      <c r="A133" s="24">
        <v>1017</v>
      </c>
      <c r="B133" s="24">
        <v>148.3800048828125</v>
      </c>
      <c r="C133" s="24">
        <v>165.3800048828125</v>
      </c>
      <c r="D133" s="24">
        <v>9.021703720092773</v>
      </c>
      <c r="E133" s="24">
        <v>9.011933326721191</v>
      </c>
      <c r="F133" s="24">
        <v>26.923246740264975</v>
      </c>
      <c r="G133" s="24" t="s">
        <v>57</v>
      </c>
      <c r="H133" s="24">
        <v>-9.775529752456606</v>
      </c>
      <c r="I133" s="24">
        <v>71.1044751303559</v>
      </c>
      <c r="J133" s="24" t="s">
        <v>60</v>
      </c>
      <c r="K133" s="24">
        <v>0.7581514157771333</v>
      </c>
      <c r="L133" s="24">
        <v>-0.001335092243368518</v>
      </c>
      <c r="M133" s="24">
        <v>-0.18147789196653968</v>
      </c>
      <c r="N133" s="24">
        <v>-0.0005259929784966099</v>
      </c>
      <c r="O133" s="24">
        <v>0.030123744691650644</v>
      </c>
      <c r="P133" s="24">
        <v>-0.00015291153388460153</v>
      </c>
      <c r="Q133" s="24">
        <v>-0.0038408161891590998</v>
      </c>
      <c r="R133" s="24">
        <v>-4.227871668472385E-05</v>
      </c>
      <c r="S133" s="24">
        <v>0.00036747791137944333</v>
      </c>
      <c r="T133" s="24">
        <v>-1.0902456765644073E-05</v>
      </c>
      <c r="U133" s="24">
        <v>-8.981412209410499E-05</v>
      </c>
      <c r="V133" s="24">
        <v>-3.330461485169477E-06</v>
      </c>
      <c r="W133" s="24">
        <v>2.2021365185389254E-05</v>
      </c>
      <c r="X133" s="24">
        <v>67.5</v>
      </c>
    </row>
    <row r="134" spans="1:24" ht="12.75" hidden="1">
      <c r="A134" s="24">
        <v>1018</v>
      </c>
      <c r="B134" s="24">
        <v>166.36000061035156</v>
      </c>
      <c r="C134" s="24">
        <v>161.75999450683594</v>
      </c>
      <c r="D134" s="24">
        <v>9.535470008850098</v>
      </c>
      <c r="E134" s="24">
        <v>11.538644790649414</v>
      </c>
      <c r="F134" s="24">
        <v>38.229018143236736</v>
      </c>
      <c r="G134" s="24" t="s">
        <v>58</v>
      </c>
      <c r="H134" s="24">
        <v>-3.26466338720752</v>
      </c>
      <c r="I134" s="24">
        <v>95.59533722314404</v>
      </c>
      <c r="J134" s="24" t="s">
        <v>61</v>
      </c>
      <c r="K134" s="24">
        <v>-0.7461214343175427</v>
      </c>
      <c r="L134" s="24">
        <v>-0.24554596948032945</v>
      </c>
      <c r="M134" s="24">
        <v>-0.1745820983819042</v>
      </c>
      <c r="N134" s="24">
        <v>-0.05090967882914108</v>
      </c>
      <c r="O134" s="24">
        <v>-0.030292501361310196</v>
      </c>
      <c r="P134" s="24">
        <v>-0.007042532919137335</v>
      </c>
      <c r="Q134" s="24">
        <v>-0.0035055919821209776</v>
      </c>
      <c r="R134" s="24">
        <v>-0.0007825969452476714</v>
      </c>
      <c r="S134" s="24">
        <v>-0.0004232320080845451</v>
      </c>
      <c r="T134" s="24">
        <v>-0.00010306765105707238</v>
      </c>
      <c r="U134" s="24">
        <v>-6.977881705952175E-05</v>
      </c>
      <c r="V134" s="24">
        <v>-2.8902230477802996E-05</v>
      </c>
      <c r="W134" s="24">
        <v>-2.713751694462106E-05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1020</v>
      </c>
      <c r="B136" s="24">
        <v>155.56</v>
      </c>
      <c r="C136" s="24">
        <v>165.06</v>
      </c>
      <c r="D136" s="24">
        <v>9.90973020719724</v>
      </c>
      <c r="E136" s="24">
        <v>10.65255252016623</v>
      </c>
      <c r="F136" s="24">
        <v>36.81380444531189</v>
      </c>
      <c r="G136" s="24" t="s">
        <v>59</v>
      </c>
      <c r="H136" s="24">
        <v>0.47964726894043963</v>
      </c>
      <c r="I136" s="24">
        <v>88.53964726894044</v>
      </c>
      <c r="J136" s="24" t="s">
        <v>73</v>
      </c>
      <c r="K136" s="24">
        <v>1.764923974238444</v>
      </c>
      <c r="M136" s="24" t="s">
        <v>68</v>
      </c>
      <c r="N136" s="24">
        <v>1.377964842691954</v>
      </c>
      <c r="X136" s="24">
        <v>67.5</v>
      </c>
    </row>
    <row r="137" spans="1:24" ht="12.75" hidden="1">
      <c r="A137" s="24">
        <v>1019</v>
      </c>
      <c r="B137" s="24">
        <v>138.25999450683594</v>
      </c>
      <c r="C137" s="24">
        <v>120.55999755859375</v>
      </c>
      <c r="D137" s="24">
        <v>9.98920726776123</v>
      </c>
      <c r="E137" s="24">
        <v>10.197010040283203</v>
      </c>
      <c r="F137" s="24">
        <v>36.41360688916298</v>
      </c>
      <c r="G137" s="24" t="s">
        <v>56</v>
      </c>
      <c r="H137" s="24">
        <v>16.057297973314476</v>
      </c>
      <c r="I137" s="24">
        <v>86.81729248015041</v>
      </c>
      <c r="J137" s="24" t="s">
        <v>62</v>
      </c>
      <c r="K137" s="24">
        <v>0.8001117821907552</v>
      </c>
      <c r="L137" s="24">
        <v>1.0411933706799883</v>
      </c>
      <c r="M137" s="24">
        <v>0.1894156659494331</v>
      </c>
      <c r="N137" s="24">
        <v>0.05331128567002801</v>
      </c>
      <c r="O137" s="24">
        <v>0.032134094059336926</v>
      </c>
      <c r="P137" s="24">
        <v>0.02986862725035836</v>
      </c>
      <c r="Q137" s="24">
        <v>0.003911419669351885</v>
      </c>
      <c r="R137" s="24">
        <v>0.0008206705515054512</v>
      </c>
      <c r="S137" s="24">
        <v>0.0004215730175219797</v>
      </c>
      <c r="T137" s="24">
        <v>0.0004394843144022925</v>
      </c>
      <c r="U137" s="24">
        <v>8.552669330566294E-05</v>
      </c>
      <c r="V137" s="24">
        <v>3.0474455708705712E-05</v>
      </c>
      <c r="W137" s="24">
        <v>2.627860672114855E-05</v>
      </c>
      <c r="X137" s="24">
        <v>67.5</v>
      </c>
    </row>
    <row r="138" spans="1:24" ht="12.75" hidden="1">
      <c r="A138" s="24">
        <v>1018</v>
      </c>
      <c r="B138" s="24">
        <v>166.36000061035156</v>
      </c>
      <c r="C138" s="24">
        <v>161.75999450683594</v>
      </c>
      <c r="D138" s="24">
        <v>9.535470008850098</v>
      </c>
      <c r="E138" s="24">
        <v>11.538644790649414</v>
      </c>
      <c r="F138" s="24">
        <v>31.424317461696376</v>
      </c>
      <c r="G138" s="24" t="s">
        <v>57</v>
      </c>
      <c r="H138" s="24">
        <v>-20.280472004554696</v>
      </c>
      <c r="I138" s="24">
        <v>78.57952860579687</v>
      </c>
      <c r="J138" s="24" t="s">
        <v>60</v>
      </c>
      <c r="K138" s="24">
        <v>0.798671172037213</v>
      </c>
      <c r="L138" s="24">
        <v>-0.005664393265044702</v>
      </c>
      <c r="M138" s="24">
        <v>-0.18893322672574975</v>
      </c>
      <c r="N138" s="24">
        <v>-0.0005506484723547308</v>
      </c>
      <c r="O138" s="24">
        <v>0.03209517329123874</v>
      </c>
      <c r="P138" s="24">
        <v>-0.0006482737443670312</v>
      </c>
      <c r="Q138" s="24">
        <v>-0.003892793356428354</v>
      </c>
      <c r="R138" s="24">
        <v>-4.4285341307688804E-05</v>
      </c>
      <c r="S138" s="24">
        <v>0.0004215013207151234</v>
      </c>
      <c r="T138" s="24">
        <v>-4.617733195960309E-05</v>
      </c>
      <c r="U138" s="24">
        <v>-8.418879594174059E-05</v>
      </c>
      <c r="V138" s="24">
        <v>-3.4887383864379036E-06</v>
      </c>
      <c r="W138" s="24">
        <v>2.6243414897882427E-05</v>
      </c>
      <c r="X138" s="24">
        <v>67.5</v>
      </c>
    </row>
    <row r="139" spans="1:24" ht="12.75" hidden="1">
      <c r="A139" s="24">
        <v>1017</v>
      </c>
      <c r="B139" s="24">
        <v>148.3800048828125</v>
      </c>
      <c r="C139" s="24">
        <v>165.3800048828125</v>
      </c>
      <c r="D139" s="24">
        <v>9.021703720092773</v>
      </c>
      <c r="E139" s="24">
        <v>9.011933326721191</v>
      </c>
      <c r="F139" s="24">
        <v>37.20772971459008</v>
      </c>
      <c r="G139" s="24" t="s">
        <v>58</v>
      </c>
      <c r="H139" s="24">
        <v>17.38585872833221</v>
      </c>
      <c r="I139" s="24">
        <v>98.26586361114471</v>
      </c>
      <c r="J139" s="24" t="s">
        <v>61</v>
      </c>
      <c r="K139" s="24">
        <v>0.04799190512128955</v>
      </c>
      <c r="L139" s="24">
        <v>-1.041177962596642</v>
      </c>
      <c r="M139" s="24">
        <v>0.01351037919762726</v>
      </c>
      <c r="N139" s="24">
        <v>-0.053308441789750596</v>
      </c>
      <c r="O139" s="24">
        <v>0.0015810921603968359</v>
      </c>
      <c r="P139" s="24">
        <v>-0.029861591300083364</v>
      </c>
      <c r="Q139" s="24">
        <v>0.00038126593598179775</v>
      </c>
      <c r="R139" s="24">
        <v>-0.0008194748090414512</v>
      </c>
      <c r="S139" s="24">
        <v>-7.774685716741546E-06</v>
      </c>
      <c r="T139" s="24">
        <v>-0.00043705161779673775</v>
      </c>
      <c r="U139" s="24">
        <v>1.5068573445449107E-05</v>
      </c>
      <c r="V139" s="24">
        <v>-3.0274100403031977E-05</v>
      </c>
      <c r="W139" s="24">
        <v>-1.3595387829688167E-06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1020</v>
      </c>
      <c r="B141" s="24">
        <v>149.46</v>
      </c>
      <c r="C141" s="24">
        <v>167.16</v>
      </c>
      <c r="D141" s="24">
        <v>10.303742334726321</v>
      </c>
      <c r="E141" s="24">
        <v>10.517429640645732</v>
      </c>
      <c r="F141" s="24">
        <v>29.893831162903226</v>
      </c>
      <c r="G141" s="24" t="s">
        <v>59</v>
      </c>
      <c r="H141" s="24">
        <v>-12.83035339769593</v>
      </c>
      <c r="I141" s="24">
        <v>69.12964660230408</v>
      </c>
      <c r="J141" s="24" t="s">
        <v>73</v>
      </c>
      <c r="K141" s="24">
        <v>0.9815126350554378</v>
      </c>
      <c r="M141" s="24" t="s">
        <v>68</v>
      </c>
      <c r="N141" s="24">
        <v>0.7272580359798604</v>
      </c>
      <c r="X141" s="24">
        <v>67.5</v>
      </c>
    </row>
    <row r="142" spans="1:24" ht="12.75" hidden="1">
      <c r="A142" s="24">
        <v>1017</v>
      </c>
      <c r="B142" s="24">
        <v>144.83999633789062</v>
      </c>
      <c r="C142" s="24">
        <v>168.83999633789062</v>
      </c>
      <c r="D142" s="24">
        <v>9.063820838928223</v>
      </c>
      <c r="E142" s="24">
        <v>8.953049659729004</v>
      </c>
      <c r="F142" s="24">
        <v>36.155296170583895</v>
      </c>
      <c r="G142" s="24" t="s">
        <v>56</v>
      </c>
      <c r="H142" s="24">
        <v>17.688562919672734</v>
      </c>
      <c r="I142" s="24">
        <v>95.02855925756336</v>
      </c>
      <c r="J142" s="24" t="s">
        <v>62</v>
      </c>
      <c r="K142" s="24">
        <v>0.6651440652573244</v>
      </c>
      <c r="L142" s="24">
        <v>0.7153477636116039</v>
      </c>
      <c r="M142" s="24">
        <v>0.1574641829311445</v>
      </c>
      <c r="N142" s="24">
        <v>0.03785185941660615</v>
      </c>
      <c r="O142" s="24">
        <v>0.02671333409343116</v>
      </c>
      <c r="P142" s="24">
        <v>0.020521143226976464</v>
      </c>
      <c r="Q142" s="24">
        <v>0.003251664663155834</v>
      </c>
      <c r="R142" s="24">
        <v>0.0005826874551709986</v>
      </c>
      <c r="S142" s="24">
        <v>0.000350506668784111</v>
      </c>
      <c r="T142" s="24">
        <v>0.0003019813872772224</v>
      </c>
      <c r="U142" s="24">
        <v>7.112102244485546E-05</v>
      </c>
      <c r="V142" s="24">
        <v>2.1623797885162128E-05</v>
      </c>
      <c r="W142" s="24">
        <v>2.1859882361616923E-05</v>
      </c>
      <c r="X142" s="24">
        <v>67.5</v>
      </c>
    </row>
    <row r="143" spans="1:24" ht="12.75" hidden="1">
      <c r="A143" s="24">
        <v>1018</v>
      </c>
      <c r="B143" s="24">
        <v>162.27999877929688</v>
      </c>
      <c r="C143" s="24">
        <v>151.8800048828125</v>
      </c>
      <c r="D143" s="24">
        <v>9.691460609436035</v>
      </c>
      <c r="E143" s="24">
        <v>10.449773788452148</v>
      </c>
      <c r="F143" s="24">
        <v>38.278742014164536</v>
      </c>
      <c r="G143" s="24" t="s">
        <v>57</v>
      </c>
      <c r="H143" s="24">
        <v>-0.6171099851975441</v>
      </c>
      <c r="I143" s="24">
        <v>94.16288879409933</v>
      </c>
      <c r="J143" s="24" t="s">
        <v>60</v>
      </c>
      <c r="K143" s="24">
        <v>-0.47157501859627965</v>
      </c>
      <c r="L143" s="24">
        <v>-0.0038916945917906757</v>
      </c>
      <c r="M143" s="24">
        <v>0.11036961552724818</v>
      </c>
      <c r="N143" s="24">
        <v>-0.00039130783778990405</v>
      </c>
      <c r="O143" s="24">
        <v>-0.019141178621800516</v>
      </c>
      <c r="P143" s="24">
        <v>-0.00044521103256989756</v>
      </c>
      <c r="Q143" s="24">
        <v>0.0022174748410425356</v>
      </c>
      <c r="R143" s="24">
        <v>-3.148347969856597E-05</v>
      </c>
      <c r="S143" s="24">
        <v>-0.00026707177823429793</v>
      </c>
      <c r="T143" s="24">
        <v>-3.1703605163144434E-05</v>
      </c>
      <c r="U143" s="24">
        <v>4.423190758913022E-05</v>
      </c>
      <c r="V143" s="24">
        <v>-2.490115558865017E-06</v>
      </c>
      <c r="W143" s="24">
        <v>-1.7118103098243946E-05</v>
      </c>
      <c r="X143" s="24">
        <v>67.5</v>
      </c>
    </row>
    <row r="144" spans="1:24" ht="12.75" hidden="1">
      <c r="A144" s="24">
        <v>1019</v>
      </c>
      <c r="B144" s="24">
        <v>147.0800018310547</v>
      </c>
      <c r="C144" s="24">
        <v>126.9800033569336</v>
      </c>
      <c r="D144" s="24">
        <v>9.69931697845459</v>
      </c>
      <c r="E144" s="24">
        <v>9.841218948364258</v>
      </c>
      <c r="F144" s="24">
        <v>34.614178691966686</v>
      </c>
      <c r="G144" s="24" t="s">
        <v>58</v>
      </c>
      <c r="H144" s="24">
        <v>5.445116779429256</v>
      </c>
      <c r="I144" s="24">
        <v>85.02511861048394</v>
      </c>
      <c r="J144" s="24" t="s">
        <v>61</v>
      </c>
      <c r="K144" s="24">
        <v>-0.46907742365515565</v>
      </c>
      <c r="L144" s="24">
        <v>-0.715337177572456</v>
      </c>
      <c r="M144" s="24">
        <v>-0.11230991440892632</v>
      </c>
      <c r="N144" s="24">
        <v>-0.03784983671656457</v>
      </c>
      <c r="O144" s="24">
        <v>-0.01863377308425748</v>
      </c>
      <c r="P144" s="24">
        <v>-0.020516313179481348</v>
      </c>
      <c r="Q144" s="24">
        <v>-0.0023782616363553707</v>
      </c>
      <c r="R144" s="24">
        <v>-0.0005818362836053837</v>
      </c>
      <c r="S144" s="24">
        <v>-0.00022699689454462688</v>
      </c>
      <c r="T144" s="24">
        <v>-0.0003003125699692492</v>
      </c>
      <c r="U144" s="24">
        <v>-5.5693250799610175E-05</v>
      </c>
      <c r="V144" s="24">
        <v>-2.1479943190842952E-05</v>
      </c>
      <c r="W144" s="24">
        <v>-1.3595035975738413E-05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1020</v>
      </c>
      <c r="B146" s="24">
        <v>149.46</v>
      </c>
      <c r="C146" s="24">
        <v>167.16</v>
      </c>
      <c r="D146" s="24">
        <v>10.303742334726321</v>
      </c>
      <c r="E146" s="24">
        <v>10.517429640645732</v>
      </c>
      <c r="F146" s="24">
        <v>36.21656479749962</v>
      </c>
      <c r="G146" s="24" t="s">
        <v>59</v>
      </c>
      <c r="H146" s="24">
        <v>1.791002404385253</v>
      </c>
      <c r="I146" s="24">
        <v>83.75100240438526</v>
      </c>
      <c r="J146" s="24" t="s">
        <v>73</v>
      </c>
      <c r="K146" s="24">
        <v>1.9569848976162243</v>
      </c>
      <c r="M146" s="24" t="s">
        <v>68</v>
      </c>
      <c r="N146" s="24">
        <v>1.0244794884485098</v>
      </c>
      <c r="X146" s="24">
        <v>67.5</v>
      </c>
    </row>
    <row r="147" spans="1:24" ht="12.75" hidden="1">
      <c r="A147" s="24">
        <v>1017</v>
      </c>
      <c r="B147" s="24">
        <v>144.83999633789062</v>
      </c>
      <c r="C147" s="24">
        <v>168.83999633789062</v>
      </c>
      <c r="D147" s="24">
        <v>9.063820838928223</v>
      </c>
      <c r="E147" s="24">
        <v>8.953049659729004</v>
      </c>
      <c r="F147" s="24">
        <v>36.155296170583895</v>
      </c>
      <c r="G147" s="24" t="s">
        <v>56</v>
      </c>
      <c r="H147" s="24">
        <v>17.688562919672734</v>
      </c>
      <c r="I147" s="24">
        <v>95.02855925756336</v>
      </c>
      <c r="J147" s="24" t="s">
        <v>62</v>
      </c>
      <c r="K147" s="24">
        <v>1.3504934102805957</v>
      </c>
      <c r="L147" s="24">
        <v>0.162766623353408</v>
      </c>
      <c r="M147" s="24">
        <v>0.31971127759172574</v>
      </c>
      <c r="N147" s="24">
        <v>0.0378959525816264</v>
      </c>
      <c r="O147" s="24">
        <v>0.05423841026527482</v>
      </c>
      <c r="P147" s="24">
        <v>0.004669094177599317</v>
      </c>
      <c r="Q147" s="24">
        <v>0.006602134524576018</v>
      </c>
      <c r="R147" s="24">
        <v>0.0005833643066876001</v>
      </c>
      <c r="S147" s="24">
        <v>0.0007116140849279277</v>
      </c>
      <c r="T147" s="24">
        <v>6.867964632157637E-05</v>
      </c>
      <c r="U147" s="24">
        <v>0.0001444097727084959</v>
      </c>
      <c r="V147" s="24">
        <v>2.164088022931192E-05</v>
      </c>
      <c r="W147" s="24">
        <v>4.43721789243705E-05</v>
      </c>
      <c r="X147" s="24">
        <v>67.5</v>
      </c>
    </row>
    <row r="148" spans="1:24" ht="12.75" hidden="1">
      <c r="A148" s="24">
        <v>1019</v>
      </c>
      <c r="B148" s="24">
        <v>147.0800018310547</v>
      </c>
      <c r="C148" s="24">
        <v>126.9800033569336</v>
      </c>
      <c r="D148" s="24">
        <v>9.69931697845459</v>
      </c>
      <c r="E148" s="24">
        <v>9.841218948364258</v>
      </c>
      <c r="F148" s="24">
        <v>35.33655423402119</v>
      </c>
      <c r="G148" s="24" t="s">
        <v>57</v>
      </c>
      <c r="H148" s="24">
        <v>7.21953606266797</v>
      </c>
      <c r="I148" s="24">
        <v>86.79953789372266</v>
      </c>
      <c r="J148" s="24" t="s">
        <v>60</v>
      </c>
      <c r="K148" s="24">
        <v>-0.2139819187093687</v>
      </c>
      <c r="L148" s="24">
        <v>0.0008864283039528698</v>
      </c>
      <c r="M148" s="24">
        <v>0.04706636919523847</v>
      </c>
      <c r="N148" s="24">
        <v>-0.0003918127401965896</v>
      </c>
      <c r="O148" s="24">
        <v>-0.009171028066366396</v>
      </c>
      <c r="P148" s="24">
        <v>0.00010145178468970502</v>
      </c>
      <c r="Q148" s="24">
        <v>0.000800221460299827</v>
      </c>
      <c r="R148" s="24">
        <v>-3.1492633715125856E-05</v>
      </c>
      <c r="S148" s="24">
        <v>-0.00016739422770981887</v>
      </c>
      <c r="T148" s="24">
        <v>7.221079889359435E-06</v>
      </c>
      <c r="U148" s="24">
        <v>6.073182976109885E-06</v>
      </c>
      <c r="V148" s="24">
        <v>-2.4881738668210803E-06</v>
      </c>
      <c r="W148" s="24">
        <v>-1.1863476653339877E-05</v>
      </c>
      <c r="X148" s="24">
        <v>67.5</v>
      </c>
    </row>
    <row r="149" spans="1:24" ht="12.75" hidden="1">
      <c r="A149" s="24">
        <v>1018</v>
      </c>
      <c r="B149" s="24">
        <v>162.27999877929688</v>
      </c>
      <c r="C149" s="24">
        <v>151.8800048828125</v>
      </c>
      <c r="D149" s="24">
        <v>9.691460609436035</v>
      </c>
      <c r="E149" s="24">
        <v>10.449773788452148</v>
      </c>
      <c r="F149" s="24">
        <v>31.618223439002545</v>
      </c>
      <c r="G149" s="24" t="s">
        <v>58</v>
      </c>
      <c r="H149" s="24">
        <v>-17.001495597241288</v>
      </c>
      <c r="I149" s="24">
        <v>77.77850318205559</v>
      </c>
      <c r="J149" s="24" t="s">
        <v>61</v>
      </c>
      <c r="K149" s="24">
        <v>-1.333433234052898</v>
      </c>
      <c r="L149" s="24">
        <v>0.16276420958777188</v>
      </c>
      <c r="M149" s="24">
        <v>-0.3162278575807499</v>
      </c>
      <c r="N149" s="24">
        <v>-0.03789392701799982</v>
      </c>
      <c r="O149" s="24">
        <v>-0.05345743533232948</v>
      </c>
      <c r="P149" s="24">
        <v>0.004667991856749014</v>
      </c>
      <c r="Q149" s="24">
        <v>-0.0065534590786144545</v>
      </c>
      <c r="R149" s="24">
        <v>-0.0005825136293159065</v>
      </c>
      <c r="S149" s="24">
        <v>-0.000691645702941358</v>
      </c>
      <c r="T149" s="24">
        <v>6.82989738143137E-05</v>
      </c>
      <c r="U149" s="24">
        <v>-0.00014428201170713602</v>
      </c>
      <c r="V149" s="24">
        <v>-2.14973646735569E-05</v>
      </c>
      <c r="W149" s="24">
        <v>-4.275684955877841E-05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1020</v>
      </c>
      <c r="B151" s="24">
        <v>149.46</v>
      </c>
      <c r="C151" s="24">
        <v>167.16</v>
      </c>
      <c r="D151" s="24">
        <v>10.303742334726321</v>
      </c>
      <c r="E151" s="24">
        <v>10.517429640645732</v>
      </c>
      <c r="F151" s="24">
        <v>29.893831162903226</v>
      </c>
      <c r="G151" s="24" t="s">
        <v>59</v>
      </c>
      <c r="H151" s="24">
        <v>-12.83035339769593</v>
      </c>
      <c r="I151" s="24">
        <v>69.12964660230408</v>
      </c>
      <c r="J151" s="24" t="s">
        <v>73</v>
      </c>
      <c r="K151" s="24">
        <v>0.8787566525569266</v>
      </c>
      <c r="M151" s="24" t="s">
        <v>68</v>
      </c>
      <c r="N151" s="24">
        <v>0.5043378532051646</v>
      </c>
      <c r="X151" s="24">
        <v>67.5</v>
      </c>
    </row>
    <row r="152" spans="1:24" ht="12.75" hidden="1">
      <c r="A152" s="24">
        <v>1018</v>
      </c>
      <c r="B152" s="24">
        <v>162.27999877929688</v>
      </c>
      <c r="C152" s="24">
        <v>151.8800048828125</v>
      </c>
      <c r="D152" s="24">
        <v>9.691460609436035</v>
      </c>
      <c r="E152" s="24">
        <v>10.449773788452148</v>
      </c>
      <c r="F152" s="24">
        <v>41.13277524593137</v>
      </c>
      <c r="G152" s="24" t="s">
        <v>56</v>
      </c>
      <c r="H152" s="24">
        <v>6.403601764370379</v>
      </c>
      <c r="I152" s="24">
        <v>101.18360054366725</v>
      </c>
      <c r="J152" s="24" t="s">
        <v>62</v>
      </c>
      <c r="K152" s="24">
        <v>0.8498823510367702</v>
      </c>
      <c r="L152" s="24">
        <v>0.3363917350891443</v>
      </c>
      <c r="M152" s="24">
        <v>0.2011981154833196</v>
      </c>
      <c r="N152" s="24">
        <v>0.03924974496568843</v>
      </c>
      <c r="O152" s="24">
        <v>0.03413266078306217</v>
      </c>
      <c r="P152" s="24">
        <v>0.009650016924891532</v>
      </c>
      <c r="Q152" s="24">
        <v>0.004154727419746255</v>
      </c>
      <c r="R152" s="24">
        <v>0.0006041541867454924</v>
      </c>
      <c r="S152" s="24">
        <v>0.00044780817084587483</v>
      </c>
      <c r="T152" s="24">
        <v>0.0001420235107498434</v>
      </c>
      <c r="U152" s="24">
        <v>9.086825561188135E-05</v>
      </c>
      <c r="V152" s="24">
        <v>2.241447126256802E-05</v>
      </c>
      <c r="W152" s="24">
        <v>2.792244657207442E-05</v>
      </c>
      <c r="X152" s="24">
        <v>67.5</v>
      </c>
    </row>
    <row r="153" spans="1:24" ht="12.75" hidden="1">
      <c r="A153" s="24">
        <v>1017</v>
      </c>
      <c r="B153" s="24">
        <v>144.83999633789062</v>
      </c>
      <c r="C153" s="24">
        <v>168.83999633789062</v>
      </c>
      <c r="D153" s="24">
        <v>9.063820838928223</v>
      </c>
      <c r="E153" s="24">
        <v>8.953049659729004</v>
      </c>
      <c r="F153" s="24">
        <v>32.94515205811426</v>
      </c>
      <c r="G153" s="24" t="s">
        <v>57</v>
      </c>
      <c r="H153" s="24">
        <v>9.251199591825525</v>
      </c>
      <c r="I153" s="24">
        <v>86.59119592971615</v>
      </c>
      <c r="J153" s="24" t="s">
        <v>60</v>
      </c>
      <c r="K153" s="24">
        <v>-0.8491741560203683</v>
      </c>
      <c r="L153" s="24">
        <v>-0.001830038720070879</v>
      </c>
      <c r="M153" s="24">
        <v>0.20111083359843643</v>
      </c>
      <c r="N153" s="24">
        <v>-0.00040613622121067714</v>
      </c>
      <c r="O153" s="24">
        <v>-0.03408720338129368</v>
      </c>
      <c r="P153" s="24">
        <v>-0.00020927185416027476</v>
      </c>
      <c r="Q153" s="24">
        <v>0.00415470613262126</v>
      </c>
      <c r="R153" s="24">
        <v>-3.2671063020335206E-05</v>
      </c>
      <c r="S153" s="24">
        <v>-0.00044463324574919643</v>
      </c>
      <c r="T153" s="24">
        <v>-1.4896263396574535E-05</v>
      </c>
      <c r="U153" s="24">
        <v>9.060507179853377E-05</v>
      </c>
      <c r="V153" s="24">
        <v>-2.58595095730023E-06</v>
      </c>
      <c r="W153" s="24">
        <v>-2.7598769838016718E-05</v>
      </c>
      <c r="X153" s="24">
        <v>67.5</v>
      </c>
    </row>
    <row r="154" spans="1:24" ht="12.75" hidden="1">
      <c r="A154" s="24">
        <v>1019</v>
      </c>
      <c r="B154" s="24">
        <v>147.0800018310547</v>
      </c>
      <c r="C154" s="24">
        <v>126.9800033569336</v>
      </c>
      <c r="D154" s="24">
        <v>9.69931697845459</v>
      </c>
      <c r="E154" s="24">
        <v>9.841218948364258</v>
      </c>
      <c r="F154" s="24">
        <v>35.33655423402119</v>
      </c>
      <c r="G154" s="24" t="s">
        <v>58</v>
      </c>
      <c r="H154" s="24">
        <v>7.21953606266797</v>
      </c>
      <c r="I154" s="24">
        <v>86.79953789372266</v>
      </c>
      <c r="J154" s="24" t="s">
        <v>61</v>
      </c>
      <c r="K154" s="24">
        <v>0.034688086584347876</v>
      </c>
      <c r="L154" s="24">
        <v>-0.33638675716289435</v>
      </c>
      <c r="M154" s="24">
        <v>0.005925730620034983</v>
      </c>
      <c r="N154" s="24">
        <v>-0.03924764366482916</v>
      </c>
      <c r="O154" s="24">
        <v>0.0017609934054138043</v>
      </c>
      <c r="P154" s="24">
        <v>-0.00964774750611506</v>
      </c>
      <c r="Q154" s="24">
        <v>1.3299772579676763E-05</v>
      </c>
      <c r="R154" s="24">
        <v>-0.000603270157560631</v>
      </c>
      <c r="S154" s="24">
        <v>5.3230016446202016E-05</v>
      </c>
      <c r="T154" s="24">
        <v>-0.00014124014635552725</v>
      </c>
      <c r="U154" s="24">
        <v>-6.910921959387625E-06</v>
      </c>
      <c r="V154" s="24">
        <v>-2.226480136059888E-05</v>
      </c>
      <c r="W154" s="24">
        <v>4.239212898467028E-06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1020</v>
      </c>
      <c r="B156" s="100">
        <v>149.46</v>
      </c>
      <c r="C156" s="100">
        <v>167.16</v>
      </c>
      <c r="D156" s="100">
        <v>10.303742334726321</v>
      </c>
      <c r="E156" s="100">
        <v>10.517429640645732</v>
      </c>
      <c r="F156" s="100">
        <v>36.83645154444579</v>
      </c>
      <c r="G156" s="100" t="s">
        <v>59</v>
      </c>
      <c r="H156" s="100">
        <v>3.2244938667649024</v>
      </c>
      <c r="I156" s="100">
        <v>85.18449386676491</v>
      </c>
      <c r="J156" s="100" t="s">
        <v>73</v>
      </c>
      <c r="K156" s="100">
        <v>0.2799584392957732</v>
      </c>
      <c r="M156" s="100" t="s">
        <v>68</v>
      </c>
      <c r="N156" s="100">
        <v>0.1576261817948893</v>
      </c>
      <c r="X156" s="100">
        <v>67.5</v>
      </c>
    </row>
    <row r="157" spans="1:24" s="100" customFormat="1" ht="12.75">
      <c r="A157" s="100">
        <v>1018</v>
      </c>
      <c r="B157" s="100">
        <v>162.27999877929688</v>
      </c>
      <c r="C157" s="100">
        <v>151.8800048828125</v>
      </c>
      <c r="D157" s="100">
        <v>9.691460609436035</v>
      </c>
      <c r="E157" s="100">
        <v>10.449773788452148</v>
      </c>
      <c r="F157" s="100">
        <v>41.13277524593137</v>
      </c>
      <c r="G157" s="100" t="s">
        <v>56</v>
      </c>
      <c r="H157" s="100">
        <v>6.403601764370379</v>
      </c>
      <c r="I157" s="100">
        <v>101.18360054366725</v>
      </c>
      <c r="J157" s="100" t="s">
        <v>62</v>
      </c>
      <c r="K157" s="100">
        <v>0.4881114839951278</v>
      </c>
      <c r="L157" s="100">
        <v>0.16342776306612022</v>
      </c>
      <c r="M157" s="100">
        <v>0.11555388488243461</v>
      </c>
      <c r="N157" s="100">
        <v>0.035099147348253215</v>
      </c>
      <c r="O157" s="100">
        <v>0.01960344789503903</v>
      </c>
      <c r="P157" s="100">
        <v>0.004688153220607108</v>
      </c>
      <c r="Q157" s="100">
        <v>0.0023862417600321703</v>
      </c>
      <c r="R157" s="100">
        <v>0.0005402790093178023</v>
      </c>
      <c r="S157" s="100">
        <v>0.0002571946129761371</v>
      </c>
      <c r="T157" s="100">
        <v>6.897311646370088E-05</v>
      </c>
      <c r="U157" s="100">
        <v>5.2197410256604664E-05</v>
      </c>
      <c r="V157" s="100">
        <v>2.004620877770971E-05</v>
      </c>
      <c r="W157" s="100">
        <v>1.6035445539963492E-05</v>
      </c>
      <c r="X157" s="100">
        <v>67.5</v>
      </c>
    </row>
    <row r="158" spans="1:24" s="100" customFormat="1" ht="12.75">
      <c r="A158" s="100">
        <v>1019</v>
      </c>
      <c r="B158" s="100">
        <v>147.0800018310547</v>
      </c>
      <c r="C158" s="100">
        <v>126.9800033569336</v>
      </c>
      <c r="D158" s="100">
        <v>9.69931697845459</v>
      </c>
      <c r="E158" s="100">
        <v>9.841218948364258</v>
      </c>
      <c r="F158" s="100">
        <v>34.614178691966686</v>
      </c>
      <c r="G158" s="100" t="s">
        <v>57</v>
      </c>
      <c r="H158" s="100">
        <v>5.445116779429256</v>
      </c>
      <c r="I158" s="100">
        <v>85.02511861048394</v>
      </c>
      <c r="J158" s="100" t="s">
        <v>60</v>
      </c>
      <c r="K158" s="100">
        <v>-0.0872787907315168</v>
      </c>
      <c r="L158" s="100">
        <v>0.000889724555771632</v>
      </c>
      <c r="M158" s="100">
        <v>0.01936869170704356</v>
      </c>
      <c r="N158" s="100">
        <v>-0.00036298825724723546</v>
      </c>
      <c r="O158" s="100">
        <v>-0.003713134998360286</v>
      </c>
      <c r="P158" s="100">
        <v>0.00010179379218326467</v>
      </c>
      <c r="Q158" s="100">
        <v>0.0003380971538791716</v>
      </c>
      <c r="R158" s="100">
        <v>-2.917567483917593E-05</v>
      </c>
      <c r="S158" s="100">
        <v>-6.56461121604959E-05</v>
      </c>
      <c r="T158" s="100">
        <v>7.246603411640011E-06</v>
      </c>
      <c r="U158" s="100">
        <v>3.2672338962904615E-06</v>
      </c>
      <c r="V158" s="100">
        <v>-2.303159586823321E-06</v>
      </c>
      <c r="W158" s="100">
        <v>-4.604291289135741E-06</v>
      </c>
      <c r="X158" s="100">
        <v>67.5</v>
      </c>
    </row>
    <row r="159" spans="1:24" s="100" customFormat="1" ht="12.75">
      <c r="A159" s="100">
        <v>1017</v>
      </c>
      <c r="B159" s="100">
        <v>144.83999633789062</v>
      </c>
      <c r="C159" s="100">
        <v>168.83999633789062</v>
      </c>
      <c r="D159" s="100">
        <v>9.063820838928223</v>
      </c>
      <c r="E159" s="100">
        <v>8.953049659729004</v>
      </c>
      <c r="F159" s="100">
        <v>27.107832358636752</v>
      </c>
      <c r="G159" s="100" t="s">
        <v>58</v>
      </c>
      <c r="H159" s="100">
        <v>-6.091285181358444</v>
      </c>
      <c r="I159" s="100">
        <v>71.24871115653218</v>
      </c>
      <c r="J159" s="100" t="s">
        <v>61</v>
      </c>
      <c r="K159" s="100">
        <v>-0.4802449723801073</v>
      </c>
      <c r="L159" s="100">
        <v>0.16342534115311122</v>
      </c>
      <c r="M159" s="100">
        <v>-0.11391906817113828</v>
      </c>
      <c r="N159" s="100">
        <v>-0.035097270322626106</v>
      </c>
      <c r="O159" s="100">
        <v>-0.019248579112689384</v>
      </c>
      <c r="P159" s="100">
        <v>0.004687047966872299</v>
      </c>
      <c r="Q159" s="100">
        <v>-0.0023621685062374855</v>
      </c>
      <c r="R159" s="100">
        <v>-0.000539490674532104</v>
      </c>
      <c r="S159" s="100">
        <v>-0.00024867580682920594</v>
      </c>
      <c r="T159" s="100">
        <v>6.859138089956823E-05</v>
      </c>
      <c r="U159" s="100">
        <v>-5.209505562107817E-05</v>
      </c>
      <c r="V159" s="100">
        <v>-1.9913461333408355E-05</v>
      </c>
      <c r="W159" s="100">
        <v>-1.5360208832887783E-05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1020</v>
      </c>
      <c r="B161" s="24">
        <v>149.46</v>
      </c>
      <c r="C161" s="24">
        <v>167.16</v>
      </c>
      <c r="D161" s="24">
        <v>10.303742334726321</v>
      </c>
      <c r="E161" s="24">
        <v>10.517429640645732</v>
      </c>
      <c r="F161" s="24">
        <v>36.21656479749962</v>
      </c>
      <c r="G161" s="24" t="s">
        <v>59</v>
      </c>
      <c r="H161" s="24">
        <v>1.791002404385253</v>
      </c>
      <c r="I161" s="24">
        <v>83.75100240438526</v>
      </c>
      <c r="J161" s="24" t="s">
        <v>73</v>
      </c>
      <c r="K161" s="24">
        <v>0.530628670306417</v>
      </c>
      <c r="M161" s="24" t="s">
        <v>68</v>
      </c>
      <c r="N161" s="24">
        <v>0.32456279910783237</v>
      </c>
      <c r="X161" s="24">
        <v>67.5</v>
      </c>
    </row>
    <row r="162" spans="1:24" ht="12.75" hidden="1">
      <c r="A162" s="24">
        <v>1019</v>
      </c>
      <c r="B162" s="24">
        <v>147.0800018310547</v>
      </c>
      <c r="C162" s="24">
        <v>126.9800033569336</v>
      </c>
      <c r="D162" s="24">
        <v>9.69931697845459</v>
      </c>
      <c r="E162" s="24">
        <v>9.841218948364258</v>
      </c>
      <c r="F162" s="24">
        <v>37.94586870845832</v>
      </c>
      <c r="G162" s="24" t="s">
        <v>56</v>
      </c>
      <c r="H162" s="24">
        <v>13.628969452822574</v>
      </c>
      <c r="I162" s="24">
        <v>93.20897128387726</v>
      </c>
      <c r="J162" s="24" t="s">
        <v>62</v>
      </c>
      <c r="K162" s="24">
        <v>0.6262151807523464</v>
      </c>
      <c r="L162" s="24">
        <v>0.33854141333059173</v>
      </c>
      <c r="M162" s="24">
        <v>0.14824770685055838</v>
      </c>
      <c r="N162" s="24">
        <v>0.03404288467131064</v>
      </c>
      <c r="O162" s="24">
        <v>0.02515012350626052</v>
      </c>
      <c r="P162" s="24">
        <v>0.009711785812534493</v>
      </c>
      <c r="Q162" s="24">
        <v>0.0030613477347453373</v>
      </c>
      <c r="R162" s="24">
        <v>0.0005240581161663404</v>
      </c>
      <c r="S162" s="24">
        <v>0.00032998366934919754</v>
      </c>
      <c r="T162" s="24">
        <v>0.0001429047069045967</v>
      </c>
      <c r="U162" s="24">
        <v>6.695514186323081E-05</v>
      </c>
      <c r="V162" s="24">
        <v>1.9452915301647463E-05</v>
      </c>
      <c r="W162" s="24">
        <v>2.0575718453123253E-05</v>
      </c>
      <c r="X162" s="24">
        <v>67.5</v>
      </c>
    </row>
    <row r="163" spans="1:24" ht="12.75" hidden="1">
      <c r="A163" s="24">
        <v>1017</v>
      </c>
      <c r="B163" s="24">
        <v>144.83999633789062</v>
      </c>
      <c r="C163" s="24">
        <v>168.83999633789062</v>
      </c>
      <c r="D163" s="24">
        <v>9.063820838928223</v>
      </c>
      <c r="E163" s="24">
        <v>8.953049659729004</v>
      </c>
      <c r="F163" s="24">
        <v>27.107832358636752</v>
      </c>
      <c r="G163" s="24" t="s">
        <v>57</v>
      </c>
      <c r="H163" s="24">
        <v>-6.091285181358444</v>
      </c>
      <c r="I163" s="24">
        <v>71.24871115653218</v>
      </c>
      <c r="J163" s="24" t="s">
        <v>60</v>
      </c>
      <c r="K163" s="24">
        <v>0.30103563464327243</v>
      </c>
      <c r="L163" s="24">
        <v>-0.001841384314222689</v>
      </c>
      <c r="M163" s="24">
        <v>-0.072738918443864</v>
      </c>
      <c r="N163" s="24">
        <v>-0.0003517221582840311</v>
      </c>
      <c r="O163" s="24">
        <v>0.011851623907609332</v>
      </c>
      <c r="P163" s="24">
        <v>-0.0002107512538927317</v>
      </c>
      <c r="Q163" s="24">
        <v>-0.001571535942199702</v>
      </c>
      <c r="R163" s="24">
        <v>-2.827894976500732E-05</v>
      </c>
      <c r="S163" s="24">
        <v>0.0001354802132843731</v>
      </c>
      <c r="T163" s="24">
        <v>-1.5015052265171201E-05</v>
      </c>
      <c r="U163" s="24">
        <v>-3.881356163129291E-05</v>
      </c>
      <c r="V163" s="24">
        <v>-2.2298366091307937E-06</v>
      </c>
      <c r="W163" s="24">
        <v>7.816801445554545E-06</v>
      </c>
      <c r="X163" s="24">
        <v>67.5</v>
      </c>
    </row>
    <row r="164" spans="1:24" ht="12.75" hidden="1">
      <c r="A164" s="24">
        <v>1018</v>
      </c>
      <c r="B164" s="24">
        <v>162.27999877929688</v>
      </c>
      <c r="C164" s="24">
        <v>151.8800048828125</v>
      </c>
      <c r="D164" s="24">
        <v>9.691460609436035</v>
      </c>
      <c r="E164" s="24">
        <v>10.449773788452148</v>
      </c>
      <c r="F164" s="24">
        <v>38.278742014164536</v>
      </c>
      <c r="G164" s="24" t="s">
        <v>58</v>
      </c>
      <c r="H164" s="24">
        <v>-0.6171099851975441</v>
      </c>
      <c r="I164" s="24">
        <v>94.16288879409933</v>
      </c>
      <c r="J164" s="24" t="s">
        <v>61</v>
      </c>
      <c r="K164" s="24">
        <v>-0.5491110992136438</v>
      </c>
      <c r="L164" s="24">
        <v>-0.3385364054923516</v>
      </c>
      <c r="M164" s="24">
        <v>-0.1291759742756601</v>
      </c>
      <c r="N164" s="24">
        <v>-0.034041067672262115</v>
      </c>
      <c r="O164" s="24">
        <v>-0.02218259955759786</v>
      </c>
      <c r="P164" s="24">
        <v>-0.00970949883245932</v>
      </c>
      <c r="Q164" s="24">
        <v>-0.0026271895126550927</v>
      </c>
      <c r="R164" s="24">
        <v>-0.0005232945729892502</v>
      </c>
      <c r="S164" s="24">
        <v>-0.0003008892385007834</v>
      </c>
      <c r="T164" s="24">
        <v>-0.00014211369906157132</v>
      </c>
      <c r="U164" s="24">
        <v>-5.455729516223463E-05</v>
      </c>
      <c r="V164" s="24">
        <v>-1.9324692557183155E-05</v>
      </c>
      <c r="W164" s="24">
        <v>-1.9033071350230712E-05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1020</v>
      </c>
      <c r="B166" s="24">
        <v>149.46</v>
      </c>
      <c r="C166" s="24">
        <v>167.16</v>
      </c>
      <c r="D166" s="24">
        <v>10.303742334726321</v>
      </c>
      <c r="E166" s="24">
        <v>10.517429640645732</v>
      </c>
      <c r="F166" s="24">
        <v>36.83645154444579</v>
      </c>
      <c r="G166" s="24" t="s">
        <v>59</v>
      </c>
      <c r="H166" s="24">
        <v>3.2244938667649024</v>
      </c>
      <c r="I166" s="24">
        <v>85.18449386676491</v>
      </c>
      <c r="J166" s="24" t="s">
        <v>73</v>
      </c>
      <c r="K166" s="24">
        <v>1.185619709676195</v>
      </c>
      <c r="M166" s="24" t="s">
        <v>68</v>
      </c>
      <c r="N166" s="24">
        <v>0.8334385660075619</v>
      </c>
      <c r="X166" s="24">
        <v>67.5</v>
      </c>
    </row>
    <row r="167" spans="1:24" ht="12.75" hidden="1">
      <c r="A167" s="24">
        <v>1019</v>
      </c>
      <c r="B167" s="24">
        <v>147.0800018310547</v>
      </c>
      <c r="C167" s="24">
        <v>126.9800033569336</v>
      </c>
      <c r="D167" s="24">
        <v>9.69931697845459</v>
      </c>
      <c r="E167" s="24">
        <v>9.841218948364258</v>
      </c>
      <c r="F167" s="24">
        <v>37.94586870845832</v>
      </c>
      <c r="G167" s="24" t="s">
        <v>56</v>
      </c>
      <c r="H167" s="24">
        <v>13.628969452822574</v>
      </c>
      <c r="I167" s="24">
        <v>93.20897128387726</v>
      </c>
      <c r="J167" s="24" t="s">
        <v>62</v>
      </c>
      <c r="K167" s="24">
        <v>0.7959483076630061</v>
      </c>
      <c r="L167" s="24">
        <v>0.7168363018888224</v>
      </c>
      <c r="M167" s="24">
        <v>0.1884298157779418</v>
      </c>
      <c r="N167" s="24">
        <v>0.03557320070866632</v>
      </c>
      <c r="O167" s="24">
        <v>0.03196687822914487</v>
      </c>
      <c r="P167" s="24">
        <v>0.020563853037404836</v>
      </c>
      <c r="Q167" s="24">
        <v>0.0038910653906540685</v>
      </c>
      <c r="R167" s="24">
        <v>0.0005476271251108805</v>
      </c>
      <c r="S167" s="24">
        <v>0.00041939226651964374</v>
      </c>
      <c r="T167" s="24">
        <v>0.00030257015892857294</v>
      </c>
      <c r="U167" s="24">
        <v>8.508588337468615E-05</v>
      </c>
      <c r="V167" s="24">
        <v>2.0337614779257696E-05</v>
      </c>
      <c r="W167" s="24">
        <v>2.6145294463211116E-05</v>
      </c>
      <c r="X167" s="24">
        <v>67.5</v>
      </c>
    </row>
    <row r="168" spans="1:24" ht="12.75" hidden="1">
      <c r="A168" s="24">
        <v>1018</v>
      </c>
      <c r="B168" s="24">
        <v>162.27999877929688</v>
      </c>
      <c r="C168" s="24">
        <v>151.8800048828125</v>
      </c>
      <c r="D168" s="24">
        <v>9.691460609436035</v>
      </c>
      <c r="E168" s="24">
        <v>10.449773788452148</v>
      </c>
      <c r="F168" s="24">
        <v>31.618223439002545</v>
      </c>
      <c r="G168" s="24" t="s">
        <v>57</v>
      </c>
      <c r="H168" s="24">
        <v>-17.001495597241288</v>
      </c>
      <c r="I168" s="24">
        <v>77.77850318205559</v>
      </c>
      <c r="J168" s="24" t="s">
        <v>60</v>
      </c>
      <c r="K168" s="24">
        <v>0.7772735356152013</v>
      </c>
      <c r="L168" s="24">
        <v>-0.003899698005217262</v>
      </c>
      <c r="M168" s="24">
        <v>-0.18445826809585103</v>
      </c>
      <c r="N168" s="24">
        <v>-0.00036729119593623875</v>
      </c>
      <c r="O168" s="24">
        <v>0.031140744951580857</v>
      </c>
      <c r="P168" s="24">
        <v>-0.00044634349715721945</v>
      </c>
      <c r="Q168" s="24">
        <v>-0.0038285929701456856</v>
      </c>
      <c r="R168" s="24">
        <v>-2.9535682521360878E-05</v>
      </c>
      <c r="S168" s="24">
        <v>0.00040121552188818367</v>
      </c>
      <c r="T168" s="24">
        <v>-3.179648738033855E-05</v>
      </c>
      <c r="U168" s="24">
        <v>-8.466027083736224E-05</v>
      </c>
      <c r="V168" s="24">
        <v>-2.3248814690288245E-06</v>
      </c>
      <c r="W168" s="24">
        <v>2.474414062328402E-05</v>
      </c>
      <c r="X168" s="24">
        <v>67.5</v>
      </c>
    </row>
    <row r="169" spans="1:24" ht="12.75" hidden="1">
      <c r="A169" s="24">
        <v>1017</v>
      </c>
      <c r="B169" s="24">
        <v>144.83999633789062</v>
      </c>
      <c r="C169" s="24">
        <v>168.83999633789062</v>
      </c>
      <c r="D169" s="24">
        <v>9.063820838928223</v>
      </c>
      <c r="E169" s="24">
        <v>8.953049659729004</v>
      </c>
      <c r="F169" s="24">
        <v>32.94515205811426</v>
      </c>
      <c r="G169" s="24" t="s">
        <v>58</v>
      </c>
      <c r="H169" s="24">
        <v>9.251199591825525</v>
      </c>
      <c r="I169" s="24">
        <v>86.59119592971615</v>
      </c>
      <c r="J169" s="24" t="s">
        <v>61</v>
      </c>
      <c r="K169" s="24">
        <v>-0.17140466535029808</v>
      </c>
      <c r="L169" s="24">
        <v>-0.7168256943365737</v>
      </c>
      <c r="M169" s="24">
        <v>-0.038483019699449623</v>
      </c>
      <c r="N169" s="24">
        <v>-0.03557130452817897</v>
      </c>
      <c r="O169" s="24">
        <v>-0.007220478348251417</v>
      </c>
      <c r="P169" s="24">
        <v>-0.020559008468954178</v>
      </c>
      <c r="Q169" s="24">
        <v>-0.0006944535573362254</v>
      </c>
      <c r="R169" s="24">
        <v>-0.000546830057344332</v>
      </c>
      <c r="S169" s="24">
        <v>-0.0001221309879288475</v>
      </c>
      <c r="T169" s="24">
        <v>-0.0003008948063100024</v>
      </c>
      <c r="U169" s="24">
        <v>-8.499770078958957E-06</v>
      </c>
      <c r="V169" s="24">
        <v>-2.0204294124379784E-05</v>
      </c>
      <c r="W169" s="24">
        <v>-8.444165286347932E-06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1020</v>
      </c>
      <c r="B171" s="24">
        <v>147.86</v>
      </c>
      <c r="C171" s="24">
        <v>167.96</v>
      </c>
      <c r="D171" s="24">
        <v>10.233382333060444</v>
      </c>
      <c r="E171" s="24">
        <v>9.786308469083917</v>
      </c>
      <c r="F171" s="24">
        <v>29.05039227686536</v>
      </c>
      <c r="G171" s="24" t="s">
        <v>59</v>
      </c>
      <c r="H171" s="24">
        <v>-12.723459430458192</v>
      </c>
      <c r="I171" s="24">
        <v>67.63654056954182</v>
      </c>
      <c r="J171" s="24" t="s">
        <v>73</v>
      </c>
      <c r="K171" s="24">
        <v>0.9218645168823286</v>
      </c>
      <c r="M171" s="24" t="s">
        <v>68</v>
      </c>
      <c r="N171" s="24">
        <v>0.8156305868373631</v>
      </c>
      <c r="X171" s="24">
        <v>67.5</v>
      </c>
    </row>
    <row r="172" spans="1:24" ht="12.75" hidden="1">
      <c r="A172" s="24">
        <v>1017</v>
      </c>
      <c r="B172" s="24">
        <v>158.97999572753906</v>
      </c>
      <c r="C172" s="24">
        <v>160.77999877929688</v>
      </c>
      <c r="D172" s="24">
        <v>9.100220680236816</v>
      </c>
      <c r="E172" s="24">
        <v>9.195877075195312</v>
      </c>
      <c r="F172" s="24">
        <v>37.962437884308244</v>
      </c>
      <c r="G172" s="24" t="s">
        <v>56</v>
      </c>
      <c r="H172" s="24">
        <v>7.958238160845767</v>
      </c>
      <c r="I172" s="24">
        <v>99.43823388838483</v>
      </c>
      <c r="J172" s="24" t="s">
        <v>62</v>
      </c>
      <c r="K172" s="24">
        <v>0.34498895035958205</v>
      </c>
      <c r="L172" s="24">
        <v>0.8917610085825867</v>
      </c>
      <c r="M172" s="24">
        <v>0.08167122951668965</v>
      </c>
      <c r="N172" s="24">
        <v>0.009477286152275693</v>
      </c>
      <c r="O172" s="24">
        <v>0.013855183284505163</v>
      </c>
      <c r="P172" s="24">
        <v>0.025581788521398655</v>
      </c>
      <c r="Q172" s="24">
        <v>0.001686520446176354</v>
      </c>
      <c r="R172" s="24">
        <v>0.00014590984140385737</v>
      </c>
      <c r="S172" s="24">
        <v>0.00018175553069050608</v>
      </c>
      <c r="T172" s="24">
        <v>0.0003764260799947346</v>
      </c>
      <c r="U172" s="24">
        <v>3.690673820860289E-05</v>
      </c>
      <c r="V172" s="24">
        <v>5.422397586865688E-06</v>
      </c>
      <c r="W172" s="24">
        <v>1.1332969748964423E-05</v>
      </c>
      <c r="X172" s="24">
        <v>67.5</v>
      </c>
    </row>
    <row r="173" spans="1:24" ht="12.75" hidden="1">
      <c r="A173" s="24">
        <v>1018</v>
      </c>
      <c r="B173" s="24">
        <v>163.86000061035156</v>
      </c>
      <c r="C173" s="24">
        <v>160.4600067138672</v>
      </c>
      <c r="D173" s="24">
        <v>10.737051010131836</v>
      </c>
      <c r="E173" s="24">
        <v>12.030923843383789</v>
      </c>
      <c r="F173" s="24">
        <v>39.402802112970534</v>
      </c>
      <c r="G173" s="24" t="s">
        <v>57</v>
      </c>
      <c r="H173" s="24">
        <v>-8.865204253072974</v>
      </c>
      <c r="I173" s="24">
        <v>87.49479635727859</v>
      </c>
      <c r="J173" s="24" t="s">
        <v>60</v>
      </c>
      <c r="K173" s="24">
        <v>-0.1471834270678264</v>
      </c>
      <c r="L173" s="24">
        <v>-0.004852062700253797</v>
      </c>
      <c r="M173" s="24">
        <v>0.035680818004425525</v>
      </c>
      <c r="N173" s="24">
        <v>-9.78150315955289E-05</v>
      </c>
      <c r="O173" s="24">
        <v>-0.005775420821862665</v>
      </c>
      <c r="P173" s="24">
        <v>-0.0005551389440667851</v>
      </c>
      <c r="Q173" s="24">
        <v>0.0007763558689923508</v>
      </c>
      <c r="R173" s="24">
        <v>-7.892202206757811E-06</v>
      </c>
      <c r="S173" s="24">
        <v>-6.446193329220749E-05</v>
      </c>
      <c r="T173" s="24">
        <v>-3.9531548159793955E-05</v>
      </c>
      <c r="U173" s="24">
        <v>1.954134445070685E-05</v>
      </c>
      <c r="V173" s="24">
        <v>-6.251049831680527E-07</v>
      </c>
      <c r="W173" s="24">
        <v>-3.671222440545467E-06</v>
      </c>
      <c r="X173" s="24">
        <v>67.5</v>
      </c>
    </row>
    <row r="174" spans="1:24" ht="12.75" hidden="1">
      <c r="A174" s="24">
        <v>1019</v>
      </c>
      <c r="B174" s="24">
        <v>147.52000427246094</v>
      </c>
      <c r="C174" s="24">
        <v>125.31999969482422</v>
      </c>
      <c r="D174" s="24">
        <v>9.625020980834961</v>
      </c>
      <c r="E174" s="24">
        <v>9.802408218383789</v>
      </c>
      <c r="F174" s="24">
        <v>38.81255540803887</v>
      </c>
      <c r="G174" s="24" t="s">
        <v>58</v>
      </c>
      <c r="H174" s="24">
        <v>16.05555931669437</v>
      </c>
      <c r="I174" s="24">
        <v>96.07556358915531</v>
      </c>
      <c r="J174" s="24" t="s">
        <v>61</v>
      </c>
      <c r="K174" s="24">
        <v>0.3120166897247261</v>
      </c>
      <c r="L174" s="24">
        <v>-0.8917478084726561</v>
      </c>
      <c r="M174" s="24">
        <v>0.07346474635703074</v>
      </c>
      <c r="N174" s="24">
        <v>-0.009476781364562053</v>
      </c>
      <c r="O174" s="24">
        <v>0.012594070754828497</v>
      </c>
      <c r="P174" s="24">
        <v>-0.025575764401212807</v>
      </c>
      <c r="Q174" s="24">
        <v>0.0014972049893224443</v>
      </c>
      <c r="R174" s="24">
        <v>-0.00014569624210262412</v>
      </c>
      <c r="S174" s="24">
        <v>0.0001699403780530645</v>
      </c>
      <c r="T174" s="24">
        <v>-0.0003743445610667961</v>
      </c>
      <c r="U174" s="24">
        <v>3.1308835530201015E-05</v>
      </c>
      <c r="V174" s="24">
        <v>-5.38624538524428E-06</v>
      </c>
      <c r="W174" s="24">
        <v>1.0721862204065959E-05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1020</v>
      </c>
      <c r="B176" s="24">
        <v>147.86</v>
      </c>
      <c r="C176" s="24">
        <v>167.96</v>
      </c>
      <c r="D176" s="24">
        <v>10.233382333060444</v>
      </c>
      <c r="E176" s="24">
        <v>9.786308469083917</v>
      </c>
      <c r="F176" s="24">
        <v>40.216435251673</v>
      </c>
      <c r="G176" s="24" t="s">
        <v>59</v>
      </c>
      <c r="H176" s="24">
        <v>13.27386657702101</v>
      </c>
      <c r="I176" s="24">
        <v>93.63386657702102</v>
      </c>
      <c r="J176" s="24" t="s">
        <v>73</v>
      </c>
      <c r="K176" s="24">
        <v>1.997514379311748</v>
      </c>
      <c r="M176" s="24" t="s">
        <v>68</v>
      </c>
      <c r="N176" s="24">
        <v>1.206454432362246</v>
      </c>
      <c r="X176" s="24">
        <v>67.5</v>
      </c>
    </row>
    <row r="177" spans="1:24" ht="12.75" hidden="1">
      <c r="A177" s="24">
        <v>1017</v>
      </c>
      <c r="B177" s="24">
        <v>158.97999572753906</v>
      </c>
      <c r="C177" s="24">
        <v>160.77999877929688</v>
      </c>
      <c r="D177" s="24">
        <v>9.100220680236816</v>
      </c>
      <c r="E177" s="24">
        <v>9.195877075195312</v>
      </c>
      <c r="F177" s="24">
        <v>37.962437884308244</v>
      </c>
      <c r="G177" s="24" t="s">
        <v>56</v>
      </c>
      <c r="H177" s="24">
        <v>7.958238160845767</v>
      </c>
      <c r="I177" s="24">
        <v>99.43823388838483</v>
      </c>
      <c r="J177" s="24" t="s">
        <v>62</v>
      </c>
      <c r="K177" s="24">
        <v>1.225736080783962</v>
      </c>
      <c r="L177" s="24">
        <v>0.638699131630783</v>
      </c>
      <c r="M177" s="24">
        <v>0.2901760587888419</v>
      </c>
      <c r="N177" s="24">
        <v>0.012295608360292424</v>
      </c>
      <c r="O177" s="24">
        <v>0.049227845812871714</v>
      </c>
      <c r="P177" s="24">
        <v>0.018322119253648232</v>
      </c>
      <c r="Q177" s="24">
        <v>0.005992194650003004</v>
      </c>
      <c r="R177" s="24">
        <v>0.00018928797065322672</v>
      </c>
      <c r="S177" s="24">
        <v>0.0006458572670782826</v>
      </c>
      <c r="T177" s="24">
        <v>0.0002695973712386183</v>
      </c>
      <c r="U177" s="24">
        <v>0.00013107860812714648</v>
      </c>
      <c r="V177" s="24">
        <v>7.018534392211406E-06</v>
      </c>
      <c r="W177" s="24">
        <v>4.027202422912626E-05</v>
      </c>
      <c r="X177" s="24">
        <v>67.5</v>
      </c>
    </row>
    <row r="178" spans="1:24" ht="12.75" hidden="1">
      <c r="A178" s="24">
        <v>1019</v>
      </c>
      <c r="B178" s="24">
        <v>147.52000427246094</v>
      </c>
      <c r="C178" s="24">
        <v>125.31999969482422</v>
      </c>
      <c r="D178" s="24">
        <v>9.625020980834961</v>
      </c>
      <c r="E178" s="24">
        <v>9.802408218383789</v>
      </c>
      <c r="F178" s="24">
        <v>34.19692781245628</v>
      </c>
      <c r="G178" s="24" t="s">
        <v>57</v>
      </c>
      <c r="H178" s="24">
        <v>4.630157976812285</v>
      </c>
      <c r="I178" s="24">
        <v>84.65016224927322</v>
      </c>
      <c r="J178" s="24" t="s">
        <v>60</v>
      </c>
      <c r="K178" s="24">
        <v>0.3278626359359162</v>
      </c>
      <c r="L178" s="24">
        <v>0.0034757272595240846</v>
      </c>
      <c r="M178" s="24">
        <v>-0.0807897147618101</v>
      </c>
      <c r="N178" s="24">
        <v>-0.0001270380183377577</v>
      </c>
      <c r="O178" s="24">
        <v>0.012654996223038251</v>
      </c>
      <c r="P178" s="24">
        <v>0.00039763273236828004</v>
      </c>
      <c r="Q178" s="24">
        <v>-0.001818750654420941</v>
      </c>
      <c r="R178" s="24">
        <v>-1.0186287944749818E-05</v>
      </c>
      <c r="S178" s="24">
        <v>0.0001235224020915325</v>
      </c>
      <c r="T178" s="24">
        <v>2.8309388279052352E-05</v>
      </c>
      <c r="U178" s="24">
        <v>-4.9568605816389517E-05</v>
      </c>
      <c r="V178" s="24">
        <v>-8.01221867900652E-07</v>
      </c>
      <c r="W178" s="24">
        <v>6.387900373089887E-06</v>
      </c>
      <c r="X178" s="24">
        <v>67.5</v>
      </c>
    </row>
    <row r="179" spans="1:24" ht="12.75" hidden="1">
      <c r="A179" s="24">
        <v>1018</v>
      </c>
      <c r="B179" s="24">
        <v>163.86000061035156</v>
      </c>
      <c r="C179" s="24">
        <v>160.4600067138672</v>
      </c>
      <c r="D179" s="24">
        <v>10.737051010131836</v>
      </c>
      <c r="E179" s="24">
        <v>12.030923843383789</v>
      </c>
      <c r="F179" s="24">
        <v>33.165293713296464</v>
      </c>
      <c r="G179" s="24" t="s">
        <v>58</v>
      </c>
      <c r="H179" s="24">
        <v>-22.715730051761014</v>
      </c>
      <c r="I179" s="24">
        <v>73.64427055859055</v>
      </c>
      <c r="J179" s="24" t="s">
        <v>61</v>
      </c>
      <c r="K179" s="24">
        <v>-1.1810736775039818</v>
      </c>
      <c r="L179" s="24">
        <v>0.6386896743066491</v>
      </c>
      <c r="M179" s="24">
        <v>-0.2787026499388386</v>
      </c>
      <c r="N179" s="24">
        <v>-0.012294952065444979</v>
      </c>
      <c r="O179" s="24">
        <v>-0.0475734366424243</v>
      </c>
      <c r="P179" s="24">
        <v>0.018317803966498184</v>
      </c>
      <c r="Q179" s="24">
        <v>-0.005709513357596076</v>
      </c>
      <c r="R179" s="24">
        <v>-0.00018901369096423537</v>
      </c>
      <c r="S179" s="24">
        <v>-0.0006339351903935968</v>
      </c>
      <c r="T179" s="24">
        <v>0.00026810692104837434</v>
      </c>
      <c r="U179" s="24">
        <v>-0.0001213447766736147</v>
      </c>
      <c r="V179" s="24">
        <v>-6.972651470785853E-06</v>
      </c>
      <c r="W179" s="24">
        <v>-3.9762176302798244E-05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1020</v>
      </c>
      <c r="B181" s="24">
        <v>147.86</v>
      </c>
      <c r="C181" s="24">
        <v>167.96</v>
      </c>
      <c r="D181" s="24">
        <v>10.233382333060444</v>
      </c>
      <c r="E181" s="24">
        <v>9.786308469083917</v>
      </c>
      <c r="F181" s="24">
        <v>29.05039227686536</v>
      </c>
      <c r="G181" s="24" t="s">
        <v>59</v>
      </c>
      <c r="H181" s="24">
        <v>-12.723459430458192</v>
      </c>
      <c r="I181" s="24">
        <v>67.63654056954182</v>
      </c>
      <c r="J181" s="24" t="s">
        <v>73</v>
      </c>
      <c r="K181" s="24">
        <v>1.1589318293819775</v>
      </c>
      <c r="M181" s="24" t="s">
        <v>68</v>
      </c>
      <c r="N181" s="24">
        <v>0.5993790816269983</v>
      </c>
      <c r="X181" s="24">
        <v>67.5</v>
      </c>
    </row>
    <row r="182" spans="1:24" ht="12.75" hidden="1">
      <c r="A182" s="24">
        <v>1018</v>
      </c>
      <c r="B182" s="24">
        <v>163.86000061035156</v>
      </c>
      <c r="C182" s="24">
        <v>160.4600067138672</v>
      </c>
      <c r="D182" s="24">
        <v>10.737051010131836</v>
      </c>
      <c r="E182" s="24">
        <v>12.030923843383789</v>
      </c>
      <c r="F182" s="24">
        <v>42.261556704564505</v>
      </c>
      <c r="G182" s="24" t="s">
        <v>56</v>
      </c>
      <c r="H182" s="24">
        <v>-2.5172762526779735</v>
      </c>
      <c r="I182" s="24">
        <v>93.84272435767359</v>
      </c>
      <c r="J182" s="24" t="s">
        <v>62</v>
      </c>
      <c r="K182" s="24">
        <v>1.0464158082192985</v>
      </c>
      <c r="L182" s="24">
        <v>0.025597155458574182</v>
      </c>
      <c r="M182" s="24">
        <v>0.24772449182111608</v>
      </c>
      <c r="N182" s="24">
        <v>0.011397986068671123</v>
      </c>
      <c r="O182" s="24">
        <v>0.04202591345786366</v>
      </c>
      <c r="P182" s="24">
        <v>0.0007342440595698178</v>
      </c>
      <c r="Q182" s="24">
        <v>0.005115490451455473</v>
      </c>
      <c r="R182" s="24">
        <v>0.00017541185852490315</v>
      </c>
      <c r="S182" s="24">
        <v>0.0005513642619198132</v>
      </c>
      <c r="T182" s="24">
        <v>1.0831495442930399E-05</v>
      </c>
      <c r="U182" s="24">
        <v>0.00011187745810508072</v>
      </c>
      <c r="V182" s="24">
        <v>6.4996410154786835E-06</v>
      </c>
      <c r="W182" s="24">
        <v>3.437790039102269E-05</v>
      </c>
      <c r="X182" s="24">
        <v>67.5</v>
      </c>
    </row>
    <row r="183" spans="1:24" ht="12.75" hidden="1">
      <c r="A183" s="24">
        <v>1017</v>
      </c>
      <c r="B183" s="24">
        <v>158.97999572753906</v>
      </c>
      <c r="C183" s="24">
        <v>160.77999877929688</v>
      </c>
      <c r="D183" s="24">
        <v>9.100220680236816</v>
      </c>
      <c r="E183" s="24">
        <v>9.195877075195312</v>
      </c>
      <c r="F183" s="24">
        <v>40.08853229684891</v>
      </c>
      <c r="G183" s="24" t="s">
        <v>57</v>
      </c>
      <c r="H183" s="24">
        <v>13.527297611329445</v>
      </c>
      <c r="I183" s="24">
        <v>105.00729333886851</v>
      </c>
      <c r="J183" s="24" t="s">
        <v>60</v>
      </c>
      <c r="K183" s="24">
        <v>-1.0085821145186684</v>
      </c>
      <c r="L183" s="24">
        <v>-0.00013942774214554607</v>
      </c>
      <c r="M183" s="24">
        <v>0.23950294780460463</v>
      </c>
      <c r="N183" s="24">
        <v>-0.00011831985378567693</v>
      </c>
      <c r="O183" s="24">
        <v>-0.040383243599343525</v>
      </c>
      <c r="P183" s="24">
        <v>-1.5794890307278392E-05</v>
      </c>
      <c r="Q183" s="24">
        <v>0.004978313119136434</v>
      </c>
      <c r="R183" s="24">
        <v>-9.527502452511533E-06</v>
      </c>
      <c r="S183" s="24">
        <v>-0.0005182964759594948</v>
      </c>
      <c r="T183" s="24">
        <v>-1.1140750430144996E-06</v>
      </c>
      <c r="U183" s="24">
        <v>0.00011057421050847674</v>
      </c>
      <c r="V183" s="24">
        <v>-7.604697726719337E-07</v>
      </c>
      <c r="W183" s="24">
        <v>-3.1907834076650986E-05</v>
      </c>
      <c r="X183" s="24">
        <v>67.5</v>
      </c>
    </row>
    <row r="184" spans="1:24" ht="12.75" hidden="1">
      <c r="A184" s="24">
        <v>1019</v>
      </c>
      <c r="B184" s="24">
        <v>147.52000427246094</v>
      </c>
      <c r="C184" s="24">
        <v>125.31999969482422</v>
      </c>
      <c r="D184" s="24">
        <v>9.625020980834961</v>
      </c>
      <c r="E184" s="24">
        <v>9.802408218383789</v>
      </c>
      <c r="F184" s="24">
        <v>34.19692781245628</v>
      </c>
      <c r="G184" s="24" t="s">
        <v>58</v>
      </c>
      <c r="H184" s="24">
        <v>4.630157976812285</v>
      </c>
      <c r="I184" s="24">
        <v>84.65016224927322</v>
      </c>
      <c r="J184" s="24" t="s">
        <v>61</v>
      </c>
      <c r="K184" s="24">
        <v>0.27883357395460695</v>
      </c>
      <c r="L184" s="24">
        <v>-0.025596775724202728</v>
      </c>
      <c r="M184" s="24">
        <v>0.0632910881636194</v>
      </c>
      <c r="N184" s="24">
        <v>-0.011397371926625065</v>
      </c>
      <c r="O184" s="24">
        <v>0.011634906031589865</v>
      </c>
      <c r="P184" s="24">
        <v>-0.0007340741518768709</v>
      </c>
      <c r="Q184" s="24">
        <v>0.0011767077150958885</v>
      </c>
      <c r="R184" s="24">
        <v>-0.00017515292406402477</v>
      </c>
      <c r="S184" s="24">
        <v>0.00018807262514876865</v>
      </c>
      <c r="T184" s="24">
        <v>-1.0774048929198077E-05</v>
      </c>
      <c r="U184" s="24">
        <v>1.7026731996515515E-05</v>
      </c>
      <c r="V184" s="24">
        <v>-6.454999539499989E-06</v>
      </c>
      <c r="W184" s="24">
        <v>1.279570864907404E-05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1020</v>
      </c>
      <c r="B186" s="100">
        <v>147.86</v>
      </c>
      <c r="C186" s="100">
        <v>167.96</v>
      </c>
      <c r="D186" s="100">
        <v>10.233382333060444</v>
      </c>
      <c r="E186" s="100">
        <v>9.786308469083917</v>
      </c>
      <c r="F186" s="100">
        <v>35.288506410820304</v>
      </c>
      <c r="G186" s="100" t="s">
        <v>59</v>
      </c>
      <c r="H186" s="100">
        <v>1.8004222327399049</v>
      </c>
      <c r="I186" s="100">
        <v>82.16042223273992</v>
      </c>
      <c r="J186" s="100" t="s">
        <v>73</v>
      </c>
      <c r="K186" s="100">
        <v>0.9767417247031732</v>
      </c>
      <c r="M186" s="100" t="s">
        <v>68</v>
      </c>
      <c r="N186" s="100">
        <v>0.697521966743452</v>
      </c>
      <c r="X186" s="100">
        <v>67.5</v>
      </c>
    </row>
    <row r="187" spans="1:24" s="100" customFormat="1" ht="12.75">
      <c r="A187" s="100">
        <v>1018</v>
      </c>
      <c r="B187" s="100">
        <v>163.86000061035156</v>
      </c>
      <c r="C187" s="100">
        <v>160.4600067138672</v>
      </c>
      <c r="D187" s="100">
        <v>10.737051010131836</v>
      </c>
      <c r="E187" s="100">
        <v>12.030923843383789</v>
      </c>
      <c r="F187" s="100">
        <v>42.261556704564505</v>
      </c>
      <c r="G187" s="100" t="s">
        <v>56</v>
      </c>
      <c r="H187" s="100">
        <v>-2.5172762526779735</v>
      </c>
      <c r="I187" s="100">
        <v>93.84272435767359</v>
      </c>
      <c r="J187" s="100" t="s">
        <v>62</v>
      </c>
      <c r="K187" s="100">
        <v>0.7041405011753139</v>
      </c>
      <c r="L187" s="100">
        <v>0.672256920910994</v>
      </c>
      <c r="M187" s="100">
        <v>0.16669613070060013</v>
      </c>
      <c r="N187" s="100">
        <v>0.005214477301887804</v>
      </c>
      <c r="O187" s="100">
        <v>0.02827955137238109</v>
      </c>
      <c r="P187" s="100">
        <v>0.01928490518294035</v>
      </c>
      <c r="Q187" s="100">
        <v>0.0034423011648122997</v>
      </c>
      <c r="R187" s="100">
        <v>8.023688091050537E-05</v>
      </c>
      <c r="S187" s="100">
        <v>0.00037099661904746163</v>
      </c>
      <c r="T187" s="100">
        <v>0.00028374735309640855</v>
      </c>
      <c r="U187" s="100">
        <v>7.528109070006564E-05</v>
      </c>
      <c r="V187" s="100">
        <v>2.9639381740616406E-06</v>
      </c>
      <c r="W187" s="100">
        <v>2.312689498701028E-05</v>
      </c>
      <c r="X187" s="100">
        <v>67.5</v>
      </c>
    </row>
    <row r="188" spans="1:24" s="100" customFormat="1" ht="12.75">
      <c r="A188" s="100">
        <v>1019</v>
      </c>
      <c r="B188" s="100">
        <v>147.52000427246094</v>
      </c>
      <c r="C188" s="100">
        <v>125.31999969482422</v>
      </c>
      <c r="D188" s="100">
        <v>9.625020980834961</v>
      </c>
      <c r="E188" s="100">
        <v>9.802408218383789</v>
      </c>
      <c r="F188" s="100">
        <v>38.81255540803887</v>
      </c>
      <c r="G188" s="100" t="s">
        <v>57</v>
      </c>
      <c r="H188" s="100">
        <v>16.05555931669437</v>
      </c>
      <c r="I188" s="100">
        <v>96.07556358915531</v>
      </c>
      <c r="J188" s="100" t="s">
        <v>60</v>
      </c>
      <c r="K188" s="100">
        <v>-0.5499974845247789</v>
      </c>
      <c r="L188" s="100">
        <v>0.003657826886144567</v>
      </c>
      <c r="M188" s="100">
        <v>0.12901312974947476</v>
      </c>
      <c r="N188" s="100">
        <v>-5.430357531040366E-05</v>
      </c>
      <c r="O188" s="100">
        <v>-0.022278177672509784</v>
      </c>
      <c r="P188" s="100">
        <v>0.0004186095018220284</v>
      </c>
      <c r="Q188" s="100">
        <v>0.0026059959682075097</v>
      </c>
      <c r="R188" s="100">
        <v>-4.352589207475767E-06</v>
      </c>
      <c r="S188" s="100">
        <v>-0.0003070290939693457</v>
      </c>
      <c r="T188" s="100">
        <v>2.9814942737564008E-05</v>
      </c>
      <c r="U188" s="100">
        <v>5.289818650652176E-05</v>
      </c>
      <c r="V188" s="100">
        <v>-3.4780380936047565E-07</v>
      </c>
      <c r="W188" s="100">
        <v>-1.955929206243838E-05</v>
      </c>
      <c r="X188" s="100">
        <v>67.5</v>
      </c>
    </row>
    <row r="189" spans="1:24" s="100" customFormat="1" ht="12.75">
      <c r="A189" s="100">
        <v>1017</v>
      </c>
      <c r="B189" s="100">
        <v>158.97999572753906</v>
      </c>
      <c r="C189" s="100">
        <v>160.77999877929688</v>
      </c>
      <c r="D189" s="100">
        <v>9.100220680236816</v>
      </c>
      <c r="E189" s="100">
        <v>9.195877075195312</v>
      </c>
      <c r="F189" s="100">
        <v>29.577836531825522</v>
      </c>
      <c r="G189" s="100" t="s">
        <v>58</v>
      </c>
      <c r="H189" s="100">
        <v>-14.004259424001788</v>
      </c>
      <c r="I189" s="100">
        <v>77.47573630353727</v>
      </c>
      <c r="J189" s="100" t="s">
        <v>61</v>
      </c>
      <c r="K189" s="100">
        <v>-0.4396778507178157</v>
      </c>
      <c r="L189" s="100">
        <v>0.672246969509868</v>
      </c>
      <c r="M189" s="100">
        <v>-0.10556141502839354</v>
      </c>
      <c r="N189" s="100">
        <v>-0.005214194535459108</v>
      </c>
      <c r="O189" s="100">
        <v>-0.0174188353633424</v>
      </c>
      <c r="P189" s="100">
        <v>0.01928036135553439</v>
      </c>
      <c r="Q189" s="100">
        <v>-0.002249049204209263</v>
      </c>
      <c r="R189" s="100">
        <v>-8.011873704345063E-05</v>
      </c>
      <c r="S189" s="100">
        <v>-0.00020825855756969523</v>
      </c>
      <c r="T189" s="100">
        <v>0.00028217659289667124</v>
      </c>
      <c r="U189" s="100">
        <v>-5.3563275490887856E-05</v>
      </c>
      <c r="V189" s="100">
        <v>-2.943460889812228E-06</v>
      </c>
      <c r="W189" s="100">
        <v>-1.2340476723224118E-05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1020</v>
      </c>
      <c r="B191" s="24">
        <v>147.86</v>
      </c>
      <c r="C191" s="24">
        <v>167.96</v>
      </c>
      <c r="D191" s="24">
        <v>10.233382333060444</v>
      </c>
      <c r="E191" s="24">
        <v>9.786308469083917</v>
      </c>
      <c r="F191" s="24">
        <v>40.216435251673</v>
      </c>
      <c r="G191" s="24" t="s">
        <v>59</v>
      </c>
      <c r="H191" s="24">
        <v>13.27386657702101</v>
      </c>
      <c r="I191" s="24">
        <v>93.63386657702102</v>
      </c>
      <c r="J191" s="24" t="s">
        <v>73</v>
      </c>
      <c r="K191" s="24">
        <v>1.7804672798722145</v>
      </c>
      <c r="M191" s="24" t="s">
        <v>68</v>
      </c>
      <c r="N191" s="24">
        <v>0.9214548108134888</v>
      </c>
      <c r="X191" s="24">
        <v>67.5</v>
      </c>
    </row>
    <row r="192" spans="1:24" ht="12.75" hidden="1">
      <c r="A192" s="24">
        <v>1019</v>
      </c>
      <c r="B192" s="24">
        <v>147.52000427246094</v>
      </c>
      <c r="C192" s="24">
        <v>125.31999969482422</v>
      </c>
      <c r="D192" s="24">
        <v>9.625020980834961</v>
      </c>
      <c r="E192" s="24">
        <v>9.802408218383789</v>
      </c>
      <c r="F192" s="24">
        <v>36.742381774222515</v>
      </c>
      <c r="G192" s="24" t="s">
        <v>56</v>
      </c>
      <c r="H192" s="24">
        <v>10.931106765056384</v>
      </c>
      <c r="I192" s="24">
        <v>90.95111103751732</v>
      </c>
      <c r="J192" s="24" t="s">
        <v>62</v>
      </c>
      <c r="K192" s="24">
        <v>1.2963462006133302</v>
      </c>
      <c r="L192" s="24">
        <v>0.054683293794916626</v>
      </c>
      <c r="M192" s="24">
        <v>0.3068917742579232</v>
      </c>
      <c r="N192" s="24">
        <v>0.005218768815979802</v>
      </c>
      <c r="O192" s="24">
        <v>0.052063724984145264</v>
      </c>
      <c r="P192" s="24">
        <v>0.001568817474501322</v>
      </c>
      <c r="Q192" s="24">
        <v>0.00633730977518822</v>
      </c>
      <c r="R192" s="24">
        <v>8.03903209220186E-05</v>
      </c>
      <c r="S192" s="24">
        <v>0.0006830673340754731</v>
      </c>
      <c r="T192" s="24">
        <v>2.306265909059778E-05</v>
      </c>
      <c r="U192" s="24">
        <v>0.00013860415169557097</v>
      </c>
      <c r="V192" s="24">
        <v>2.992999116069291E-06</v>
      </c>
      <c r="W192" s="24">
        <v>4.259089873270972E-05</v>
      </c>
      <c r="X192" s="24">
        <v>67.5</v>
      </c>
    </row>
    <row r="193" spans="1:24" ht="12.75" hidden="1">
      <c r="A193" s="24">
        <v>1017</v>
      </c>
      <c r="B193" s="24">
        <v>158.97999572753906</v>
      </c>
      <c r="C193" s="24">
        <v>160.77999877929688</v>
      </c>
      <c r="D193" s="24">
        <v>9.100220680236816</v>
      </c>
      <c r="E193" s="24">
        <v>9.195877075195312</v>
      </c>
      <c r="F193" s="24">
        <v>29.577836531825522</v>
      </c>
      <c r="G193" s="24" t="s">
        <v>57</v>
      </c>
      <c r="H193" s="24">
        <v>-14.004259424001788</v>
      </c>
      <c r="I193" s="24">
        <v>77.47573630353727</v>
      </c>
      <c r="J193" s="24" t="s">
        <v>60</v>
      </c>
      <c r="K193" s="24">
        <v>1.0462039995653134</v>
      </c>
      <c r="L193" s="24">
        <v>-0.0002970239621145794</v>
      </c>
      <c r="M193" s="24">
        <v>-0.24971822474934666</v>
      </c>
      <c r="N193" s="24">
        <v>-5.339525453770645E-05</v>
      </c>
      <c r="O193" s="24">
        <v>0.041683329181087456</v>
      </c>
      <c r="P193" s="24">
        <v>-3.415266701652106E-05</v>
      </c>
      <c r="Q193" s="24">
        <v>-0.0052515576068300615</v>
      </c>
      <c r="R193" s="24">
        <v>-4.2771853845086634E-06</v>
      </c>
      <c r="S193" s="24">
        <v>0.000517986536322068</v>
      </c>
      <c r="T193" s="24">
        <v>-2.445588919809155E-06</v>
      </c>
      <c r="U193" s="24">
        <v>-0.00012064216909216438</v>
      </c>
      <c r="V193" s="24">
        <v>-3.291623525450674E-07</v>
      </c>
      <c r="W193" s="24">
        <v>3.1354903685322664E-05</v>
      </c>
      <c r="X193" s="24">
        <v>67.5</v>
      </c>
    </row>
    <row r="194" spans="1:24" ht="12.75" hidden="1">
      <c r="A194" s="24">
        <v>1018</v>
      </c>
      <c r="B194" s="24">
        <v>163.86000061035156</v>
      </c>
      <c r="C194" s="24">
        <v>160.4600067138672</v>
      </c>
      <c r="D194" s="24">
        <v>10.737051010131836</v>
      </c>
      <c r="E194" s="24">
        <v>12.030923843383789</v>
      </c>
      <c r="F194" s="24">
        <v>39.402802112970534</v>
      </c>
      <c r="G194" s="24" t="s">
        <v>58</v>
      </c>
      <c r="H194" s="24">
        <v>-8.865204253072974</v>
      </c>
      <c r="I194" s="24">
        <v>87.49479635727859</v>
      </c>
      <c r="J194" s="24" t="s">
        <v>61</v>
      </c>
      <c r="K194" s="24">
        <v>-0.7654872063843774</v>
      </c>
      <c r="L194" s="24">
        <v>-0.0546824871144967</v>
      </c>
      <c r="M194" s="24">
        <v>-0.17839105732970723</v>
      </c>
      <c r="N194" s="24">
        <v>-0.005218495655017457</v>
      </c>
      <c r="O194" s="24">
        <v>-0.0311950561404498</v>
      </c>
      <c r="P194" s="24">
        <v>-0.0015684456839930305</v>
      </c>
      <c r="Q194" s="24">
        <v>-0.003547201416446702</v>
      </c>
      <c r="R194" s="24">
        <v>-8.02764559701765E-05</v>
      </c>
      <c r="S194" s="24">
        <v>-0.0004452762413042503</v>
      </c>
      <c r="T194" s="24">
        <v>-2.2932626085218395E-05</v>
      </c>
      <c r="U194" s="24">
        <v>-6.823912297199069E-05</v>
      </c>
      <c r="V194" s="24">
        <v>-2.9748438369868345E-06</v>
      </c>
      <c r="W194" s="24">
        <v>-2.882454977521892E-05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1020</v>
      </c>
      <c r="B196" s="24">
        <v>147.86</v>
      </c>
      <c r="C196" s="24">
        <v>167.96</v>
      </c>
      <c r="D196" s="24">
        <v>10.233382333060444</v>
      </c>
      <c r="E196" s="24">
        <v>9.786308469083917</v>
      </c>
      <c r="F196" s="24">
        <v>35.288506410820304</v>
      </c>
      <c r="G196" s="24" t="s">
        <v>59</v>
      </c>
      <c r="H196" s="24">
        <v>1.8004222327399049</v>
      </c>
      <c r="I196" s="24">
        <v>82.16042223273992</v>
      </c>
      <c r="J196" s="24" t="s">
        <v>73</v>
      </c>
      <c r="K196" s="24">
        <v>1.7390969730357655</v>
      </c>
      <c r="M196" s="24" t="s">
        <v>68</v>
      </c>
      <c r="N196" s="24">
        <v>1.2347131096344157</v>
      </c>
      <c r="X196" s="24">
        <v>67.5</v>
      </c>
    </row>
    <row r="197" spans="1:24" ht="12.75" hidden="1">
      <c r="A197" s="24">
        <v>1019</v>
      </c>
      <c r="B197" s="24">
        <v>147.52000427246094</v>
      </c>
      <c r="C197" s="24">
        <v>125.31999969482422</v>
      </c>
      <c r="D197" s="24">
        <v>9.625020980834961</v>
      </c>
      <c r="E197" s="24">
        <v>9.802408218383789</v>
      </c>
      <c r="F197" s="24">
        <v>36.742381774222515</v>
      </c>
      <c r="G197" s="24" t="s">
        <v>56</v>
      </c>
      <c r="H197" s="24">
        <v>10.931106765056384</v>
      </c>
      <c r="I197" s="24">
        <v>90.95111103751732</v>
      </c>
      <c r="J197" s="24" t="s">
        <v>62</v>
      </c>
      <c r="K197" s="24">
        <v>0.9482155416138834</v>
      </c>
      <c r="L197" s="24">
        <v>0.8872893568671242</v>
      </c>
      <c r="M197" s="24">
        <v>0.2244773505385241</v>
      </c>
      <c r="N197" s="24">
        <v>0.01384584072610318</v>
      </c>
      <c r="O197" s="24">
        <v>0.03808214961376449</v>
      </c>
      <c r="P197" s="24">
        <v>0.025453575913364206</v>
      </c>
      <c r="Q197" s="24">
        <v>0.004635449609196215</v>
      </c>
      <c r="R197" s="24">
        <v>0.00021318660431649496</v>
      </c>
      <c r="S197" s="24">
        <v>0.0004996048867081577</v>
      </c>
      <c r="T197" s="24">
        <v>0.0003745104927245398</v>
      </c>
      <c r="U197" s="24">
        <v>0.00010136168016629615</v>
      </c>
      <c r="V197" s="24">
        <v>7.930511208805475E-06</v>
      </c>
      <c r="W197" s="24">
        <v>3.1143968382754515E-05</v>
      </c>
      <c r="X197" s="24">
        <v>67.5</v>
      </c>
    </row>
    <row r="198" spans="1:24" ht="12.75" hidden="1">
      <c r="A198" s="24">
        <v>1018</v>
      </c>
      <c r="B198" s="24">
        <v>163.86000061035156</v>
      </c>
      <c r="C198" s="24">
        <v>160.4600067138672</v>
      </c>
      <c r="D198" s="24">
        <v>10.737051010131836</v>
      </c>
      <c r="E198" s="24">
        <v>12.030923843383789</v>
      </c>
      <c r="F198" s="24">
        <v>33.165293713296464</v>
      </c>
      <c r="G198" s="24" t="s">
        <v>57</v>
      </c>
      <c r="H198" s="24">
        <v>-22.715730051761014</v>
      </c>
      <c r="I198" s="24">
        <v>73.64427055859055</v>
      </c>
      <c r="J198" s="24" t="s">
        <v>60</v>
      </c>
      <c r="K198" s="24">
        <v>0.9433245112454612</v>
      </c>
      <c r="L198" s="24">
        <v>-0.004827417865607821</v>
      </c>
      <c r="M198" s="24">
        <v>-0.22304614211748905</v>
      </c>
      <c r="N198" s="24">
        <v>-0.00014251685447105164</v>
      </c>
      <c r="O198" s="24">
        <v>0.03792520586044419</v>
      </c>
      <c r="P198" s="24">
        <v>-0.0005525047776999639</v>
      </c>
      <c r="Q198" s="24">
        <v>-0.004590590996158978</v>
      </c>
      <c r="R198" s="24">
        <v>-1.146948840079347E-05</v>
      </c>
      <c r="S198" s="24">
        <v>0.0004994705817774506</v>
      </c>
      <c r="T198" s="24">
        <v>-3.935632781597206E-05</v>
      </c>
      <c r="U198" s="24">
        <v>-9.894683530106902E-05</v>
      </c>
      <c r="V198" s="24">
        <v>-8.978642957645134E-07</v>
      </c>
      <c r="W198" s="24">
        <v>3.114236752626058E-05</v>
      </c>
      <c r="X198" s="24">
        <v>67.5</v>
      </c>
    </row>
    <row r="199" spans="1:24" ht="12.75" hidden="1">
      <c r="A199" s="24">
        <v>1017</v>
      </c>
      <c r="B199" s="24">
        <v>158.97999572753906</v>
      </c>
      <c r="C199" s="24">
        <v>160.77999877929688</v>
      </c>
      <c r="D199" s="24">
        <v>9.100220680236816</v>
      </c>
      <c r="E199" s="24">
        <v>9.195877075195312</v>
      </c>
      <c r="F199" s="24">
        <v>40.08853229684891</v>
      </c>
      <c r="G199" s="24" t="s">
        <v>58</v>
      </c>
      <c r="H199" s="24">
        <v>13.527297611329445</v>
      </c>
      <c r="I199" s="24">
        <v>105.00729333886851</v>
      </c>
      <c r="J199" s="24" t="s">
        <v>61</v>
      </c>
      <c r="K199" s="24">
        <v>0.09618513316319766</v>
      </c>
      <c r="L199" s="24">
        <v>-0.8872762246597311</v>
      </c>
      <c r="M199" s="24">
        <v>0.02530808944389714</v>
      </c>
      <c r="N199" s="24">
        <v>-0.013845107235366907</v>
      </c>
      <c r="O199" s="24">
        <v>0.0034538210214301234</v>
      </c>
      <c r="P199" s="24">
        <v>-0.02544757876985575</v>
      </c>
      <c r="Q199" s="24">
        <v>0.0006433252562906802</v>
      </c>
      <c r="R199" s="24">
        <v>-0.0002128778501766256</v>
      </c>
      <c r="S199" s="24">
        <v>1.1583641981957944E-05</v>
      </c>
      <c r="T199" s="24">
        <v>-0.00037243682500743576</v>
      </c>
      <c r="U199" s="24">
        <v>2.1993498813004584E-05</v>
      </c>
      <c r="V199" s="24">
        <v>-7.879520781074225E-06</v>
      </c>
      <c r="W199" s="24">
        <v>-3.157712547450965E-07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1020</v>
      </c>
      <c r="B201" s="24">
        <v>136.96</v>
      </c>
      <c r="C201" s="24">
        <v>160.26</v>
      </c>
      <c r="D201" s="24">
        <v>9.981176486896622</v>
      </c>
      <c r="E201" s="24">
        <v>10.207451074844657</v>
      </c>
      <c r="F201" s="24">
        <v>28.147478998322505</v>
      </c>
      <c r="G201" s="24" t="s">
        <v>59</v>
      </c>
      <c r="H201" s="24">
        <v>-2.3004735327636894</v>
      </c>
      <c r="I201" s="24">
        <v>67.15952646723632</v>
      </c>
      <c r="J201" s="24" t="s">
        <v>73</v>
      </c>
      <c r="K201" s="24">
        <v>0.8355998825660442</v>
      </c>
      <c r="M201" s="24" t="s">
        <v>68</v>
      </c>
      <c r="N201" s="24">
        <v>0.7105977215027114</v>
      </c>
      <c r="X201" s="24">
        <v>67.5</v>
      </c>
    </row>
    <row r="202" spans="1:24" ht="12.75" hidden="1">
      <c r="A202" s="24">
        <v>1017</v>
      </c>
      <c r="B202" s="24">
        <v>150.1199951171875</v>
      </c>
      <c r="C202" s="24">
        <v>166.82000732421875</v>
      </c>
      <c r="D202" s="24">
        <v>9.008780479431152</v>
      </c>
      <c r="E202" s="24">
        <v>9.013850212097168</v>
      </c>
      <c r="F202" s="24">
        <v>35.21427322034417</v>
      </c>
      <c r="G202" s="24" t="s">
        <v>56</v>
      </c>
      <c r="H202" s="24">
        <v>10.521349568812212</v>
      </c>
      <c r="I202" s="24">
        <v>93.14134468599971</v>
      </c>
      <c r="J202" s="24" t="s">
        <v>62</v>
      </c>
      <c r="K202" s="24">
        <v>0.42907426429745604</v>
      </c>
      <c r="L202" s="24">
        <v>0.7959422912231422</v>
      </c>
      <c r="M202" s="24">
        <v>0.1015776342269838</v>
      </c>
      <c r="N202" s="24">
        <v>0.08263484290482917</v>
      </c>
      <c r="O202" s="24">
        <v>0.01723244931829045</v>
      </c>
      <c r="P202" s="24">
        <v>0.02283310756629785</v>
      </c>
      <c r="Q202" s="24">
        <v>0.0020975430752519426</v>
      </c>
      <c r="R202" s="24">
        <v>0.001271996584126269</v>
      </c>
      <c r="S202" s="24">
        <v>0.00022606052600589413</v>
      </c>
      <c r="T202" s="24">
        <v>0.0003359764541023589</v>
      </c>
      <c r="U202" s="24">
        <v>4.5875938971937736E-05</v>
      </c>
      <c r="V202" s="24">
        <v>4.721580749475852E-05</v>
      </c>
      <c r="W202" s="24">
        <v>1.4094731520735074E-05</v>
      </c>
      <c r="X202" s="24">
        <v>67.5</v>
      </c>
    </row>
    <row r="203" spans="1:24" ht="12.75" hidden="1">
      <c r="A203" s="24">
        <v>1018</v>
      </c>
      <c r="B203" s="24">
        <v>166.0800018310547</v>
      </c>
      <c r="C203" s="24">
        <v>181.3800048828125</v>
      </c>
      <c r="D203" s="24">
        <v>10.566441535949707</v>
      </c>
      <c r="E203" s="24">
        <v>11.041236877441406</v>
      </c>
      <c r="F203" s="24">
        <v>40.37178049179416</v>
      </c>
      <c r="G203" s="24" t="s">
        <v>57</v>
      </c>
      <c r="H203" s="24">
        <v>-7.477622606450211</v>
      </c>
      <c r="I203" s="24">
        <v>91.10237922460448</v>
      </c>
      <c r="J203" s="24" t="s">
        <v>60</v>
      </c>
      <c r="K203" s="24">
        <v>0.2006016972682825</v>
      </c>
      <c r="L203" s="24">
        <v>-0.00432990361288148</v>
      </c>
      <c r="M203" s="24">
        <v>-0.04646600903189218</v>
      </c>
      <c r="N203" s="24">
        <v>-0.0008542847193574925</v>
      </c>
      <c r="O203" s="24">
        <v>0.008220519457917496</v>
      </c>
      <c r="P203" s="24">
        <v>-0.000495515181450305</v>
      </c>
      <c r="Q203" s="24">
        <v>-0.000910234863184475</v>
      </c>
      <c r="R203" s="24">
        <v>-6.869662482066597E-05</v>
      </c>
      <c r="S203" s="24">
        <v>0.00012101699029224444</v>
      </c>
      <c r="T203" s="24">
        <v>-3.529338504484603E-05</v>
      </c>
      <c r="U203" s="24">
        <v>-1.6557281404559334E-05</v>
      </c>
      <c r="V203" s="24">
        <v>-5.41939936946712E-06</v>
      </c>
      <c r="W203" s="24">
        <v>7.933400397879649E-06</v>
      </c>
      <c r="X203" s="24">
        <v>67.5</v>
      </c>
    </row>
    <row r="204" spans="1:24" ht="12.75" hidden="1">
      <c r="A204" s="24">
        <v>1019</v>
      </c>
      <c r="B204" s="24">
        <v>160.8000030517578</v>
      </c>
      <c r="C204" s="24">
        <v>133.39999389648438</v>
      </c>
      <c r="D204" s="24">
        <v>9.069336891174316</v>
      </c>
      <c r="E204" s="24">
        <v>9.827364921569824</v>
      </c>
      <c r="F204" s="24">
        <v>43.25767833619863</v>
      </c>
      <c r="G204" s="24" t="s">
        <v>58</v>
      </c>
      <c r="H204" s="24">
        <v>20.403033325299816</v>
      </c>
      <c r="I204" s="24">
        <v>113.70303637705763</v>
      </c>
      <c r="J204" s="24" t="s">
        <v>61</v>
      </c>
      <c r="K204" s="24">
        <v>0.3792936637165028</v>
      </c>
      <c r="L204" s="24">
        <v>-0.7959305138592492</v>
      </c>
      <c r="M204" s="24">
        <v>0.09032677222063804</v>
      </c>
      <c r="N204" s="24">
        <v>-0.08263042695958958</v>
      </c>
      <c r="O204" s="24">
        <v>0.015145308493043276</v>
      </c>
      <c r="P204" s="24">
        <v>-0.022827730194635656</v>
      </c>
      <c r="Q204" s="24">
        <v>0.0018897511599099278</v>
      </c>
      <c r="R204" s="24">
        <v>-0.0012701401827228146</v>
      </c>
      <c r="S204" s="24">
        <v>0.00019094043437331012</v>
      </c>
      <c r="T204" s="24">
        <v>-0.00033411757613641146</v>
      </c>
      <c r="U204" s="24">
        <v>4.2783854537046905E-05</v>
      </c>
      <c r="V204" s="24">
        <v>-4.690375878174706E-05</v>
      </c>
      <c r="W204" s="24">
        <v>1.1650004925686764E-05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1020</v>
      </c>
      <c r="B206" s="24">
        <v>136.96</v>
      </c>
      <c r="C206" s="24">
        <v>160.26</v>
      </c>
      <c r="D206" s="24">
        <v>9.981176486896622</v>
      </c>
      <c r="E206" s="24">
        <v>10.207451074844657</v>
      </c>
      <c r="F206" s="24">
        <v>40.32179344207695</v>
      </c>
      <c r="G206" s="24" t="s">
        <v>59</v>
      </c>
      <c r="H206" s="24">
        <v>26.74728570544417</v>
      </c>
      <c r="I206" s="24">
        <v>96.20728570544418</v>
      </c>
      <c r="J206" s="24" t="s">
        <v>73</v>
      </c>
      <c r="K206" s="24">
        <v>2.8575613080574054</v>
      </c>
      <c r="M206" s="24" t="s">
        <v>68</v>
      </c>
      <c r="N206" s="24">
        <v>1.7228977987267526</v>
      </c>
      <c r="X206" s="24">
        <v>67.5</v>
      </c>
    </row>
    <row r="207" spans="1:24" ht="12.75" hidden="1">
      <c r="A207" s="24">
        <v>1017</v>
      </c>
      <c r="B207" s="24">
        <v>150.1199951171875</v>
      </c>
      <c r="C207" s="24">
        <v>166.82000732421875</v>
      </c>
      <c r="D207" s="24">
        <v>9.008780479431152</v>
      </c>
      <c r="E207" s="24">
        <v>9.013850212097168</v>
      </c>
      <c r="F207" s="24">
        <v>35.21427322034417</v>
      </c>
      <c r="G207" s="24" t="s">
        <v>56</v>
      </c>
      <c r="H207" s="24">
        <v>10.521349568812212</v>
      </c>
      <c r="I207" s="24">
        <v>93.14134468599971</v>
      </c>
      <c r="J207" s="24" t="s">
        <v>62</v>
      </c>
      <c r="K207" s="24">
        <v>1.4723199684788555</v>
      </c>
      <c r="L207" s="24">
        <v>0.7468536780632022</v>
      </c>
      <c r="M207" s="24">
        <v>0.34855081900233653</v>
      </c>
      <c r="N207" s="24">
        <v>0.08091698240527256</v>
      </c>
      <c r="O207" s="24">
        <v>0.05913092545573829</v>
      </c>
      <c r="P207" s="24">
        <v>0.021424667211497498</v>
      </c>
      <c r="Q207" s="24">
        <v>0.007197633959975852</v>
      </c>
      <c r="R207" s="24">
        <v>0.0012455572202373958</v>
      </c>
      <c r="S207" s="24">
        <v>0.000775792858527341</v>
      </c>
      <c r="T207" s="24">
        <v>0.00031526114473653743</v>
      </c>
      <c r="U207" s="24">
        <v>0.00015745475605598094</v>
      </c>
      <c r="V207" s="24">
        <v>4.6223447449016784E-05</v>
      </c>
      <c r="W207" s="24">
        <v>4.837331641606764E-05</v>
      </c>
      <c r="X207" s="24">
        <v>67.5</v>
      </c>
    </row>
    <row r="208" spans="1:24" ht="12.75" hidden="1">
      <c r="A208" s="24">
        <v>1019</v>
      </c>
      <c r="B208" s="24">
        <v>160.8000030517578</v>
      </c>
      <c r="C208" s="24">
        <v>133.39999389648438</v>
      </c>
      <c r="D208" s="24">
        <v>9.069336891174316</v>
      </c>
      <c r="E208" s="24">
        <v>9.827364921569824</v>
      </c>
      <c r="F208" s="24">
        <v>36.52354354254464</v>
      </c>
      <c r="G208" s="24" t="s">
        <v>57</v>
      </c>
      <c r="H208" s="24">
        <v>2.7023243908097214</v>
      </c>
      <c r="I208" s="24">
        <v>96.00232744256753</v>
      </c>
      <c r="J208" s="24" t="s">
        <v>60</v>
      </c>
      <c r="K208" s="24">
        <v>0.9203557553092953</v>
      </c>
      <c r="L208" s="24">
        <v>0.0040650127035947</v>
      </c>
      <c r="M208" s="24">
        <v>-0.2209593708426261</v>
      </c>
      <c r="N208" s="24">
        <v>-0.0008364958165680325</v>
      </c>
      <c r="O208" s="24">
        <v>0.03646291736041974</v>
      </c>
      <c r="P208" s="24">
        <v>0.00046489932491270835</v>
      </c>
      <c r="Q208" s="24">
        <v>-0.0047072813534012456</v>
      </c>
      <c r="R208" s="24">
        <v>-6.720751075099755E-05</v>
      </c>
      <c r="S208" s="24">
        <v>0.0004360832322202994</v>
      </c>
      <c r="T208" s="24">
        <v>3.308941373802335E-05</v>
      </c>
      <c r="U208" s="24">
        <v>-0.00011209294904717643</v>
      </c>
      <c r="V208" s="24">
        <v>-5.294844281993078E-06</v>
      </c>
      <c r="W208" s="24">
        <v>2.5852185203941954E-05</v>
      </c>
      <c r="X208" s="24">
        <v>67.5</v>
      </c>
    </row>
    <row r="209" spans="1:24" ht="12.75" hidden="1">
      <c r="A209" s="24">
        <v>1018</v>
      </c>
      <c r="B209" s="24">
        <v>166.0800018310547</v>
      </c>
      <c r="C209" s="24">
        <v>181.3800048828125</v>
      </c>
      <c r="D209" s="24">
        <v>10.566441535949707</v>
      </c>
      <c r="E209" s="24">
        <v>11.041236877441406</v>
      </c>
      <c r="F209" s="24">
        <v>35.14864365789041</v>
      </c>
      <c r="G209" s="24" t="s">
        <v>58</v>
      </c>
      <c r="H209" s="24">
        <v>-19.264078065877314</v>
      </c>
      <c r="I209" s="24">
        <v>79.31592376517737</v>
      </c>
      <c r="J209" s="24" t="s">
        <v>61</v>
      </c>
      <c r="K209" s="24">
        <v>-1.1492046698698344</v>
      </c>
      <c r="L209" s="24">
        <v>0.746842615353632</v>
      </c>
      <c r="M209" s="24">
        <v>-0.2695637769879892</v>
      </c>
      <c r="N209" s="24">
        <v>-0.08091265856665478</v>
      </c>
      <c r="O209" s="24">
        <v>-0.04655020948201285</v>
      </c>
      <c r="P209" s="24">
        <v>0.021419622633023012</v>
      </c>
      <c r="Q209" s="24">
        <v>-0.005444945994380348</v>
      </c>
      <c r="R209" s="24">
        <v>-0.0012437427143039525</v>
      </c>
      <c r="S209" s="24">
        <v>-0.0006416275975348313</v>
      </c>
      <c r="T209" s="24">
        <v>0.00031351982406072174</v>
      </c>
      <c r="U209" s="24">
        <v>-0.00011057653900604584</v>
      </c>
      <c r="V209" s="24">
        <v>-4.591918681881749E-05</v>
      </c>
      <c r="W209" s="24">
        <v>-4.088572197320336E-05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1020</v>
      </c>
      <c r="B211" s="24">
        <v>136.96</v>
      </c>
      <c r="C211" s="24">
        <v>160.26</v>
      </c>
      <c r="D211" s="24">
        <v>9.981176486896622</v>
      </c>
      <c r="E211" s="24">
        <v>10.207451074844657</v>
      </c>
      <c r="F211" s="24">
        <v>28.147478998322505</v>
      </c>
      <c r="G211" s="24" t="s">
        <v>59</v>
      </c>
      <c r="H211" s="24">
        <v>-2.3004735327636894</v>
      </c>
      <c r="I211" s="24">
        <v>67.15952646723632</v>
      </c>
      <c r="J211" s="24" t="s">
        <v>73</v>
      </c>
      <c r="K211" s="24">
        <v>1.5414604888532248</v>
      </c>
      <c r="M211" s="24" t="s">
        <v>68</v>
      </c>
      <c r="N211" s="24">
        <v>0.9079554655682166</v>
      </c>
      <c r="X211" s="24">
        <v>67.5</v>
      </c>
    </row>
    <row r="212" spans="1:24" ht="12.75" hidden="1">
      <c r="A212" s="24">
        <v>1018</v>
      </c>
      <c r="B212" s="24">
        <v>166.0800018310547</v>
      </c>
      <c r="C212" s="24">
        <v>181.3800048828125</v>
      </c>
      <c r="D212" s="24">
        <v>10.566441535949707</v>
      </c>
      <c r="E212" s="24">
        <v>11.041236877441406</v>
      </c>
      <c r="F212" s="24">
        <v>41.66844604766713</v>
      </c>
      <c r="G212" s="24" t="s">
        <v>56</v>
      </c>
      <c r="H212" s="24">
        <v>-4.55158576191144</v>
      </c>
      <c r="I212" s="24">
        <v>94.02841606914325</v>
      </c>
      <c r="J212" s="24" t="s">
        <v>62</v>
      </c>
      <c r="K212" s="24">
        <v>1.106025180409004</v>
      </c>
      <c r="L212" s="24">
        <v>0.49033712405626145</v>
      </c>
      <c r="M212" s="24">
        <v>0.2618365071370049</v>
      </c>
      <c r="N212" s="24">
        <v>0.08353229110819865</v>
      </c>
      <c r="O212" s="24">
        <v>0.0444201191427659</v>
      </c>
      <c r="P212" s="24">
        <v>0.014066240355135403</v>
      </c>
      <c r="Q212" s="24">
        <v>0.005406904580658526</v>
      </c>
      <c r="R212" s="24">
        <v>0.0012857199779361494</v>
      </c>
      <c r="S212" s="24">
        <v>0.0005827564234442909</v>
      </c>
      <c r="T212" s="24">
        <v>0.0002069424526446439</v>
      </c>
      <c r="U212" s="24">
        <v>0.00011823037440544598</v>
      </c>
      <c r="V212" s="24">
        <v>4.769888033090969E-05</v>
      </c>
      <c r="W212" s="24">
        <v>3.63314344714292E-05</v>
      </c>
      <c r="X212" s="24">
        <v>67.5</v>
      </c>
    </row>
    <row r="213" spans="1:24" ht="12.75" hidden="1">
      <c r="A213" s="24">
        <v>1017</v>
      </c>
      <c r="B213" s="24">
        <v>150.1199951171875</v>
      </c>
      <c r="C213" s="24">
        <v>166.82000732421875</v>
      </c>
      <c r="D213" s="24">
        <v>9.008780479431152</v>
      </c>
      <c r="E213" s="24">
        <v>9.013850212097168</v>
      </c>
      <c r="F213" s="24">
        <v>40.887055280156765</v>
      </c>
      <c r="G213" s="24" t="s">
        <v>57</v>
      </c>
      <c r="H213" s="24">
        <v>25.52579239389675</v>
      </c>
      <c r="I213" s="24">
        <v>108.14578751108425</v>
      </c>
      <c r="J213" s="24" t="s">
        <v>60</v>
      </c>
      <c r="K213" s="24">
        <v>-1.069163178727817</v>
      </c>
      <c r="L213" s="24">
        <v>0.0026684983733541766</v>
      </c>
      <c r="M213" s="24">
        <v>0.2538557227080335</v>
      </c>
      <c r="N213" s="24">
        <v>-0.0008645067386221522</v>
      </c>
      <c r="O213" s="24">
        <v>-0.04281440511492711</v>
      </c>
      <c r="P213" s="24">
        <v>0.0003054274784283809</v>
      </c>
      <c r="Q213" s="24">
        <v>0.005275078798574603</v>
      </c>
      <c r="R213" s="24">
        <v>-6.949871225776108E-05</v>
      </c>
      <c r="S213" s="24">
        <v>-0.0005499161253451013</v>
      </c>
      <c r="T213" s="24">
        <v>2.1757643479772374E-05</v>
      </c>
      <c r="U213" s="24">
        <v>0.00011704257869209616</v>
      </c>
      <c r="V213" s="24">
        <v>-5.492067735928488E-06</v>
      </c>
      <c r="W213" s="24">
        <v>-3.386223216934337E-05</v>
      </c>
      <c r="X213" s="24">
        <v>67.5</v>
      </c>
    </row>
    <row r="214" spans="1:24" ht="12.75" hidden="1">
      <c r="A214" s="24">
        <v>1019</v>
      </c>
      <c r="B214" s="24">
        <v>160.8000030517578</v>
      </c>
      <c r="C214" s="24">
        <v>133.39999389648438</v>
      </c>
      <c r="D214" s="24">
        <v>9.069336891174316</v>
      </c>
      <c r="E214" s="24">
        <v>9.827364921569824</v>
      </c>
      <c r="F214" s="24">
        <v>36.52354354254464</v>
      </c>
      <c r="G214" s="24" t="s">
        <v>58</v>
      </c>
      <c r="H214" s="24">
        <v>2.7023243908097214</v>
      </c>
      <c r="I214" s="24">
        <v>96.00232744256753</v>
      </c>
      <c r="J214" s="24" t="s">
        <v>61</v>
      </c>
      <c r="K214" s="24">
        <v>0.2831639047467028</v>
      </c>
      <c r="L214" s="24">
        <v>0.4903298627905473</v>
      </c>
      <c r="M214" s="24">
        <v>0.06415316452123625</v>
      </c>
      <c r="N214" s="24">
        <v>-0.0835278174375682</v>
      </c>
      <c r="O214" s="24">
        <v>0.011835273520811453</v>
      </c>
      <c r="P214" s="24">
        <v>0.014062924012589295</v>
      </c>
      <c r="Q214" s="24">
        <v>0.0011866595186382962</v>
      </c>
      <c r="R214" s="24">
        <v>-0.0012838402512223416</v>
      </c>
      <c r="S214" s="24">
        <v>0.00019286602643029833</v>
      </c>
      <c r="T214" s="24">
        <v>0.0002057954898844671</v>
      </c>
      <c r="U214" s="24">
        <v>1.6716943654759687E-05</v>
      </c>
      <c r="V214" s="24">
        <v>-4.738164599089416E-05</v>
      </c>
      <c r="W214" s="24">
        <v>1.316519514710058E-05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1020</v>
      </c>
      <c r="B216" s="100">
        <v>136.96</v>
      </c>
      <c r="C216" s="100">
        <v>160.26</v>
      </c>
      <c r="D216" s="100">
        <v>9.981176486896622</v>
      </c>
      <c r="E216" s="100">
        <v>10.207451074844657</v>
      </c>
      <c r="F216" s="100">
        <v>33.545731825487344</v>
      </c>
      <c r="G216" s="100" t="s">
        <v>59</v>
      </c>
      <c r="H216" s="100">
        <v>10.57968897288795</v>
      </c>
      <c r="I216" s="100">
        <v>80.03968897288796</v>
      </c>
      <c r="J216" s="100" t="s">
        <v>73</v>
      </c>
      <c r="K216" s="100">
        <v>0.7905482403726244</v>
      </c>
      <c r="M216" s="100" t="s">
        <v>68</v>
      </c>
      <c r="N216" s="100">
        <v>0.6866457871580736</v>
      </c>
      <c r="X216" s="100">
        <v>67.5</v>
      </c>
    </row>
    <row r="217" spans="1:24" s="100" customFormat="1" ht="12.75">
      <c r="A217" s="100">
        <v>1018</v>
      </c>
      <c r="B217" s="100">
        <v>166.0800018310547</v>
      </c>
      <c r="C217" s="100">
        <v>181.3800048828125</v>
      </c>
      <c r="D217" s="100">
        <v>10.566441535949707</v>
      </c>
      <c r="E217" s="100">
        <v>11.041236877441406</v>
      </c>
      <c r="F217" s="100">
        <v>41.66844604766713</v>
      </c>
      <c r="G217" s="100" t="s">
        <v>56</v>
      </c>
      <c r="H217" s="100">
        <v>-4.55158576191144</v>
      </c>
      <c r="I217" s="100">
        <v>94.02841606914325</v>
      </c>
      <c r="J217" s="100" t="s">
        <v>62</v>
      </c>
      <c r="K217" s="100">
        <v>0.3784296315296191</v>
      </c>
      <c r="L217" s="100">
        <v>0.7947410115956232</v>
      </c>
      <c r="M217" s="100">
        <v>0.0895884763300338</v>
      </c>
      <c r="N217" s="100">
        <v>0.08332999443564505</v>
      </c>
      <c r="O217" s="100">
        <v>0.015198578151781265</v>
      </c>
      <c r="P217" s="100">
        <v>0.022798573869291096</v>
      </c>
      <c r="Q217" s="100">
        <v>0.001850024133114319</v>
      </c>
      <c r="R217" s="100">
        <v>0.0012826187871118975</v>
      </c>
      <c r="S217" s="100">
        <v>0.00019936587336532273</v>
      </c>
      <c r="T217" s="100">
        <v>0.00033545160756893295</v>
      </c>
      <c r="U217" s="100">
        <v>4.043726689852813E-05</v>
      </c>
      <c r="V217" s="100">
        <v>4.758770629436642E-05</v>
      </c>
      <c r="W217" s="100">
        <v>1.24223550003121E-05</v>
      </c>
      <c r="X217" s="100">
        <v>67.5</v>
      </c>
    </row>
    <row r="218" spans="1:24" s="100" customFormat="1" ht="12.75">
      <c r="A218" s="100">
        <v>1019</v>
      </c>
      <c r="B218" s="100">
        <v>160.8000030517578</v>
      </c>
      <c r="C218" s="100">
        <v>133.39999389648438</v>
      </c>
      <c r="D218" s="100">
        <v>9.069336891174316</v>
      </c>
      <c r="E218" s="100">
        <v>9.827364921569824</v>
      </c>
      <c r="F218" s="100">
        <v>43.25767833619863</v>
      </c>
      <c r="G218" s="100" t="s">
        <v>57</v>
      </c>
      <c r="H218" s="100">
        <v>20.403033325299816</v>
      </c>
      <c r="I218" s="100">
        <v>113.70303637705763</v>
      </c>
      <c r="J218" s="100" t="s">
        <v>60</v>
      </c>
      <c r="K218" s="100">
        <v>-0.37790685646781924</v>
      </c>
      <c r="L218" s="100">
        <v>0.0043249708350698675</v>
      </c>
      <c r="M218" s="100">
        <v>0.08940541764599313</v>
      </c>
      <c r="N218" s="100">
        <v>-0.0008621883629116255</v>
      </c>
      <c r="O218" s="100">
        <v>-0.015185327522065526</v>
      </c>
      <c r="P218" s="100">
        <v>0.0004948412529430779</v>
      </c>
      <c r="Q218" s="100">
        <v>0.0018424984859784724</v>
      </c>
      <c r="R218" s="100">
        <v>-6.929281761611351E-05</v>
      </c>
      <c r="S218" s="100">
        <v>-0.00019929877241745122</v>
      </c>
      <c r="T218" s="100">
        <v>3.523834479454786E-05</v>
      </c>
      <c r="U218" s="100">
        <v>3.9853704882662045E-05</v>
      </c>
      <c r="V218" s="100">
        <v>-5.469514746998124E-06</v>
      </c>
      <c r="W218" s="100">
        <v>-1.2400169183077317E-05</v>
      </c>
      <c r="X218" s="100">
        <v>67.5</v>
      </c>
    </row>
    <row r="219" spans="1:24" s="100" customFormat="1" ht="12.75">
      <c r="A219" s="100">
        <v>1017</v>
      </c>
      <c r="B219" s="100">
        <v>150.1199951171875</v>
      </c>
      <c r="C219" s="100">
        <v>166.82000732421875</v>
      </c>
      <c r="D219" s="100">
        <v>9.008780479431152</v>
      </c>
      <c r="E219" s="100">
        <v>9.013850212097168</v>
      </c>
      <c r="F219" s="100">
        <v>29.305690350238702</v>
      </c>
      <c r="G219" s="100" t="s">
        <v>58</v>
      </c>
      <c r="H219" s="100">
        <v>-5.1067836675808564</v>
      </c>
      <c r="I219" s="100">
        <v>77.51321144960664</v>
      </c>
      <c r="J219" s="100" t="s">
        <v>61</v>
      </c>
      <c r="K219" s="100">
        <v>-0.01988451292474524</v>
      </c>
      <c r="L219" s="100">
        <v>0.7947292432893799</v>
      </c>
      <c r="M219" s="100">
        <v>-0.005724193103186326</v>
      </c>
      <c r="N219" s="100">
        <v>-0.083325533924911</v>
      </c>
      <c r="O219" s="100">
        <v>-0.0006345123193462042</v>
      </c>
      <c r="P219" s="100">
        <v>0.02279320299141629</v>
      </c>
      <c r="Q219" s="100">
        <v>-0.00016669919697594328</v>
      </c>
      <c r="R219" s="100">
        <v>-0.001280745665024565</v>
      </c>
      <c r="S219" s="100">
        <v>5.172115197371954E-06</v>
      </c>
      <c r="T219" s="100">
        <v>0.00033359562358748347</v>
      </c>
      <c r="U219" s="100">
        <v>-6.845053787113639E-06</v>
      </c>
      <c r="V219" s="100">
        <v>-4.727234073738312E-05</v>
      </c>
      <c r="W219" s="100">
        <v>7.420970184811937E-07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1020</v>
      </c>
      <c r="B221" s="24">
        <v>136.96</v>
      </c>
      <c r="C221" s="24">
        <v>160.26</v>
      </c>
      <c r="D221" s="24">
        <v>9.981176486896622</v>
      </c>
      <c r="E221" s="24">
        <v>10.207451074844657</v>
      </c>
      <c r="F221" s="24">
        <v>40.32179344207695</v>
      </c>
      <c r="G221" s="24" t="s">
        <v>59</v>
      </c>
      <c r="H221" s="24">
        <v>26.74728570544417</v>
      </c>
      <c r="I221" s="24">
        <v>96.20728570544418</v>
      </c>
      <c r="J221" s="24" t="s">
        <v>73</v>
      </c>
      <c r="K221" s="24">
        <v>2.0643019370545455</v>
      </c>
      <c r="M221" s="24" t="s">
        <v>68</v>
      </c>
      <c r="N221" s="24">
        <v>1.1671716842789697</v>
      </c>
      <c r="X221" s="24">
        <v>67.5</v>
      </c>
    </row>
    <row r="222" spans="1:24" ht="12.75" hidden="1">
      <c r="A222" s="24">
        <v>1019</v>
      </c>
      <c r="B222" s="24">
        <v>160.8000030517578</v>
      </c>
      <c r="C222" s="24">
        <v>133.39999389648438</v>
      </c>
      <c r="D222" s="24">
        <v>9.069336891174316</v>
      </c>
      <c r="E222" s="24">
        <v>9.827364921569824</v>
      </c>
      <c r="F222" s="24">
        <v>37.48274887712452</v>
      </c>
      <c r="G222" s="24" t="s">
        <v>56</v>
      </c>
      <c r="H222" s="24">
        <v>5.223600687774962</v>
      </c>
      <c r="I222" s="24">
        <v>98.52360373953277</v>
      </c>
      <c r="J222" s="24" t="s">
        <v>62</v>
      </c>
      <c r="K222" s="24">
        <v>1.3189783643667834</v>
      </c>
      <c r="L222" s="24">
        <v>0.4672578646992778</v>
      </c>
      <c r="M222" s="24">
        <v>0.31224946096346096</v>
      </c>
      <c r="N222" s="24">
        <v>0.07575720367394634</v>
      </c>
      <c r="O222" s="24">
        <v>0.05297235815432678</v>
      </c>
      <c r="P222" s="24">
        <v>0.013404008286250732</v>
      </c>
      <c r="Q222" s="24">
        <v>0.006447936768373193</v>
      </c>
      <c r="R222" s="24">
        <v>0.0011661267915602871</v>
      </c>
      <c r="S222" s="24">
        <v>0.0006949976185294027</v>
      </c>
      <c r="T222" s="24">
        <v>0.00019725710779034666</v>
      </c>
      <c r="U222" s="24">
        <v>0.00014104129716081094</v>
      </c>
      <c r="V222" s="24">
        <v>4.328383527247652E-05</v>
      </c>
      <c r="W222" s="24">
        <v>4.333646293534122E-05</v>
      </c>
      <c r="X222" s="24">
        <v>67.5</v>
      </c>
    </row>
    <row r="223" spans="1:24" ht="12.75" hidden="1">
      <c r="A223" s="24">
        <v>1017</v>
      </c>
      <c r="B223" s="24">
        <v>150.1199951171875</v>
      </c>
      <c r="C223" s="24">
        <v>166.82000732421875</v>
      </c>
      <c r="D223" s="24">
        <v>9.008780479431152</v>
      </c>
      <c r="E223" s="24">
        <v>9.013850212097168</v>
      </c>
      <c r="F223" s="24">
        <v>29.305690350238702</v>
      </c>
      <c r="G223" s="24" t="s">
        <v>57</v>
      </c>
      <c r="H223" s="24">
        <v>-5.1067836675808564</v>
      </c>
      <c r="I223" s="24">
        <v>77.51321144960664</v>
      </c>
      <c r="J223" s="24" t="s">
        <v>60</v>
      </c>
      <c r="K223" s="24">
        <v>1.2232646282756108</v>
      </c>
      <c r="L223" s="24">
        <v>0.002543518420133901</v>
      </c>
      <c r="M223" s="24">
        <v>-0.29089950023613126</v>
      </c>
      <c r="N223" s="24">
        <v>-0.0007830316199721555</v>
      </c>
      <c r="O223" s="24">
        <v>0.04891174357682365</v>
      </c>
      <c r="P223" s="24">
        <v>0.00029075729031213213</v>
      </c>
      <c r="Q223" s="24">
        <v>-0.006066460591546554</v>
      </c>
      <c r="R223" s="24">
        <v>-6.291497840198897E-05</v>
      </c>
      <c r="S223" s="24">
        <v>0.0006222472014224268</v>
      </c>
      <c r="T223" s="24">
        <v>2.068705591215818E-05</v>
      </c>
      <c r="U223" s="24">
        <v>-0.00013606443506802775</v>
      </c>
      <c r="V223" s="24">
        <v>-4.953078745730598E-06</v>
      </c>
      <c r="W223" s="24">
        <v>3.813952418093639E-05</v>
      </c>
      <c r="X223" s="24">
        <v>67.5</v>
      </c>
    </row>
    <row r="224" spans="1:24" ht="12.75" hidden="1">
      <c r="A224" s="24">
        <v>1018</v>
      </c>
      <c r="B224" s="24">
        <v>166.0800018310547</v>
      </c>
      <c r="C224" s="24">
        <v>181.3800048828125</v>
      </c>
      <c r="D224" s="24">
        <v>10.566441535949707</v>
      </c>
      <c r="E224" s="24">
        <v>11.041236877441406</v>
      </c>
      <c r="F224" s="24">
        <v>40.37178049179416</v>
      </c>
      <c r="G224" s="24" t="s">
        <v>58</v>
      </c>
      <c r="H224" s="24">
        <v>-7.477622606450211</v>
      </c>
      <c r="I224" s="24">
        <v>91.10237922460448</v>
      </c>
      <c r="J224" s="24" t="s">
        <v>61</v>
      </c>
      <c r="K224" s="24">
        <v>-0.4932824493912254</v>
      </c>
      <c r="L224" s="24">
        <v>0.4672509418260974</v>
      </c>
      <c r="M224" s="24">
        <v>-0.11347778035519107</v>
      </c>
      <c r="N224" s="24">
        <v>-0.07575315683176452</v>
      </c>
      <c r="O224" s="24">
        <v>-0.020339913193160898</v>
      </c>
      <c r="P224" s="24">
        <v>0.013400854388284675</v>
      </c>
      <c r="Q224" s="24">
        <v>-0.0021849358022952466</v>
      </c>
      <c r="R224" s="24">
        <v>-0.001164428357387163</v>
      </c>
      <c r="S224" s="24">
        <v>-0.00030956438762153965</v>
      </c>
      <c r="T224" s="24">
        <v>0.00019616934595267346</v>
      </c>
      <c r="U224" s="24">
        <v>-3.713646475396707E-05</v>
      </c>
      <c r="V224" s="24">
        <v>-4.2999504727769534E-05</v>
      </c>
      <c r="W224" s="24">
        <v>-2.0577310684294277E-05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1020</v>
      </c>
      <c r="B226" s="24">
        <v>136.96</v>
      </c>
      <c r="C226" s="24">
        <v>160.26</v>
      </c>
      <c r="D226" s="24">
        <v>9.981176486896622</v>
      </c>
      <c r="E226" s="24">
        <v>10.207451074844657</v>
      </c>
      <c r="F226" s="24">
        <v>33.545731825487344</v>
      </c>
      <c r="G226" s="24" t="s">
        <v>59</v>
      </c>
      <c r="H226" s="24">
        <v>10.57968897288795</v>
      </c>
      <c r="I226" s="24">
        <v>80.03968897288796</v>
      </c>
      <c r="J226" s="24" t="s">
        <v>73</v>
      </c>
      <c r="K226" s="24">
        <v>2.6410649072864207</v>
      </c>
      <c r="M226" s="24" t="s">
        <v>68</v>
      </c>
      <c r="N226" s="24">
        <v>1.6278499826106814</v>
      </c>
      <c r="X226" s="24">
        <v>67.5</v>
      </c>
    </row>
    <row r="227" spans="1:24" ht="12.75" hidden="1">
      <c r="A227" s="24">
        <v>1019</v>
      </c>
      <c r="B227" s="24">
        <v>160.8000030517578</v>
      </c>
      <c r="C227" s="24">
        <v>133.39999389648438</v>
      </c>
      <c r="D227" s="24">
        <v>9.069336891174316</v>
      </c>
      <c r="E227" s="24">
        <v>9.827364921569824</v>
      </c>
      <c r="F227" s="24">
        <v>37.48274887712452</v>
      </c>
      <c r="G227" s="24" t="s">
        <v>56</v>
      </c>
      <c r="H227" s="24">
        <v>5.223600687774962</v>
      </c>
      <c r="I227" s="24">
        <v>98.52360373953277</v>
      </c>
      <c r="J227" s="24" t="s">
        <v>62</v>
      </c>
      <c r="K227" s="24">
        <v>1.3882796216500075</v>
      </c>
      <c r="L227" s="24">
        <v>0.7711342166572712</v>
      </c>
      <c r="M227" s="24">
        <v>0.32865689217729227</v>
      </c>
      <c r="N227" s="24">
        <v>0.08622474632964355</v>
      </c>
      <c r="O227" s="24">
        <v>0.05575583237264673</v>
      </c>
      <c r="P227" s="24">
        <v>0.022121432925016015</v>
      </c>
      <c r="Q227" s="24">
        <v>0.006786740389218709</v>
      </c>
      <c r="R227" s="24">
        <v>0.0013272565303203933</v>
      </c>
      <c r="S227" s="24">
        <v>0.0007314906346270289</v>
      </c>
      <c r="T227" s="24">
        <v>0.00032547297108525376</v>
      </c>
      <c r="U227" s="24">
        <v>0.00014842509234419947</v>
      </c>
      <c r="V227" s="24">
        <v>4.927826278047931E-05</v>
      </c>
      <c r="W227" s="24">
        <v>4.560781404829128E-05</v>
      </c>
      <c r="X227" s="24">
        <v>67.5</v>
      </c>
    </row>
    <row r="228" spans="1:24" ht="12.75" hidden="1">
      <c r="A228" s="24">
        <v>1018</v>
      </c>
      <c r="B228" s="24">
        <v>166.0800018310547</v>
      </c>
      <c r="C228" s="24">
        <v>181.3800048828125</v>
      </c>
      <c r="D228" s="24">
        <v>10.566441535949707</v>
      </c>
      <c r="E228" s="24">
        <v>11.041236877441406</v>
      </c>
      <c r="F228" s="24">
        <v>35.14864365789041</v>
      </c>
      <c r="G228" s="24" t="s">
        <v>57</v>
      </c>
      <c r="H228" s="24">
        <v>-19.264078065877314</v>
      </c>
      <c r="I228" s="24">
        <v>79.31592376517737</v>
      </c>
      <c r="J228" s="24" t="s">
        <v>60</v>
      </c>
      <c r="K228" s="24">
        <v>1.150883696504825</v>
      </c>
      <c r="L228" s="24">
        <v>-0.004194853617315031</v>
      </c>
      <c r="M228" s="24">
        <v>-0.27034934111738773</v>
      </c>
      <c r="N228" s="24">
        <v>-0.0008911052212301119</v>
      </c>
      <c r="O228" s="24">
        <v>0.04655525727237433</v>
      </c>
      <c r="P228" s="24">
        <v>-0.0004802357363518964</v>
      </c>
      <c r="Q228" s="24">
        <v>-0.005479487467285804</v>
      </c>
      <c r="R228" s="24">
        <v>-7.164322522380039E-05</v>
      </c>
      <c r="S228" s="24">
        <v>0.0006365727276399156</v>
      </c>
      <c r="T228" s="24">
        <v>-3.4214442471271226E-05</v>
      </c>
      <c r="U228" s="24">
        <v>-0.00011250688572805837</v>
      </c>
      <c r="V228" s="24">
        <v>-5.642853061179483E-06</v>
      </c>
      <c r="W228" s="24">
        <v>4.04123063171033E-05</v>
      </c>
      <c r="X228" s="24">
        <v>67.5</v>
      </c>
    </row>
    <row r="229" spans="1:24" ht="12.75" hidden="1">
      <c r="A229" s="24">
        <v>1017</v>
      </c>
      <c r="B229" s="24">
        <v>150.1199951171875</v>
      </c>
      <c r="C229" s="24">
        <v>166.82000732421875</v>
      </c>
      <c r="D229" s="24">
        <v>9.008780479431152</v>
      </c>
      <c r="E229" s="24">
        <v>9.013850212097168</v>
      </c>
      <c r="F229" s="24">
        <v>40.887055280156765</v>
      </c>
      <c r="G229" s="24" t="s">
        <v>58</v>
      </c>
      <c r="H229" s="24">
        <v>25.52579239389675</v>
      </c>
      <c r="I229" s="24">
        <v>108.14578751108425</v>
      </c>
      <c r="J229" s="24" t="s">
        <v>61</v>
      </c>
      <c r="K229" s="24">
        <v>0.7763936018593134</v>
      </c>
      <c r="L229" s="24">
        <v>-0.7711228068879512</v>
      </c>
      <c r="M229" s="24">
        <v>0.1868865606003563</v>
      </c>
      <c r="N229" s="24">
        <v>-0.08622014156272348</v>
      </c>
      <c r="O229" s="24">
        <v>0.030680952786211163</v>
      </c>
      <c r="P229" s="24">
        <v>-0.02211621957508817</v>
      </c>
      <c r="Q229" s="24">
        <v>0.004004380377350574</v>
      </c>
      <c r="R229" s="24">
        <v>-0.0013253215253506076</v>
      </c>
      <c r="S229" s="24">
        <v>0.00036035220406170854</v>
      </c>
      <c r="T229" s="24">
        <v>-0.0003236696260594165</v>
      </c>
      <c r="U229" s="24">
        <v>9.681016837686916E-05</v>
      </c>
      <c r="V229" s="24">
        <v>-4.895411516912454E-05</v>
      </c>
      <c r="W229" s="24">
        <v>2.1140439929105732E-05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2004-04-02T09:16:36Z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