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<sst xmlns="http://schemas.openxmlformats.org/spreadsheetml/2006/main" count="625" uniqueCount="145">
  <si>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</si>
  <si>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</si>
  <si>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</si>
  <si>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</si>
  <si>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</si>
  <si>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</si>
  <si>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</si>
  <si>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</si>
  <si>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</si>
  <si>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</si>
  <si>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</si>
  <si>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</si>
  <si>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</si>
  <si>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</si>
  <si>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</si>
  <si>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</si>
  <si>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</si>
  <si>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</si>
  <si>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</si>
  <si>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</si>
  <si>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</si>
  <si>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</si>
  <si>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</si>
  <si>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</si>
  <si>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</si>
  <si>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</si>
  <si>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</si>
  <si>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</si>
  <si>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</si>
  <si>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</si>
  <si>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</si>
  <si>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</si>
  <si>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</si>
  <si>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</si>
  <si>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</si>
  <si>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</si>
  <si>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</si>
  <si>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</si>
  <si>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</si>
  <si>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</si>
  <si>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</si>
  <si>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</si>
  <si>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</si>
  <si>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</si>
  <si>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</si>
  <si>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</si>
  <si>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</si>
  <si>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</si>
  <si>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</si>
  <si>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</si>
  <si>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</si>
  <si>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</si>
  <si>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</si>
  <si>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</si>
  <si>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</si>
  <si>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</si>
  <si>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</si>
  <si>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</si>
  <si>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</si>
  <si>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</si>
  <si>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</si>
  <si>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</si>
  <si>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</si>
  <si>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</si>
  <si>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</si>
  <si>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</si>
  <si>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</si>
  <si>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</si>
  <si>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</si>
  <si>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</si>
  <si>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</si>
  <si>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</si>
  <si>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</si>
  <si>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</si>
  <si>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</si>
  <si>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</si>
  <si>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</si>
  <si>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</si>
  <si>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</si>
  <si>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</si>
  <si>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</si>
  <si>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</si>
  <si>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</si>
  <si>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</si>
  <si>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</si>
  <si>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</si>
  <si>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</si>
  <si>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</si>
  <si>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</si>
  <si>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</si>
  <si>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</si>
  <si>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</si>
  <si>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</si>
  <si>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</si>
  <si>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</si>
  <si>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</si>
  <si>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</si>
  <si>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</si>
  <si>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</si>
  <si>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</si>
  <si>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</si>
  <si>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</si>
  <si>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</si>
  <si>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</si>
  <si>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</si>
  <si>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</si>
  <si>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</si>
  <si>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</si>
  <si>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</si>
  <si>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</si>
  <si>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</si>
  <si>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</si>
  <si>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</si>
  <si>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</si>
  <si>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</si>
  <si>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</si>
  <si>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</si>
  <si>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</si>
  <si>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</si>
  <si>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</si>
  <si>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</si>
  <si>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</si>
  <si>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</si>
  <si>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</si>
  <si>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</si>
  <si>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</si>
  <si>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</si>
  <si>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</si>
  <si>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</si>
  <si>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</si>
  <si>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</si>
  <si>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</si>
  <si>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</si>
  <si>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</si>
  <si>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</si>
  <si>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</si>
  <si>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</si>
  <si>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</si>
  <si>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</si>
  <si>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</si>
  <si>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</si>
  <si>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</si>
  <si>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4</t>
  </si>
  <si>
    <t>AP 230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</si>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</sst>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19.05046666770957</v>
      </c>
      <c r="C41" s="77">
        <f aca="true" t="shared" si="0" ref="C41:C55">($B$41*H41+$B$42*J41+$B$43*L41+$B$44*N41+$B$45*P41+$B$46*R41+$B$47*T41+$B$48*V41)/100</f>
        <v>5.670026362327162E-09</v>
      </c>
      <c r="D41" s="77">
        <f aca="true" t="shared" si="1" ref="D41:D55">($B$41*I41+$B$42*K41+$B$43*M41+$B$44*O41+$B$45*Q41+$B$46*S41+$B$47*U41+$B$48*W41)/100</f>
        <v>-5.3952058090140867E-08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1.9521440990790495</v>
      </c>
      <c r="C42" s="77">
        <f t="shared" si="0"/>
        <v>-1.356978538241445E-10</v>
      </c>
      <c r="D42" s="77">
        <f t="shared" si="1"/>
        <v>-5.057821678960775E-08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2.1541642383058957</v>
      </c>
      <c r="C43" s="77">
        <f t="shared" si="0"/>
        <v>-0.07172924469975829</v>
      </c>
      <c r="D43" s="77">
        <f t="shared" si="1"/>
        <v>-0.6495946269211373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0.1529196836026756</v>
      </c>
      <c r="C44" s="77">
        <f t="shared" si="0"/>
        <v>-0.0020309897513301673</v>
      </c>
      <c r="D44" s="77">
        <f t="shared" si="1"/>
        <v>-0.3734889964782213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19.05046666770957</v>
      </c>
      <c r="C45" s="77">
        <f t="shared" si="0"/>
        <v>0.015232191493366605</v>
      </c>
      <c r="D45" s="77">
        <f t="shared" si="1"/>
        <v>-0.15396588623358853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1.9521440990790495</v>
      </c>
      <c r="C46" s="77">
        <f t="shared" si="0"/>
        <v>-0.0009417881076773698</v>
      </c>
      <c r="D46" s="77">
        <f t="shared" si="1"/>
        <v>-0.09108397346534775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2.1541642383058957</v>
      </c>
      <c r="C47" s="77">
        <f t="shared" si="0"/>
        <v>-0.003161908906872723</v>
      </c>
      <c r="D47" s="77">
        <f t="shared" si="1"/>
        <v>-0.026056395846724513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0.1529196836026756</v>
      </c>
      <c r="C48" s="77">
        <f t="shared" si="0"/>
        <v>-0.00023242534651563032</v>
      </c>
      <c r="D48" s="77">
        <f t="shared" si="1"/>
        <v>-0.010711998605404647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0.00023100944242844423</v>
      </c>
      <c r="D49" s="77">
        <f t="shared" si="1"/>
        <v>-0.0031866539077501908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-7.572003188690414E-05</v>
      </c>
      <c r="D50" s="77">
        <f t="shared" si="1"/>
        <v>-0.0014000974373564417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-6.446512969870364E-05</v>
      </c>
      <c r="D51" s="77">
        <f t="shared" si="1"/>
        <v>-0.0003383038816382816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-1.6558284225475342E-05</v>
      </c>
      <c r="D52" s="77">
        <f t="shared" si="1"/>
        <v>-0.00015680482855490513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-4.907050689577861E-07</v>
      </c>
      <c r="D53" s="77">
        <f t="shared" si="1"/>
        <v>-6.988461272425763E-05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-5.976596800612739E-06</v>
      </c>
      <c r="D54" s="77">
        <f t="shared" si="1"/>
        <v>-5.169098206756345E-05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-4.719207148611789E-06</v>
      </c>
      <c r="D55" s="77">
        <f t="shared" si="1"/>
        <v>-2.0948199727557362E-05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771</v>
      </c>
      <c r="B3" s="11">
        <v>129.84333333333333</v>
      </c>
      <c r="C3" s="11">
        <v>146.14333333333332</v>
      </c>
      <c r="D3" s="11">
        <v>9.075918999427252</v>
      </c>
      <c r="E3" s="11">
        <v>9.381160309478</v>
      </c>
      <c r="F3" s="12" t="s">
        <v>69</v>
      </c>
      <c r="H3" s="102">
        <v>0.0625</v>
      </c>
    </row>
    <row r="4" spans="1:9" ht="16.5" customHeight="1">
      <c r="A4" s="13">
        <v>795</v>
      </c>
      <c r="B4" s="14">
        <v>110.63333333333334</v>
      </c>
      <c r="C4" s="14">
        <v>114.5</v>
      </c>
      <c r="D4" s="14">
        <v>8.97688736331046</v>
      </c>
      <c r="E4" s="14">
        <v>9.316915958554945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772</v>
      </c>
      <c r="B5" s="26">
        <v>109.69</v>
      </c>
      <c r="C5" s="26">
        <v>112.70666666666666</v>
      </c>
      <c r="D5" s="26">
        <v>9.506158937513625</v>
      </c>
      <c r="E5" s="26">
        <v>9.73980806502997</v>
      </c>
      <c r="F5" s="15" t="s">
        <v>71</v>
      </c>
      <c r="I5" s="75">
        <v>977</v>
      </c>
    </row>
    <row r="6" spans="1:6" s="2" customFormat="1" ht="13.5" thickBot="1">
      <c r="A6" s="16">
        <v>769</v>
      </c>
      <c r="B6" s="17">
        <v>109.69333333333334</v>
      </c>
      <c r="C6" s="17">
        <v>127.86</v>
      </c>
      <c r="D6" s="17">
        <v>9.45419745919696</v>
      </c>
      <c r="E6" s="17">
        <v>9.420215615229361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978</v>
      </c>
      <c r="K15" s="75">
        <v>540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19.05046666770957</v>
      </c>
      <c r="C19" s="34">
        <v>62.18380000104291</v>
      </c>
      <c r="D19" s="35">
        <v>23.465701480622553</v>
      </c>
      <c r="K19" s="97" t="s">
        <v>131</v>
      </c>
    </row>
    <row r="20" spans="1:11" ht="12.75">
      <c r="A20" s="33" t="s">
        <v>57</v>
      </c>
      <c r="B20" s="34">
        <v>1.9521440990790495</v>
      </c>
      <c r="C20" s="34">
        <v>44.142144099079054</v>
      </c>
      <c r="D20" s="35">
        <v>17.64031049876952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2.1541642383058957</v>
      </c>
      <c r="C21" s="34">
        <v>44.34749757163924</v>
      </c>
      <c r="D21" s="35">
        <v>17.625500421094564</v>
      </c>
      <c r="F21" s="24" t="s">
        <v>134</v>
      </c>
    </row>
    <row r="22" spans="1:11" ht="16.5" thickBot="1">
      <c r="A22" s="36" t="s">
        <v>59</v>
      </c>
      <c r="B22" s="37">
        <v>0.1529196836026756</v>
      </c>
      <c r="C22" s="37">
        <v>62.49625301693601</v>
      </c>
      <c r="D22" s="38">
        <v>23.824540602351444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12.591839790344238</v>
      </c>
      <c r="I23" s="75">
        <v>991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-0.07172924469975829</v>
      </c>
      <c r="C27" s="44">
        <v>-0.0020309897513301673</v>
      </c>
      <c r="D27" s="44">
        <v>0.015232191493366605</v>
      </c>
      <c r="E27" s="44">
        <v>-0.0009417881076773698</v>
      </c>
      <c r="F27" s="44">
        <v>-0.003161908906872723</v>
      </c>
      <c r="G27" s="44">
        <v>-0.00023242534651563032</v>
      </c>
      <c r="H27" s="44">
        <v>0.00023100944242844423</v>
      </c>
      <c r="I27" s="45">
        <v>-7.572003188690414E-05</v>
      </c>
    </row>
    <row r="28" spans="1:9" ht="13.5" thickBot="1">
      <c r="A28" s="46" t="s">
        <v>61</v>
      </c>
      <c r="B28" s="47">
        <v>-0.6495946269211373</v>
      </c>
      <c r="C28" s="47">
        <v>-0.3734889964782213</v>
      </c>
      <c r="D28" s="47">
        <v>-0.15396588623358853</v>
      </c>
      <c r="E28" s="47">
        <v>-0.09108397346534775</v>
      </c>
      <c r="F28" s="47">
        <v>-0.026056395846724513</v>
      </c>
      <c r="G28" s="47">
        <v>-0.010711998605404647</v>
      </c>
      <c r="H28" s="47">
        <v>-0.0031866539077501908</v>
      </c>
      <c r="I28" s="48">
        <v>-0.0014000974373564417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771</v>
      </c>
      <c r="B39" s="50">
        <v>129.84333333333333</v>
      </c>
      <c r="C39" s="50">
        <v>146.14333333333332</v>
      </c>
      <c r="D39" s="50">
        <v>9.075918999427252</v>
      </c>
      <c r="E39" s="50">
        <v>9.381160309478</v>
      </c>
      <c r="F39" s="54">
        <f>I39*D39/(23678+B39)*1000</f>
        <v>23.824540602351444</v>
      </c>
      <c r="G39" s="59" t="s">
        <v>59</v>
      </c>
      <c r="H39" s="58">
        <f>I39-B39+X39</f>
        <v>0.1529196836026756</v>
      </c>
      <c r="I39" s="58">
        <f>(B39+C42-2*X39)*(23678+B39)*E42/((23678+C42)*D39+E42*(23678+B39))</f>
        <v>62.49625301693601</v>
      </c>
      <c r="J39" s="24" t="s">
        <v>73</v>
      </c>
      <c r="K39" s="24">
        <f>(K40*K40+L40*L40+M40*M40+N40*N40+O40*O40+P40*P40+Q40*Q40+R40*R40+S40*S40+T40*T40+U40*U40+V40*V40+W40*W40)</f>
        <v>0.5996671702711924</v>
      </c>
      <c r="M39" s="24" t="s">
        <v>68</v>
      </c>
      <c r="N39" s="24">
        <f>(K44*K44+L44*L44+M44*M44+N44*N44+O44*O44+P44*P44+Q44*Q44+R44*R44+S44*S44+T44*T44+U44*U44+V44*V44+W44*W44)</f>
        <v>0.3798634676275176</v>
      </c>
      <c r="X39" s="55">
        <f>(1-$H$2)*1000</f>
        <v>67.5</v>
      </c>
    </row>
    <row r="40" spans="1:24" ht="12.75">
      <c r="A40" s="49">
        <v>795</v>
      </c>
      <c r="B40" s="50">
        <v>110.63333333333334</v>
      </c>
      <c r="C40" s="50">
        <v>114.5</v>
      </c>
      <c r="D40" s="50">
        <v>8.97688736331046</v>
      </c>
      <c r="E40" s="50">
        <v>9.316915958554945</v>
      </c>
      <c r="F40" s="54">
        <f>I40*D40/(23678+B40)*1000</f>
        <v>23.465701480622553</v>
      </c>
      <c r="G40" s="59" t="s">
        <v>56</v>
      </c>
      <c r="H40" s="58">
        <f>I40-B40+X40</f>
        <v>19.05046666770957</v>
      </c>
      <c r="I40" s="58">
        <f>(B40+C39-2*X40)*(23678+B40)*E39/((23678+C39)*D40+E39*(23678+B40))</f>
        <v>62.18380000104291</v>
      </c>
      <c r="J40" s="24" t="s">
        <v>62</v>
      </c>
      <c r="K40" s="52">
        <f aca="true" t="shared" si="0" ref="K40:W40">SQRT(K41*K41+K42*K42)</f>
        <v>0.653542855419604</v>
      </c>
      <c r="L40" s="52">
        <f t="shared" si="0"/>
        <v>0.37349451858049915</v>
      </c>
      <c r="M40" s="52">
        <f t="shared" si="0"/>
        <v>0.15471752900490918</v>
      </c>
      <c r="N40" s="52">
        <f t="shared" si="0"/>
        <v>0.09108884227541776</v>
      </c>
      <c r="O40" s="52">
        <f t="shared" si="0"/>
        <v>0.026247541455468995</v>
      </c>
      <c r="P40" s="52">
        <f t="shared" si="0"/>
        <v>0.01071451985223295</v>
      </c>
      <c r="Q40" s="52">
        <f t="shared" si="0"/>
        <v>0.003195016195619462</v>
      </c>
      <c r="R40" s="52">
        <f t="shared" si="0"/>
        <v>0.0014021434867091988</v>
      </c>
      <c r="S40" s="52">
        <f t="shared" si="0"/>
        <v>0.00034439115737573624</v>
      </c>
      <c r="T40" s="52">
        <f t="shared" si="0"/>
        <v>0.00015767666610702047</v>
      </c>
      <c r="U40" s="52">
        <f t="shared" si="0"/>
        <v>6.988633548186779E-05</v>
      </c>
      <c r="V40" s="52">
        <f t="shared" si="0"/>
        <v>5.2035346990543455E-05</v>
      </c>
      <c r="W40" s="52">
        <f t="shared" si="0"/>
        <v>2.1473192308949848E-05</v>
      </c>
      <c r="X40" s="55">
        <f>(1-$H$2)*1000</f>
        <v>67.5</v>
      </c>
    </row>
    <row r="41" spans="1:24" ht="12.75">
      <c r="A41" s="49">
        <v>772</v>
      </c>
      <c r="B41" s="50">
        <v>109.69</v>
      </c>
      <c r="C41" s="50">
        <v>112.70666666666666</v>
      </c>
      <c r="D41" s="50">
        <v>9.506158937513625</v>
      </c>
      <c r="E41" s="50">
        <v>9.73980806502997</v>
      </c>
      <c r="F41" s="54">
        <f>I41*D41/(23678+B41)*1000</f>
        <v>17.64031049876952</v>
      </c>
      <c r="G41" s="59" t="s">
        <v>57</v>
      </c>
      <c r="H41" s="58">
        <f>I41-B41+X41</f>
        <v>1.9521440990790495</v>
      </c>
      <c r="I41" s="58">
        <f>(B41+C40-2*X41)*(23678+B41)*E40/((23678+C40)*D41+E40*(23678+B41))</f>
        <v>44.142144099079054</v>
      </c>
      <c r="J41" s="24" t="s">
        <v>60</v>
      </c>
      <c r="K41" s="52">
        <f>'calcul config'!C43</f>
        <v>-0.07172924469975829</v>
      </c>
      <c r="L41" s="52">
        <f>'calcul config'!C44</f>
        <v>-0.0020309897513301673</v>
      </c>
      <c r="M41" s="52">
        <f>'calcul config'!C45</f>
        <v>0.015232191493366605</v>
      </c>
      <c r="N41" s="52">
        <f>'calcul config'!C46</f>
        <v>-0.0009417881076773698</v>
      </c>
      <c r="O41" s="52">
        <f>'calcul config'!C47</f>
        <v>-0.003161908906872723</v>
      </c>
      <c r="P41" s="52">
        <f>'calcul config'!C48</f>
        <v>-0.00023242534651563032</v>
      </c>
      <c r="Q41" s="52">
        <f>'calcul config'!C49</f>
        <v>0.00023100944242844423</v>
      </c>
      <c r="R41" s="52">
        <f>'calcul config'!C50</f>
        <v>-7.572003188690414E-05</v>
      </c>
      <c r="S41" s="52">
        <f>'calcul config'!C51</f>
        <v>-6.446512969870364E-05</v>
      </c>
      <c r="T41" s="52">
        <f>'calcul config'!C52</f>
        <v>-1.6558284225475342E-05</v>
      </c>
      <c r="U41" s="52">
        <f>'calcul config'!C53</f>
        <v>-4.907050689577861E-07</v>
      </c>
      <c r="V41" s="52">
        <f>'calcul config'!C54</f>
        <v>-5.976596800612739E-06</v>
      </c>
      <c r="W41" s="52">
        <f>'calcul config'!C55</f>
        <v>-4.719207148611789E-06</v>
      </c>
      <c r="X41" s="55">
        <f>(1-$H$2)*1000</f>
        <v>67.5</v>
      </c>
    </row>
    <row r="42" spans="1:24" ht="12.75">
      <c r="A42" s="49">
        <v>769</v>
      </c>
      <c r="B42" s="50">
        <v>109.69333333333334</v>
      </c>
      <c r="C42" s="50">
        <v>127.86</v>
      </c>
      <c r="D42" s="50">
        <v>9.45419745919696</v>
      </c>
      <c r="E42" s="50">
        <v>9.420215615229361</v>
      </c>
      <c r="F42" s="54">
        <f>I42*D42/(23678+B42)*1000</f>
        <v>17.625500421094564</v>
      </c>
      <c r="G42" s="59" t="s">
        <v>58</v>
      </c>
      <c r="H42" s="58">
        <f>I42-B42+X42</f>
        <v>2.1541642383058957</v>
      </c>
      <c r="I42" s="58">
        <f>(B42+C41-2*X42)*(23678+B42)*E41/((23678+C41)*D42+E41*(23678+B42))</f>
        <v>44.34749757163924</v>
      </c>
      <c r="J42" s="24" t="s">
        <v>61</v>
      </c>
      <c r="K42" s="52">
        <f>'calcul config'!D43</f>
        <v>-0.6495946269211373</v>
      </c>
      <c r="L42" s="52">
        <f>'calcul config'!D44</f>
        <v>-0.3734889964782213</v>
      </c>
      <c r="M42" s="52">
        <f>'calcul config'!D45</f>
        <v>-0.15396588623358853</v>
      </c>
      <c r="N42" s="52">
        <f>'calcul config'!D46</f>
        <v>-0.09108397346534775</v>
      </c>
      <c r="O42" s="52">
        <f>'calcul config'!D47</f>
        <v>-0.026056395846724513</v>
      </c>
      <c r="P42" s="52">
        <f>'calcul config'!D48</f>
        <v>-0.010711998605404647</v>
      </c>
      <c r="Q42" s="52">
        <f>'calcul config'!D49</f>
        <v>-0.0031866539077501908</v>
      </c>
      <c r="R42" s="52">
        <f>'calcul config'!D50</f>
        <v>-0.0014000974373564417</v>
      </c>
      <c r="S42" s="52">
        <f>'calcul config'!D51</f>
        <v>-0.0003383038816382816</v>
      </c>
      <c r="T42" s="52">
        <f>'calcul config'!D52</f>
        <v>-0.00015680482855490513</v>
      </c>
      <c r="U42" s="52">
        <f>'calcul config'!D53</f>
        <v>-6.988461272425763E-05</v>
      </c>
      <c r="V42" s="52">
        <f>'calcul config'!D54</f>
        <v>-5.169098206756345E-05</v>
      </c>
      <c r="W42" s="52">
        <f>'calcul config'!D55</f>
        <v>-2.0948199727557362E-05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0.43569523694640266</v>
      </c>
      <c r="L44" s="52">
        <f>L40/(L43*1.5)</f>
        <v>0.35570906531476115</v>
      </c>
      <c r="M44" s="52">
        <f aca="true" t="shared" si="1" ref="M44:W44">M40/(M43*1.5)</f>
        <v>0.17190836556101022</v>
      </c>
      <c r="N44" s="52">
        <f t="shared" si="1"/>
        <v>0.12145178970055702</v>
      </c>
      <c r="O44" s="52">
        <f t="shared" si="1"/>
        <v>0.11665573980208443</v>
      </c>
      <c r="P44" s="52">
        <f t="shared" si="1"/>
        <v>0.07143013234821965</v>
      </c>
      <c r="Q44" s="52">
        <f t="shared" si="1"/>
        <v>0.02130010797079641</v>
      </c>
      <c r="R44" s="52">
        <f t="shared" si="1"/>
        <v>0.003115874414909331</v>
      </c>
      <c r="S44" s="52">
        <f t="shared" si="1"/>
        <v>0.004591882098343149</v>
      </c>
      <c r="T44" s="52">
        <f t="shared" si="1"/>
        <v>0.002102355548093606</v>
      </c>
      <c r="U44" s="52">
        <f t="shared" si="1"/>
        <v>0.0009318178064249038</v>
      </c>
      <c r="V44" s="52">
        <f t="shared" si="1"/>
        <v>0.0006938046265405793</v>
      </c>
      <c r="W44" s="52">
        <f t="shared" si="1"/>
        <v>0.00028630923078599795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769</v>
      </c>
      <c r="B51" s="24">
        <v>118.94</v>
      </c>
      <c r="C51" s="24">
        <v>137.04</v>
      </c>
      <c r="D51" s="24">
        <v>9.135131765156656</v>
      </c>
      <c r="E51" s="24">
        <v>9.245842503997087</v>
      </c>
      <c r="F51" s="24">
        <v>21.481804533244958</v>
      </c>
      <c r="G51" s="24" t="s">
        <v>59</v>
      </c>
      <c r="H51" s="24">
        <v>4.519916803738823</v>
      </c>
      <c r="I51" s="24">
        <v>55.95991680373882</v>
      </c>
      <c r="J51" s="24" t="s">
        <v>73</v>
      </c>
      <c r="K51" s="24">
        <v>0.5223983771461441</v>
      </c>
      <c r="M51" s="24" t="s">
        <v>68</v>
      </c>
      <c r="N51" s="24">
        <v>0.3545854250050957</v>
      </c>
      <c r="X51" s="24">
        <v>67.5</v>
      </c>
    </row>
    <row r="52" spans="1:24" ht="12.75" hidden="1">
      <c r="A52" s="24">
        <v>795</v>
      </c>
      <c r="B52" s="24">
        <v>123.12000274658203</v>
      </c>
      <c r="C52" s="24">
        <v>115.62000274658203</v>
      </c>
      <c r="D52" s="24">
        <v>8.879281997680664</v>
      </c>
      <c r="E52" s="24">
        <v>9.19117259979248</v>
      </c>
      <c r="F52" s="24">
        <v>23.811518956291817</v>
      </c>
      <c r="G52" s="24" t="s">
        <v>56</v>
      </c>
      <c r="H52" s="24">
        <v>8.207322511745566</v>
      </c>
      <c r="I52" s="24">
        <v>63.8273252583276</v>
      </c>
      <c r="J52" s="24" t="s">
        <v>62</v>
      </c>
      <c r="K52" s="24">
        <v>0.5567336947765774</v>
      </c>
      <c r="L52" s="24">
        <v>0.4385887940206546</v>
      </c>
      <c r="M52" s="24">
        <v>0.1317991015016331</v>
      </c>
      <c r="N52" s="24">
        <v>0.04526115081604524</v>
      </c>
      <c r="O52" s="24">
        <v>0.022359476489539194</v>
      </c>
      <c r="P52" s="24">
        <v>0.012581784038382515</v>
      </c>
      <c r="Q52" s="24">
        <v>0.002721636848468728</v>
      </c>
      <c r="R52" s="24">
        <v>0.0006967222631196995</v>
      </c>
      <c r="S52" s="24">
        <v>0.0002933468386945768</v>
      </c>
      <c r="T52" s="24">
        <v>0.00018512296261807297</v>
      </c>
      <c r="U52" s="24">
        <v>5.95174132813211E-05</v>
      </c>
      <c r="V52" s="24">
        <v>2.5866320641183183E-05</v>
      </c>
      <c r="W52" s="24">
        <v>1.828804267867076E-05</v>
      </c>
      <c r="X52" s="24">
        <v>67.5</v>
      </c>
    </row>
    <row r="53" spans="1:24" ht="12.75" hidden="1">
      <c r="A53" s="24">
        <v>771</v>
      </c>
      <c r="B53" s="24">
        <v>136.36000061035156</v>
      </c>
      <c r="C53" s="24">
        <v>151.75999450683594</v>
      </c>
      <c r="D53" s="24">
        <v>9.06580638885498</v>
      </c>
      <c r="E53" s="24">
        <v>9.201652526855469</v>
      </c>
      <c r="F53" s="24">
        <v>22.428953837363924</v>
      </c>
      <c r="G53" s="24" t="s">
        <v>57</v>
      </c>
      <c r="H53" s="24">
        <v>-9.942883013764913</v>
      </c>
      <c r="I53" s="24">
        <v>58.91711759658665</v>
      </c>
      <c r="J53" s="24" t="s">
        <v>60</v>
      </c>
      <c r="K53" s="24">
        <v>0.5563541556143621</v>
      </c>
      <c r="L53" s="24">
        <v>-0.0023857692770435372</v>
      </c>
      <c r="M53" s="24">
        <v>-0.13164541455486067</v>
      </c>
      <c r="N53" s="24">
        <v>-0.00046769915101357125</v>
      </c>
      <c r="O53" s="24">
        <v>0.022351840255909715</v>
      </c>
      <c r="P53" s="24">
        <v>-0.00027310036283467357</v>
      </c>
      <c r="Q53" s="24">
        <v>-0.0027140802127934207</v>
      </c>
      <c r="R53" s="24">
        <v>-3.7602895035090026E-05</v>
      </c>
      <c r="S53" s="24">
        <v>0.0002930943425858401</v>
      </c>
      <c r="T53" s="24">
        <v>-1.945695498183483E-05</v>
      </c>
      <c r="U53" s="24">
        <v>-5.881376829570144E-05</v>
      </c>
      <c r="V53" s="24">
        <v>-2.962691120598271E-06</v>
      </c>
      <c r="W53" s="24">
        <v>1.8237004268670546E-05</v>
      </c>
      <c r="X53" s="24">
        <v>67.5</v>
      </c>
    </row>
    <row r="54" spans="1:24" ht="12.75" hidden="1">
      <c r="A54" s="24">
        <v>772</v>
      </c>
      <c r="B54" s="24">
        <v>134.05999755859375</v>
      </c>
      <c r="C54" s="24">
        <v>125.36000061035156</v>
      </c>
      <c r="D54" s="24">
        <v>9.20750617980957</v>
      </c>
      <c r="E54" s="24">
        <v>9.586395263671875</v>
      </c>
      <c r="F54" s="24">
        <v>29.138985053590485</v>
      </c>
      <c r="G54" s="24" t="s">
        <v>58</v>
      </c>
      <c r="H54" s="24">
        <v>8.79800349119867</v>
      </c>
      <c r="I54" s="24">
        <v>75.35800104979242</v>
      </c>
      <c r="J54" s="24" t="s">
        <v>61</v>
      </c>
      <c r="K54" s="24">
        <v>0.020553842224980783</v>
      </c>
      <c r="L54" s="24">
        <v>-0.43858230509842605</v>
      </c>
      <c r="M54" s="24">
        <v>0.006363016840827779</v>
      </c>
      <c r="N54" s="24">
        <v>-0.045258734302860634</v>
      </c>
      <c r="O54" s="24">
        <v>0.0005843167467648211</v>
      </c>
      <c r="P54" s="24">
        <v>-0.012578819729224065</v>
      </c>
      <c r="Q54" s="24">
        <v>0.00020267149149796613</v>
      </c>
      <c r="R54" s="24">
        <v>-0.0006957067875273432</v>
      </c>
      <c r="S54" s="24">
        <v>-1.2168570839512383E-05</v>
      </c>
      <c r="T54" s="24">
        <v>-0.00018409763222629262</v>
      </c>
      <c r="U54" s="24">
        <v>9.124863974828386E-06</v>
      </c>
      <c r="V54" s="24">
        <v>-2.569608929071557E-05</v>
      </c>
      <c r="W54" s="24">
        <v>-1.3653498897262307E-06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769</v>
      </c>
      <c r="B56" s="24">
        <v>118.94</v>
      </c>
      <c r="C56" s="24">
        <v>137.04</v>
      </c>
      <c r="D56" s="24">
        <v>9.135131765156656</v>
      </c>
      <c r="E56" s="24">
        <v>9.245842503997087</v>
      </c>
      <c r="F56" s="24">
        <v>26.122689599000655</v>
      </c>
      <c r="G56" s="24" t="s">
        <v>59</v>
      </c>
      <c r="H56" s="24">
        <v>16.609382647890286</v>
      </c>
      <c r="I56" s="24">
        <v>68.04938264789028</v>
      </c>
      <c r="J56" s="24" t="s">
        <v>73</v>
      </c>
      <c r="K56" s="24">
        <v>1.2739751008645144</v>
      </c>
      <c r="M56" s="24" t="s">
        <v>68</v>
      </c>
      <c r="N56" s="24">
        <v>0.662440096297191</v>
      </c>
      <c r="X56" s="24">
        <v>67.5</v>
      </c>
    </row>
    <row r="57" spans="1:24" ht="12.75" hidden="1">
      <c r="A57" s="24">
        <v>795</v>
      </c>
      <c r="B57" s="24">
        <v>123.12000274658203</v>
      </c>
      <c r="C57" s="24">
        <v>115.62000274658203</v>
      </c>
      <c r="D57" s="24">
        <v>8.879281997680664</v>
      </c>
      <c r="E57" s="24">
        <v>9.19117259979248</v>
      </c>
      <c r="F57" s="24">
        <v>23.811518956291817</v>
      </c>
      <c r="G57" s="24" t="s">
        <v>56</v>
      </c>
      <c r="H57" s="24">
        <v>8.207322511745566</v>
      </c>
      <c r="I57" s="24">
        <v>63.8273252583276</v>
      </c>
      <c r="J57" s="24" t="s">
        <v>62</v>
      </c>
      <c r="K57" s="24">
        <v>1.0952119109987188</v>
      </c>
      <c r="L57" s="24">
        <v>0.05612828380129338</v>
      </c>
      <c r="M57" s="24">
        <v>0.25927599913229643</v>
      </c>
      <c r="N57" s="24">
        <v>0.04631079147259886</v>
      </c>
      <c r="O57" s="24">
        <v>0.04398565739776857</v>
      </c>
      <c r="P57" s="24">
        <v>0.0016100248035882572</v>
      </c>
      <c r="Q57" s="24">
        <v>0.005354040915702469</v>
      </c>
      <c r="R57" s="24">
        <v>0.0007128841514863897</v>
      </c>
      <c r="S57" s="24">
        <v>0.0005770879481861444</v>
      </c>
      <c r="T57" s="24">
        <v>2.371043244141951E-05</v>
      </c>
      <c r="U57" s="24">
        <v>0.0001171040785563659</v>
      </c>
      <c r="V57" s="24">
        <v>2.6464841175010634E-05</v>
      </c>
      <c r="W57" s="24">
        <v>3.5982520031439774E-05</v>
      </c>
      <c r="X57" s="24">
        <v>67.5</v>
      </c>
    </row>
    <row r="58" spans="1:24" ht="12.75" hidden="1">
      <c r="A58" s="24">
        <v>772</v>
      </c>
      <c r="B58" s="24">
        <v>134.05999755859375</v>
      </c>
      <c r="C58" s="24">
        <v>125.36000061035156</v>
      </c>
      <c r="D58" s="24">
        <v>9.20750617980957</v>
      </c>
      <c r="E58" s="24">
        <v>9.586395263671875</v>
      </c>
      <c r="F58" s="24">
        <v>22.160796261190587</v>
      </c>
      <c r="G58" s="24" t="s">
        <v>57</v>
      </c>
      <c r="H58" s="24">
        <v>-9.248690907257213</v>
      </c>
      <c r="I58" s="24">
        <v>57.31130665133653</v>
      </c>
      <c r="J58" s="24" t="s">
        <v>60</v>
      </c>
      <c r="K58" s="24">
        <v>0.9927641521644104</v>
      </c>
      <c r="L58" s="24">
        <v>0.00030621814873373667</v>
      </c>
      <c r="M58" s="24">
        <v>-0.23625251595756314</v>
      </c>
      <c r="N58" s="24">
        <v>-0.00047846491289073117</v>
      </c>
      <c r="O58" s="24">
        <v>0.0396684272654219</v>
      </c>
      <c r="P58" s="24">
        <v>3.483807229910416E-05</v>
      </c>
      <c r="Q58" s="24">
        <v>-0.004934790148737302</v>
      </c>
      <c r="R58" s="24">
        <v>-3.844647656152482E-05</v>
      </c>
      <c r="S58" s="24">
        <v>0.0005024225456335751</v>
      </c>
      <c r="T58" s="24">
        <v>2.46642621071856E-06</v>
      </c>
      <c r="U58" s="24">
        <v>-0.00011119294365007236</v>
      </c>
      <c r="V58" s="24">
        <v>-3.0251392048184193E-06</v>
      </c>
      <c r="W58" s="24">
        <v>3.0721740202541655E-05</v>
      </c>
      <c r="X58" s="24">
        <v>67.5</v>
      </c>
    </row>
    <row r="59" spans="1:24" ht="12.75" hidden="1">
      <c r="A59" s="24">
        <v>771</v>
      </c>
      <c r="B59" s="24">
        <v>136.36000061035156</v>
      </c>
      <c r="C59" s="24">
        <v>151.75999450683594</v>
      </c>
      <c r="D59" s="24">
        <v>9.06580638885498</v>
      </c>
      <c r="E59" s="24">
        <v>9.201652526855469</v>
      </c>
      <c r="F59" s="24">
        <v>24.7990724086259</v>
      </c>
      <c r="G59" s="24" t="s">
        <v>58</v>
      </c>
      <c r="H59" s="24">
        <v>-3.7169771782340746</v>
      </c>
      <c r="I59" s="24">
        <v>65.14302343211749</v>
      </c>
      <c r="J59" s="24" t="s">
        <v>61</v>
      </c>
      <c r="K59" s="24">
        <v>-0.4625023980162106</v>
      </c>
      <c r="L59" s="24">
        <v>0.0561274484804353</v>
      </c>
      <c r="M59" s="24">
        <v>-0.1068119489091551</v>
      </c>
      <c r="N59" s="24">
        <v>-0.046308319750836005</v>
      </c>
      <c r="O59" s="24">
        <v>-0.0190040504893511</v>
      </c>
      <c r="P59" s="24">
        <v>0.0016096478425071394</v>
      </c>
      <c r="Q59" s="24">
        <v>-0.002076920873538857</v>
      </c>
      <c r="R59" s="24">
        <v>-0.000711846670203966</v>
      </c>
      <c r="S59" s="24">
        <v>-0.0002839050643802823</v>
      </c>
      <c r="T59" s="24">
        <v>2.358180120996272E-05</v>
      </c>
      <c r="U59" s="24">
        <v>-3.6735466472706585E-05</v>
      </c>
      <c r="V59" s="24">
        <v>-2.6291374083718195E-05</v>
      </c>
      <c r="W59" s="24">
        <v>-1.8732763457122408E-05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769</v>
      </c>
      <c r="B61" s="100">
        <v>118.94</v>
      </c>
      <c r="C61" s="100">
        <v>137.04</v>
      </c>
      <c r="D61" s="100">
        <v>9.135131765156656</v>
      </c>
      <c r="E61" s="100">
        <v>9.245842503997087</v>
      </c>
      <c r="F61" s="100">
        <v>21.481804533244958</v>
      </c>
      <c r="G61" s="100" t="s">
        <v>59</v>
      </c>
      <c r="H61" s="100">
        <v>4.519916803738823</v>
      </c>
      <c r="I61" s="100">
        <v>55.95991680373882</v>
      </c>
      <c r="J61" s="100" t="s">
        <v>73</v>
      </c>
      <c r="K61" s="100">
        <v>0.6625531414788223</v>
      </c>
      <c r="M61" s="100" t="s">
        <v>68</v>
      </c>
      <c r="N61" s="100">
        <v>0.4754533830590255</v>
      </c>
      <c r="X61" s="100">
        <v>67.5</v>
      </c>
    </row>
    <row r="62" spans="1:24" s="100" customFormat="1" ht="12.75">
      <c r="A62" s="100">
        <v>771</v>
      </c>
      <c r="B62" s="100">
        <v>136.36000061035156</v>
      </c>
      <c r="C62" s="100">
        <v>151.75999450683594</v>
      </c>
      <c r="D62" s="100">
        <v>9.06580638885498</v>
      </c>
      <c r="E62" s="100">
        <v>9.201652526855469</v>
      </c>
      <c r="F62" s="100">
        <v>26.602136444659386</v>
      </c>
      <c r="G62" s="100" t="s">
        <v>56</v>
      </c>
      <c r="H62" s="100">
        <v>1.0193710534071414</v>
      </c>
      <c r="I62" s="100">
        <v>69.8793716637587</v>
      </c>
      <c r="J62" s="100" t="s">
        <v>62</v>
      </c>
      <c r="K62" s="100">
        <v>0.578907781722135</v>
      </c>
      <c r="L62" s="100">
        <v>0.5529049100476626</v>
      </c>
      <c r="M62" s="100">
        <v>0.13704899134534657</v>
      </c>
      <c r="N62" s="100">
        <v>0.04617203141610326</v>
      </c>
      <c r="O62" s="100">
        <v>0.023249946238856335</v>
      </c>
      <c r="P62" s="100">
        <v>0.015861042421270816</v>
      </c>
      <c r="Q62" s="100">
        <v>0.002830114648402824</v>
      </c>
      <c r="R62" s="100">
        <v>0.0007106882203960144</v>
      </c>
      <c r="S62" s="100">
        <v>0.0003050092234546128</v>
      </c>
      <c r="T62" s="100">
        <v>0.0002333671278293397</v>
      </c>
      <c r="U62" s="100">
        <v>6.18944795251872E-05</v>
      </c>
      <c r="V62" s="100">
        <v>2.6363235802869274E-05</v>
      </c>
      <c r="W62" s="100">
        <v>1.9011586336732257E-05</v>
      </c>
      <c r="X62" s="100">
        <v>67.5</v>
      </c>
    </row>
    <row r="63" spans="1:24" s="100" customFormat="1" ht="12.75">
      <c r="A63" s="100">
        <v>795</v>
      </c>
      <c r="B63" s="100">
        <v>123.12000274658203</v>
      </c>
      <c r="C63" s="100">
        <v>115.62000274658203</v>
      </c>
      <c r="D63" s="100">
        <v>8.879281997680664</v>
      </c>
      <c r="E63" s="100">
        <v>9.19117259979248</v>
      </c>
      <c r="F63" s="100">
        <v>26.541439054386423</v>
      </c>
      <c r="G63" s="100" t="s">
        <v>57</v>
      </c>
      <c r="H63" s="100">
        <v>15.524936241057404</v>
      </c>
      <c r="I63" s="100">
        <v>71.14493898763943</v>
      </c>
      <c r="J63" s="100" t="s">
        <v>60</v>
      </c>
      <c r="K63" s="100">
        <v>-0.42480953638956315</v>
      </c>
      <c r="L63" s="100">
        <v>0.0030088785694188</v>
      </c>
      <c r="M63" s="100">
        <v>0.09950343318655364</v>
      </c>
      <c r="N63" s="100">
        <v>-0.00047778576577741305</v>
      </c>
      <c r="O63" s="100">
        <v>-0.017230588118375644</v>
      </c>
      <c r="P63" s="100">
        <v>0.0003443047437185326</v>
      </c>
      <c r="Q63" s="100">
        <v>0.0020029725486491894</v>
      </c>
      <c r="R63" s="100">
        <v>-3.839781827650471E-05</v>
      </c>
      <c r="S63" s="100">
        <v>-0.00023935042918343943</v>
      </c>
      <c r="T63" s="100">
        <v>2.451980101350734E-05</v>
      </c>
      <c r="U63" s="100">
        <v>4.018302097933157E-05</v>
      </c>
      <c r="V63" s="100">
        <v>-3.033089478678478E-06</v>
      </c>
      <c r="W63" s="100">
        <v>-1.5301795063010608E-05</v>
      </c>
      <c r="X63" s="100">
        <v>67.5</v>
      </c>
    </row>
    <row r="64" spans="1:24" s="100" customFormat="1" ht="12.75">
      <c r="A64" s="100">
        <v>772</v>
      </c>
      <c r="B64" s="100">
        <v>134.05999755859375</v>
      </c>
      <c r="C64" s="100">
        <v>125.36000061035156</v>
      </c>
      <c r="D64" s="100">
        <v>9.20750617980957</v>
      </c>
      <c r="E64" s="100">
        <v>9.586395263671875</v>
      </c>
      <c r="F64" s="100">
        <v>22.160796261190587</v>
      </c>
      <c r="G64" s="100" t="s">
        <v>58</v>
      </c>
      <c r="H64" s="100">
        <v>-9.248690907257213</v>
      </c>
      <c r="I64" s="100">
        <v>57.31130665133653</v>
      </c>
      <c r="J64" s="100" t="s">
        <v>61</v>
      </c>
      <c r="K64" s="100">
        <v>-0.3932824398964788</v>
      </c>
      <c r="L64" s="100">
        <v>0.5528967229099557</v>
      </c>
      <c r="M64" s="100">
        <v>-0.09424167237939876</v>
      </c>
      <c r="N64" s="100">
        <v>-0.04616955929886755</v>
      </c>
      <c r="O64" s="100">
        <v>-0.015609831299684246</v>
      </c>
      <c r="P64" s="100">
        <v>0.015857304970669048</v>
      </c>
      <c r="Q64" s="100">
        <v>-0.001999412386793183</v>
      </c>
      <c r="R64" s="100">
        <v>-0.0007096501632221741</v>
      </c>
      <c r="S64" s="100">
        <v>-0.00018905554327257706</v>
      </c>
      <c r="T64" s="100">
        <v>0.00023207540953227549</v>
      </c>
      <c r="U64" s="100">
        <v>-4.707707956817646E-05</v>
      </c>
      <c r="V64" s="100">
        <v>-2.6188176152836957E-05</v>
      </c>
      <c r="W64" s="100">
        <v>-1.1282529986162183E-05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769</v>
      </c>
      <c r="B66" s="24">
        <v>118.94</v>
      </c>
      <c r="C66" s="24">
        <v>137.04</v>
      </c>
      <c r="D66" s="24">
        <v>9.135131765156656</v>
      </c>
      <c r="E66" s="24">
        <v>9.245842503997087</v>
      </c>
      <c r="F66" s="24">
        <v>19.169237155429904</v>
      </c>
      <c r="G66" s="24" t="s">
        <v>59</v>
      </c>
      <c r="H66" s="24">
        <v>-1.5043014068540401</v>
      </c>
      <c r="I66" s="24">
        <v>49.93569859314595</v>
      </c>
      <c r="J66" s="24" t="s">
        <v>73</v>
      </c>
      <c r="K66" s="24">
        <v>0.17960199027365584</v>
      </c>
      <c r="M66" s="24" t="s">
        <v>68</v>
      </c>
      <c r="N66" s="24">
        <v>0.0968652401251745</v>
      </c>
      <c r="X66" s="24">
        <v>67.5</v>
      </c>
    </row>
    <row r="67" spans="1:24" ht="12.75" hidden="1">
      <c r="A67" s="24">
        <v>771</v>
      </c>
      <c r="B67" s="24">
        <v>136.36000061035156</v>
      </c>
      <c r="C67" s="24">
        <v>151.75999450683594</v>
      </c>
      <c r="D67" s="24">
        <v>9.06580638885498</v>
      </c>
      <c r="E67" s="24">
        <v>9.201652526855469</v>
      </c>
      <c r="F67" s="24">
        <v>26.602136444659386</v>
      </c>
      <c r="G67" s="24" t="s">
        <v>56</v>
      </c>
      <c r="H67" s="24">
        <v>1.0193710534071414</v>
      </c>
      <c r="I67" s="24">
        <v>69.8793716637587</v>
      </c>
      <c r="J67" s="24" t="s">
        <v>62</v>
      </c>
      <c r="K67" s="24">
        <v>0.4057591791094525</v>
      </c>
      <c r="L67" s="24">
        <v>0.05835723880042789</v>
      </c>
      <c r="M67" s="24">
        <v>0.09605803250826091</v>
      </c>
      <c r="N67" s="24">
        <v>0.04534238249128858</v>
      </c>
      <c r="O67" s="24">
        <v>0.016296041118268483</v>
      </c>
      <c r="P67" s="24">
        <v>0.0016740769553263318</v>
      </c>
      <c r="Q67" s="24">
        <v>0.0019835913495211874</v>
      </c>
      <c r="R67" s="24">
        <v>0.0006979228044227694</v>
      </c>
      <c r="S67" s="24">
        <v>0.00021378934234091726</v>
      </c>
      <c r="T67" s="24">
        <v>2.461851128351073E-05</v>
      </c>
      <c r="U67" s="24">
        <v>4.337563966096214E-05</v>
      </c>
      <c r="V67" s="24">
        <v>2.589594882074106E-05</v>
      </c>
      <c r="W67" s="24">
        <v>1.3328942678163638E-05</v>
      </c>
      <c r="X67" s="24">
        <v>67.5</v>
      </c>
    </row>
    <row r="68" spans="1:24" ht="12.75" hidden="1">
      <c r="A68" s="24">
        <v>772</v>
      </c>
      <c r="B68" s="24">
        <v>134.05999755859375</v>
      </c>
      <c r="C68" s="24">
        <v>125.36000061035156</v>
      </c>
      <c r="D68" s="24">
        <v>9.20750617980957</v>
      </c>
      <c r="E68" s="24">
        <v>9.586395263671875</v>
      </c>
      <c r="F68" s="24">
        <v>29.138985053590485</v>
      </c>
      <c r="G68" s="24" t="s">
        <v>57</v>
      </c>
      <c r="H68" s="24">
        <v>8.79800349119867</v>
      </c>
      <c r="I68" s="24">
        <v>75.35800104979242</v>
      </c>
      <c r="J68" s="24" t="s">
        <v>60</v>
      </c>
      <c r="K68" s="24">
        <v>-0.39590544332205213</v>
      </c>
      <c r="L68" s="24">
        <v>0.0003178983586596676</v>
      </c>
      <c r="M68" s="24">
        <v>0.09395846031791452</v>
      </c>
      <c r="N68" s="24">
        <v>-0.00046910738940817066</v>
      </c>
      <c r="O68" s="24">
        <v>-0.015860838862619287</v>
      </c>
      <c r="P68" s="24">
        <v>3.6401996934180824E-05</v>
      </c>
      <c r="Q68" s="24">
        <v>0.0019503983264269418</v>
      </c>
      <c r="R68" s="24">
        <v>-3.7715372197509094E-05</v>
      </c>
      <c r="S68" s="24">
        <v>-0.00020429008476916482</v>
      </c>
      <c r="T68" s="24">
        <v>2.5940321402370593E-06</v>
      </c>
      <c r="U68" s="24">
        <v>4.314224203761729E-05</v>
      </c>
      <c r="V68" s="24">
        <v>-2.9791913254360445E-06</v>
      </c>
      <c r="W68" s="24">
        <v>-1.259804860139258E-05</v>
      </c>
      <c r="X68" s="24">
        <v>67.5</v>
      </c>
    </row>
    <row r="69" spans="1:24" ht="12.75" hidden="1">
      <c r="A69" s="24">
        <v>795</v>
      </c>
      <c r="B69" s="24">
        <v>123.12000274658203</v>
      </c>
      <c r="C69" s="24">
        <v>115.62000274658203</v>
      </c>
      <c r="D69" s="24">
        <v>8.879281997680664</v>
      </c>
      <c r="E69" s="24">
        <v>9.19117259979248</v>
      </c>
      <c r="F69" s="24">
        <v>21.97709231844841</v>
      </c>
      <c r="G69" s="24" t="s">
        <v>58</v>
      </c>
      <c r="H69" s="24">
        <v>3.2900996377619975</v>
      </c>
      <c r="I69" s="24">
        <v>58.91010238434403</v>
      </c>
      <c r="J69" s="24" t="s">
        <v>61</v>
      </c>
      <c r="K69" s="24">
        <v>0.0888785203496665</v>
      </c>
      <c r="L69" s="24">
        <v>0.05835637292570305</v>
      </c>
      <c r="M69" s="24">
        <v>0.01997381646168279</v>
      </c>
      <c r="N69" s="24">
        <v>-0.04533995575917025</v>
      </c>
      <c r="O69" s="24">
        <v>0.0037409553194769378</v>
      </c>
      <c r="P69" s="24">
        <v>0.0016736811365890114</v>
      </c>
      <c r="Q69" s="24">
        <v>0.00036135994543705444</v>
      </c>
      <c r="R69" s="24">
        <v>-0.0006969030001609597</v>
      </c>
      <c r="S69" s="24">
        <v>6.301939513807927E-05</v>
      </c>
      <c r="T69" s="24">
        <v>2.4481464316330476E-05</v>
      </c>
      <c r="U69" s="24">
        <v>4.4936697659351025E-06</v>
      </c>
      <c r="V69" s="24">
        <v>-2.5724007937584044E-05</v>
      </c>
      <c r="W69" s="24">
        <v>4.3531464890033935E-06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769</v>
      </c>
      <c r="B71" s="24">
        <v>118.94</v>
      </c>
      <c r="C71" s="24">
        <v>137.04</v>
      </c>
      <c r="D71" s="24">
        <v>9.135131765156656</v>
      </c>
      <c r="E71" s="24">
        <v>9.245842503997087</v>
      </c>
      <c r="F71" s="24">
        <v>26.122689599000655</v>
      </c>
      <c r="G71" s="24" t="s">
        <v>59</v>
      </c>
      <c r="H71" s="24">
        <v>16.609382647890286</v>
      </c>
      <c r="I71" s="24">
        <v>68.04938264789028</v>
      </c>
      <c r="J71" s="24" t="s">
        <v>73</v>
      </c>
      <c r="K71" s="24">
        <v>0.7937615699994867</v>
      </c>
      <c r="M71" s="24" t="s">
        <v>68</v>
      </c>
      <c r="N71" s="24">
        <v>0.5426135572453031</v>
      </c>
      <c r="X71" s="24">
        <v>67.5</v>
      </c>
    </row>
    <row r="72" spans="1:24" ht="12.75" hidden="1">
      <c r="A72" s="24">
        <v>772</v>
      </c>
      <c r="B72" s="24">
        <v>134.05999755859375</v>
      </c>
      <c r="C72" s="24">
        <v>125.36000061035156</v>
      </c>
      <c r="D72" s="24">
        <v>9.20750617980957</v>
      </c>
      <c r="E72" s="24">
        <v>9.586395263671875</v>
      </c>
      <c r="F72" s="24">
        <v>26.366188556898248</v>
      </c>
      <c r="G72" s="24" t="s">
        <v>56</v>
      </c>
      <c r="H72" s="24">
        <v>1.6271153863349213</v>
      </c>
      <c r="I72" s="24">
        <v>68.18711294492867</v>
      </c>
      <c r="J72" s="24" t="s">
        <v>62</v>
      </c>
      <c r="K72" s="24">
        <v>0.6785805327583033</v>
      </c>
      <c r="L72" s="24">
        <v>0.5517513400190786</v>
      </c>
      <c r="M72" s="24">
        <v>0.16064420295878415</v>
      </c>
      <c r="N72" s="24">
        <v>0.04526598514402285</v>
      </c>
      <c r="O72" s="24">
        <v>0.027252863428989228</v>
      </c>
      <c r="P72" s="24">
        <v>0.015827912375076407</v>
      </c>
      <c r="Q72" s="24">
        <v>0.003317320125449785</v>
      </c>
      <c r="R72" s="24">
        <v>0.0006967647112545976</v>
      </c>
      <c r="S72" s="24">
        <v>0.00035755499118854053</v>
      </c>
      <c r="T72" s="24">
        <v>0.00023290633736828485</v>
      </c>
      <c r="U72" s="24">
        <v>7.257457050996009E-05</v>
      </c>
      <c r="V72" s="24">
        <v>2.585678293714315E-05</v>
      </c>
      <c r="W72" s="24">
        <v>2.229547410309068E-05</v>
      </c>
      <c r="X72" s="24">
        <v>67.5</v>
      </c>
    </row>
    <row r="73" spans="1:24" ht="12.75" hidden="1">
      <c r="A73" s="24">
        <v>795</v>
      </c>
      <c r="B73" s="24">
        <v>123.12000274658203</v>
      </c>
      <c r="C73" s="24">
        <v>115.62000274658203</v>
      </c>
      <c r="D73" s="24">
        <v>8.879281997680664</v>
      </c>
      <c r="E73" s="24">
        <v>9.19117259979248</v>
      </c>
      <c r="F73" s="24">
        <v>21.97709231844841</v>
      </c>
      <c r="G73" s="24" t="s">
        <v>57</v>
      </c>
      <c r="H73" s="24">
        <v>3.2900996377619975</v>
      </c>
      <c r="I73" s="24">
        <v>58.91010238434403</v>
      </c>
      <c r="J73" s="24" t="s">
        <v>60</v>
      </c>
      <c r="K73" s="24">
        <v>0.5105523513450523</v>
      </c>
      <c r="L73" s="24">
        <v>0.003002777479302527</v>
      </c>
      <c r="M73" s="24">
        <v>-0.12206100244959435</v>
      </c>
      <c r="N73" s="24">
        <v>-0.0004680289203127806</v>
      </c>
      <c r="O73" s="24">
        <v>0.02030969523404551</v>
      </c>
      <c r="P73" s="24">
        <v>0.0003434488113794653</v>
      </c>
      <c r="Q73" s="24">
        <v>-0.0025762661164453033</v>
      </c>
      <c r="R73" s="24">
        <v>-3.759998771262255E-05</v>
      </c>
      <c r="S73" s="24">
        <v>0.00024977111823093896</v>
      </c>
      <c r="T73" s="24">
        <v>2.4448876714729244E-05</v>
      </c>
      <c r="U73" s="24">
        <v>-5.980738948300882E-05</v>
      </c>
      <c r="V73" s="24">
        <v>-2.9618348759262654E-06</v>
      </c>
      <c r="W73" s="24">
        <v>1.5039604534375475E-05</v>
      </c>
      <c r="X73" s="24">
        <v>67.5</v>
      </c>
    </row>
    <row r="74" spans="1:24" ht="12.75" hidden="1">
      <c r="A74" s="24">
        <v>771</v>
      </c>
      <c r="B74" s="24">
        <v>136.36000061035156</v>
      </c>
      <c r="C74" s="24">
        <v>151.75999450683594</v>
      </c>
      <c r="D74" s="24">
        <v>9.06580638885498</v>
      </c>
      <c r="E74" s="24">
        <v>9.201652526855469</v>
      </c>
      <c r="F74" s="24">
        <v>22.428953837363924</v>
      </c>
      <c r="G74" s="24" t="s">
        <v>58</v>
      </c>
      <c r="H74" s="24">
        <v>-9.942883013764913</v>
      </c>
      <c r="I74" s="24">
        <v>58.91711759658665</v>
      </c>
      <c r="J74" s="24" t="s">
        <v>61</v>
      </c>
      <c r="K74" s="24">
        <v>-0.44699869795624797</v>
      </c>
      <c r="L74" s="24">
        <v>0.5517431690018995</v>
      </c>
      <c r="M74" s="24">
        <v>-0.1044397990483664</v>
      </c>
      <c r="N74" s="24">
        <v>-0.04526356548029163</v>
      </c>
      <c r="O74" s="24">
        <v>-0.018172364859294663</v>
      </c>
      <c r="P74" s="24">
        <v>0.015824185699967595</v>
      </c>
      <c r="Q74" s="24">
        <v>-0.0020898482509431188</v>
      </c>
      <c r="R74" s="24">
        <v>-0.0006957494547419448</v>
      </c>
      <c r="S74" s="24">
        <v>-0.000255851441703</v>
      </c>
      <c r="T74" s="24">
        <v>0.00023161954670039678</v>
      </c>
      <c r="U74" s="24">
        <v>-4.111136640800029E-05</v>
      </c>
      <c r="V74" s="24">
        <v>-2.5686587122976922E-05</v>
      </c>
      <c r="W74" s="24">
        <v>-1.64589933146344E-05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769</v>
      </c>
      <c r="B76" s="24">
        <v>118.94</v>
      </c>
      <c r="C76" s="24">
        <v>137.04</v>
      </c>
      <c r="D76" s="24">
        <v>9.135131765156656</v>
      </c>
      <c r="E76" s="24">
        <v>9.245842503997087</v>
      </c>
      <c r="F76" s="24">
        <v>19.169237155429904</v>
      </c>
      <c r="G76" s="24" t="s">
        <v>59</v>
      </c>
      <c r="H76" s="24">
        <v>-1.5043014068540401</v>
      </c>
      <c r="I76" s="24">
        <v>49.93569859314595</v>
      </c>
      <c r="J76" s="24" t="s">
        <v>73</v>
      </c>
      <c r="K76" s="24">
        <v>0.5036255290122597</v>
      </c>
      <c r="M76" s="24" t="s">
        <v>68</v>
      </c>
      <c r="N76" s="24">
        <v>0.34463973556057426</v>
      </c>
      <c r="X76" s="24">
        <v>67.5</v>
      </c>
    </row>
    <row r="77" spans="1:24" ht="12.75" hidden="1">
      <c r="A77" s="24">
        <v>772</v>
      </c>
      <c r="B77" s="24">
        <v>134.05999755859375</v>
      </c>
      <c r="C77" s="24">
        <v>125.36000061035156</v>
      </c>
      <c r="D77" s="24">
        <v>9.20750617980957</v>
      </c>
      <c r="E77" s="24">
        <v>9.586395263671875</v>
      </c>
      <c r="F77" s="24">
        <v>26.366188556898248</v>
      </c>
      <c r="G77" s="24" t="s">
        <v>56</v>
      </c>
      <c r="H77" s="24">
        <v>1.6271153863349213</v>
      </c>
      <c r="I77" s="24">
        <v>68.18711294492867</v>
      </c>
      <c r="J77" s="24" t="s">
        <v>62</v>
      </c>
      <c r="K77" s="24">
        <v>0.5412730406277518</v>
      </c>
      <c r="L77" s="24">
        <v>0.4375134089039475</v>
      </c>
      <c r="M77" s="24">
        <v>0.12813914251169278</v>
      </c>
      <c r="N77" s="24">
        <v>0.046622693061966924</v>
      </c>
      <c r="O77" s="24">
        <v>0.02173857259704403</v>
      </c>
      <c r="P77" s="24">
        <v>0.012550861911756353</v>
      </c>
      <c r="Q77" s="24">
        <v>0.002646067069892122</v>
      </c>
      <c r="R77" s="24">
        <v>0.0007176468594101375</v>
      </c>
      <c r="S77" s="24">
        <v>0.00028519620880013483</v>
      </c>
      <c r="T77" s="24">
        <v>0.00018467625360638857</v>
      </c>
      <c r="U77" s="24">
        <v>5.7877008838868095E-05</v>
      </c>
      <c r="V77" s="24">
        <v>2.6639331127334608E-05</v>
      </c>
      <c r="W77" s="24">
        <v>1.778415577905159E-05</v>
      </c>
      <c r="X77" s="24">
        <v>67.5</v>
      </c>
    </row>
    <row r="78" spans="1:24" ht="12.75" hidden="1">
      <c r="A78" s="24">
        <v>771</v>
      </c>
      <c r="B78" s="24">
        <v>136.36000061035156</v>
      </c>
      <c r="C78" s="24">
        <v>151.75999450683594</v>
      </c>
      <c r="D78" s="24">
        <v>9.06580638885498</v>
      </c>
      <c r="E78" s="24">
        <v>9.201652526855469</v>
      </c>
      <c r="F78" s="24">
        <v>24.7990724086259</v>
      </c>
      <c r="G78" s="24" t="s">
        <v>57</v>
      </c>
      <c r="H78" s="24">
        <v>-3.7169771782340746</v>
      </c>
      <c r="I78" s="24">
        <v>65.14302343211749</v>
      </c>
      <c r="J78" s="24" t="s">
        <v>60</v>
      </c>
      <c r="K78" s="24">
        <v>0.08718337276092107</v>
      </c>
      <c r="L78" s="24">
        <v>-0.0023801641964217475</v>
      </c>
      <c r="M78" s="24">
        <v>-0.019200724071679776</v>
      </c>
      <c r="N78" s="24">
        <v>-0.00048205931570524034</v>
      </c>
      <c r="O78" s="24">
        <v>0.0037327307890468574</v>
      </c>
      <c r="P78" s="24">
        <v>-0.0002723895852374967</v>
      </c>
      <c r="Q78" s="24">
        <v>-0.00032769769207968474</v>
      </c>
      <c r="R78" s="24">
        <v>-3.876521870897344E-05</v>
      </c>
      <c r="S78" s="24">
        <v>6.783054939760408E-05</v>
      </c>
      <c r="T78" s="24">
        <v>-1.940005679154787E-05</v>
      </c>
      <c r="U78" s="24">
        <v>-2.585388103214722E-06</v>
      </c>
      <c r="V78" s="24">
        <v>-3.057958915732714E-06</v>
      </c>
      <c r="W78" s="24">
        <v>4.799351015640167E-06</v>
      </c>
      <c r="X78" s="24">
        <v>67.5</v>
      </c>
    </row>
    <row r="79" spans="1:24" ht="12.75" hidden="1">
      <c r="A79" s="24">
        <v>795</v>
      </c>
      <c r="B79" s="24">
        <v>123.12000274658203</v>
      </c>
      <c r="C79" s="24">
        <v>115.62000274658203</v>
      </c>
      <c r="D79" s="24">
        <v>8.879281997680664</v>
      </c>
      <c r="E79" s="24">
        <v>9.19117259979248</v>
      </c>
      <c r="F79" s="24">
        <v>26.541439054386423</v>
      </c>
      <c r="G79" s="24" t="s">
        <v>58</v>
      </c>
      <c r="H79" s="24">
        <v>15.524936241057404</v>
      </c>
      <c r="I79" s="24">
        <v>71.14493898763943</v>
      </c>
      <c r="J79" s="24" t="s">
        <v>61</v>
      </c>
      <c r="K79" s="24">
        <v>0.5342055447338994</v>
      </c>
      <c r="L79" s="24">
        <v>-0.43750693456121453</v>
      </c>
      <c r="M79" s="24">
        <v>0.12669243086607473</v>
      </c>
      <c r="N79" s="24">
        <v>-0.04662020084862913</v>
      </c>
      <c r="O79" s="24">
        <v>0.021415701235622784</v>
      </c>
      <c r="P79" s="24">
        <v>-0.012547905747248442</v>
      </c>
      <c r="Q79" s="24">
        <v>0.0026256970809621447</v>
      </c>
      <c r="R79" s="24">
        <v>-0.0007165991017575163</v>
      </c>
      <c r="S79" s="24">
        <v>0.0002770124439125241</v>
      </c>
      <c r="T79" s="24">
        <v>-0.00018365444846933564</v>
      </c>
      <c r="U79" s="24">
        <v>5.7819234866004334E-05</v>
      </c>
      <c r="V79" s="24">
        <v>-2.6463235822201892E-05</v>
      </c>
      <c r="W79" s="24">
        <v>1.7124322661122915E-05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769</v>
      </c>
      <c r="B81" s="24">
        <v>106.18</v>
      </c>
      <c r="C81" s="24">
        <v>131.08</v>
      </c>
      <c r="D81" s="24">
        <v>9.205153309405313</v>
      </c>
      <c r="E81" s="24">
        <v>9.381631229076115</v>
      </c>
      <c r="F81" s="24">
        <v>20.174863941914438</v>
      </c>
      <c r="G81" s="24" t="s">
        <v>59</v>
      </c>
      <c r="H81" s="24">
        <v>13.447604977499509</v>
      </c>
      <c r="I81" s="24">
        <v>52.127604977499516</v>
      </c>
      <c r="J81" s="24" t="s">
        <v>73</v>
      </c>
      <c r="K81" s="24">
        <v>1.0560966547780597</v>
      </c>
      <c r="M81" s="24" t="s">
        <v>68</v>
      </c>
      <c r="N81" s="24">
        <v>0.6340029608825287</v>
      </c>
      <c r="X81" s="24">
        <v>67.5</v>
      </c>
    </row>
    <row r="82" spans="1:24" ht="12.75" hidden="1">
      <c r="A82" s="24">
        <v>795</v>
      </c>
      <c r="B82" s="24">
        <v>119.19999694824219</v>
      </c>
      <c r="C82" s="24">
        <v>117.80000305175781</v>
      </c>
      <c r="D82" s="24">
        <v>8.88744831085205</v>
      </c>
      <c r="E82" s="24">
        <v>9.43359661102295</v>
      </c>
      <c r="F82" s="24">
        <v>22.103518738564542</v>
      </c>
      <c r="G82" s="24" t="s">
        <v>56</v>
      </c>
      <c r="H82" s="24">
        <v>7.4848036447060835</v>
      </c>
      <c r="I82" s="24">
        <v>59.18480059294827</v>
      </c>
      <c r="J82" s="24" t="s">
        <v>62</v>
      </c>
      <c r="K82" s="24">
        <v>0.9127171481590158</v>
      </c>
      <c r="L82" s="24">
        <v>0.3981494752835682</v>
      </c>
      <c r="M82" s="24">
        <v>0.2160735189185379</v>
      </c>
      <c r="N82" s="24">
        <v>0.12780880678616685</v>
      </c>
      <c r="O82" s="24">
        <v>0.036656393307915675</v>
      </c>
      <c r="P82" s="24">
        <v>0.011421727568166803</v>
      </c>
      <c r="Q82" s="24">
        <v>0.004461858486294463</v>
      </c>
      <c r="R82" s="24">
        <v>0.0019673322033446107</v>
      </c>
      <c r="S82" s="24">
        <v>0.0004809294532400445</v>
      </c>
      <c r="T82" s="24">
        <v>0.00016804938252063206</v>
      </c>
      <c r="U82" s="24">
        <v>9.758247852135874E-05</v>
      </c>
      <c r="V82" s="24">
        <v>7.302364361056401E-05</v>
      </c>
      <c r="W82" s="24">
        <v>2.998909765574058E-05</v>
      </c>
      <c r="X82" s="24">
        <v>67.5</v>
      </c>
    </row>
    <row r="83" spans="1:24" ht="12.75" hidden="1">
      <c r="A83" s="24">
        <v>771</v>
      </c>
      <c r="B83" s="24">
        <v>134.39999389648438</v>
      </c>
      <c r="C83" s="24">
        <v>154.8000030517578</v>
      </c>
      <c r="D83" s="24">
        <v>9.115461349487305</v>
      </c>
      <c r="E83" s="24">
        <v>9.287402153015137</v>
      </c>
      <c r="F83" s="24">
        <v>22.824818583989664</v>
      </c>
      <c r="G83" s="24" t="s">
        <v>57</v>
      </c>
      <c r="H83" s="24">
        <v>-7.274519214322112</v>
      </c>
      <c r="I83" s="24">
        <v>59.625474682162256</v>
      </c>
      <c r="J83" s="24" t="s">
        <v>60</v>
      </c>
      <c r="K83" s="24">
        <v>0.7987411858275553</v>
      </c>
      <c r="L83" s="24">
        <v>-0.0021649680204877957</v>
      </c>
      <c r="M83" s="24">
        <v>-0.1878902335793231</v>
      </c>
      <c r="N83" s="24">
        <v>-0.0013213627102965225</v>
      </c>
      <c r="O83" s="24">
        <v>0.032268339064933795</v>
      </c>
      <c r="P83" s="24">
        <v>-0.0002479526632385826</v>
      </c>
      <c r="Q83" s="24">
        <v>-0.00382074328574569</v>
      </c>
      <c r="R83" s="24">
        <v>-0.00010622464018768778</v>
      </c>
      <c r="S83" s="24">
        <v>0.00043780397198407906</v>
      </c>
      <c r="T83" s="24">
        <v>-1.7672430707770633E-05</v>
      </c>
      <c r="U83" s="24">
        <v>-7.930476910994954E-05</v>
      </c>
      <c r="V83" s="24">
        <v>-8.374387927860143E-06</v>
      </c>
      <c r="W83" s="24">
        <v>2.7695415975929485E-05</v>
      </c>
      <c r="X83" s="24">
        <v>67.5</v>
      </c>
    </row>
    <row r="84" spans="1:24" ht="12.75" hidden="1">
      <c r="A84" s="24">
        <v>772</v>
      </c>
      <c r="B84" s="24">
        <v>115.77999877929688</v>
      </c>
      <c r="C84" s="24">
        <v>131.0800018310547</v>
      </c>
      <c r="D84" s="24">
        <v>9.3992919921875</v>
      </c>
      <c r="E84" s="24">
        <v>9.581527709960938</v>
      </c>
      <c r="F84" s="24">
        <v>26.596899934952233</v>
      </c>
      <c r="G84" s="24" t="s">
        <v>58</v>
      </c>
      <c r="H84" s="24">
        <v>19.048560247043113</v>
      </c>
      <c r="I84" s="24">
        <v>67.32855902633999</v>
      </c>
      <c r="J84" s="24" t="s">
        <v>61</v>
      </c>
      <c r="K84" s="24">
        <v>0.44166176040757443</v>
      </c>
      <c r="L84" s="24">
        <v>-0.3981435891510134</v>
      </c>
      <c r="M84" s="24">
        <v>0.10670063590882276</v>
      </c>
      <c r="N84" s="24">
        <v>-0.12780197609071453</v>
      </c>
      <c r="O84" s="24">
        <v>0.01739095927012287</v>
      </c>
      <c r="P84" s="24">
        <v>-0.011419035866403715</v>
      </c>
      <c r="Q84" s="24">
        <v>0.0023043658338352327</v>
      </c>
      <c r="R84" s="24">
        <v>-0.0019644623498895966</v>
      </c>
      <c r="S84" s="24">
        <v>0.00019904979555059052</v>
      </c>
      <c r="T84" s="24">
        <v>-0.00016711756388376644</v>
      </c>
      <c r="U84" s="24">
        <v>5.686029995338605E-05</v>
      </c>
      <c r="V84" s="24">
        <v>-7.254186482987859E-05</v>
      </c>
      <c r="W84" s="24">
        <v>1.1502604580084244E-05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769</v>
      </c>
      <c r="B86" s="24">
        <v>106.18</v>
      </c>
      <c r="C86" s="24">
        <v>131.08</v>
      </c>
      <c r="D86" s="24">
        <v>9.205153309405313</v>
      </c>
      <c r="E86" s="24">
        <v>9.381631229076115</v>
      </c>
      <c r="F86" s="24">
        <v>24.462457381322952</v>
      </c>
      <c r="G86" s="24" t="s">
        <v>59</v>
      </c>
      <c r="H86" s="24">
        <v>24.525844600680678</v>
      </c>
      <c r="I86" s="24">
        <v>63.205844600680685</v>
      </c>
      <c r="J86" s="24" t="s">
        <v>73</v>
      </c>
      <c r="K86" s="24">
        <v>1.090189163778268</v>
      </c>
      <c r="M86" s="24" t="s">
        <v>68</v>
      </c>
      <c r="N86" s="24">
        <v>0.6383189891013722</v>
      </c>
      <c r="X86" s="24">
        <v>67.5</v>
      </c>
    </row>
    <row r="87" spans="1:24" ht="12.75" hidden="1">
      <c r="A87" s="24">
        <v>795</v>
      </c>
      <c r="B87" s="24">
        <v>119.19999694824219</v>
      </c>
      <c r="C87" s="24">
        <v>117.80000305175781</v>
      </c>
      <c r="D87" s="24">
        <v>8.88744831085205</v>
      </c>
      <c r="E87" s="24">
        <v>9.43359661102295</v>
      </c>
      <c r="F87" s="24">
        <v>22.103518738564542</v>
      </c>
      <c r="G87" s="24" t="s">
        <v>56</v>
      </c>
      <c r="H87" s="24">
        <v>7.4848036447060835</v>
      </c>
      <c r="I87" s="24">
        <v>59.18480059294827</v>
      </c>
      <c r="J87" s="24" t="s">
        <v>62</v>
      </c>
      <c r="K87" s="24">
        <v>0.9463082425211603</v>
      </c>
      <c r="L87" s="24">
        <v>0.3552736814381922</v>
      </c>
      <c r="M87" s="24">
        <v>0.2240249048694975</v>
      </c>
      <c r="N87" s="24">
        <v>0.12926489643278788</v>
      </c>
      <c r="O87" s="24">
        <v>0.03800524665215135</v>
      </c>
      <c r="P87" s="24">
        <v>0.01019152913787623</v>
      </c>
      <c r="Q87" s="24">
        <v>0.004626103553644268</v>
      </c>
      <c r="R87" s="24">
        <v>0.001989740703434939</v>
      </c>
      <c r="S87" s="24">
        <v>0.0004986434967651187</v>
      </c>
      <c r="T87" s="24">
        <v>0.0001499747385612312</v>
      </c>
      <c r="U87" s="24">
        <v>0.00010119877620763972</v>
      </c>
      <c r="V87" s="24">
        <v>7.38470399046034E-05</v>
      </c>
      <c r="W87" s="24">
        <v>3.10936714735961E-05</v>
      </c>
      <c r="X87" s="24">
        <v>67.5</v>
      </c>
    </row>
    <row r="88" spans="1:24" ht="12.75" hidden="1">
      <c r="A88" s="24">
        <v>772</v>
      </c>
      <c r="B88" s="24">
        <v>115.77999877929688</v>
      </c>
      <c r="C88" s="24">
        <v>131.0800018310547</v>
      </c>
      <c r="D88" s="24">
        <v>9.3992919921875</v>
      </c>
      <c r="E88" s="24">
        <v>9.581527709960938</v>
      </c>
      <c r="F88" s="24">
        <v>19.505742396876443</v>
      </c>
      <c r="G88" s="24" t="s">
        <v>57</v>
      </c>
      <c r="H88" s="24">
        <v>1.0976930393957645</v>
      </c>
      <c r="I88" s="24">
        <v>49.37769181869264</v>
      </c>
      <c r="J88" s="24" t="s">
        <v>60</v>
      </c>
      <c r="K88" s="24">
        <v>0.899964926241466</v>
      </c>
      <c r="L88" s="24">
        <v>0.0019346580715334644</v>
      </c>
      <c r="M88" s="24">
        <v>-0.21382729187407196</v>
      </c>
      <c r="N88" s="24">
        <v>-0.0013365125422909923</v>
      </c>
      <c r="O88" s="24">
        <v>0.036015215351066616</v>
      </c>
      <c r="P88" s="24">
        <v>0.00022110281392387647</v>
      </c>
      <c r="Q88" s="24">
        <v>-0.004450182559628409</v>
      </c>
      <c r="R88" s="24">
        <v>-0.00010741728567466631</v>
      </c>
      <c r="S88" s="24">
        <v>0.00046070941937817266</v>
      </c>
      <c r="T88" s="24">
        <v>1.572748718173669E-05</v>
      </c>
      <c r="U88" s="24">
        <v>-9.92323162387991E-05</v>
      </c>
      <c r="V88" s="24">
        <v>-8.467268430262176E-06</v>
      </c>
      <c r="W88" s="24">
        <v>2.8320203706856257E-05</v>
      </c>
      <c r="X88" s="24">
        <v>67.5</v>
      </c>
    </row>
    <row r="89" spans="1:24" ht="12.75" hidden="1">
      <c r="A89" s="24">
        <v>771</v>
      </c>
      <c r="B89" s="24">
        <v>134.39999389648438</v>
      </c>
      <c r="C89" s="24">
        <v>154.8000030517578</v>
      </c>
      <c r="D89" s="24">
        <v>9.115461349487305</v>
      </c>
      <c r="E89" s="24">
        <v>9.287402153015137</v>
      </c>
      <c r="F89" s="24">
        <v>25.598353154297904</v>
      </c>
      <c r="G89" s="24" t="s">
        <v>58</v>
      </c>
      <c r="H89" s="24">
        <v>-0.02919042042687181</v>
      </c>
      <c r="I89" s="24">
        <v>66.8708034760575</v>
      </c>
      <c r="J89" s="24" t="s">
        <v>61</v>
      </c>
      <c r="K89" s="24">
        <v>-0.29251054920922054</v>
      </c>
      <c r="L89" s="24">
        <v>0.35526841376738283</v>
      </c>
      <c r="M89" s="24">
        <v>-0.06682100905843792</v>
      </c>
      <c r="N89" s="24">
        <v>-0.12925798692538762</v>
      </c>
      <c r="O89" s="24">
        <v>-0.012136846225735791</v>
      </c>
      <c r="P89" s="24">
        <v>0.010189130468977967</v>
      </c>
      <c r="Q89" s="24">
        <v>-0.0012636096212910296</v>
      </c>
      <c r="R89" s="24">
        <v>-0.0019868390960629027</v>
      </c>
      <c r="S89" s="24">
        <v>-0.00019076731313925874</v>
      </c>
      <c r="T89" s="24">
        <v>0.00014914780706888706</v>
      </c>
      <c r="U89" s="24">
        <v>-1.98529524204063E-05</v>
      </c>
      <c r="V89" s="24">
        <v>-7.33600072791843E-05</v>
      </c>
      <c r="W89" s="24">
        <v>-1.2836762353104813E-05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769</v>
      </c>
      <c r="B91" s="100">
        <v>106.18</v>
      </c>
      <c r="C91" s="100">
        <v>131.08</v>
      </c>
      <c r="D91" s="100">
        <v>9.205153309405313</v>
      </c>
      <c r="E91" s="100">
        <v>9.381631229076115</v>
      </c>
      <c r="F91" s="100">
        <v>20.174863941914438</v>
      </c>
      <c r="G91" s="100" t="s">
        <v>59</v>
      </c>
      <c r="H91" s="100">
        <v>13.447604977499509</v>
      </c>
      <c r="I91" s="100">
        <v>52.127604977499516</v>
      </c>
      <c r="J91" s="100" t="s">
        <v>73</v>
      </c>
      <c r="K91" s="100">
        <v>0.4754446860727243</v>
      </c>
      <c r="M91" s="100" t="s">
        <v>68</v>
      </c>
      <c r="N91" s="100">
        <v>0.4374163816774932</v>
      </c>
      <c r="X91" s="100">
        <v>67.5</v>
      </c>
    </row>
    <row r="92" spans="1:24" s="100" customFormat="1" ht="12.75">
      <c r="A92" s="100">
        <v>771</v>
      </c>
      <c r="B92" s="100">
        <v>134.39999389648438</v>
      </c>
      <c r="C92" s="100">
        <v>154.8000030517578</v>
      </c>
      <c r="D92" s="100">
        <v>9.115461349487305</v>
      </c>
      <c r="E92" s="100">
        <v>9.287402153015137</v>
      </c>
      <c r="F92" s="100">
        <v>25.335188553931225</v>
      </c>
      <c r="G92" s="100" t="s">
        <v>56</v>
      </c>
      <c r="H92" s="100">
        <v>-0.7166576245435152</v>
      </c>
      <c r="I92" s="100">
        <v>66.18333627194086</v>
      </c>
      <c r="J92" s="100" t="s">
        <v>62</v>
      </c>
      <c r="K92" s="100">
        <v>0.2348374381291087</v>
      </c>
      <c r="L92" s="100">
        <v>0.632491130917366</v>
      </c>
      <c r="M92" s="100">
        <v>0.05559500728392084</v>
      </c>
      <c r="N92" s="100">
        <v>0.1293703426822869</v>
      </c>
      <c r="O92" s="100">
        <v>0.009431756957796612</v>
      </c>
      <c r="P92" s="100">
        <v>0.018144106287086098</v>
      </c>
      <c r="Q92" s="100">
        <v>0.0011480290516666027</v>
      </c>
      <c r="R92" s="100">
        <v>0.0019913086028208976</v>
      </c>
      <c r="S92" s="100">
        <v>0.00012371225971002808</v>
      </c>
      <c r="T92" s="100">
        <v>0.00026696443408156975</v>
      </c>
      <c r="U92" s="100">
        <v>2.5077886778338776E-05</v>
      </c>
      <c r="V92" s="100">
        <v>7.389137895812245E-05</v>
      </c>
      <c r="W92" s="100">
        <v>7.709046688325318E-06</v>
      </c>
      <c r="X92" s="100">
        <v>67.5</v>
      </c>
    </row>
    <row r="93" spans="1:24" s="100" customFormat="1" ht="12.75">
      <c r="A93" s="100">
        <v>795</v>
      </c>
      <c r="B93" s="100">
        <v>119.19999694824219</v>
      </c>
      <c r="C93" s="100">
        <v>117.80000305175781</v>
      </c>
      <c r="D93" s="100">
        <v>8.88744831085205</v>
      </c>
      <c r="E93" s="100">
        <v>9.43359661102295</v>
      </c>
      <c r="F93" s="100">
        <v>26.5076880191637</v>
      </c>
      <c r="G93" s="100" t="s">
        <v>57</v>
      </c>
      <c r="H93" s="100">
        <v>19.277490760856054</v>
      </c>
      <c r="I93" s="100">
        <v>70.97748770909824</v>
      </c>
      <c r="J93" s="100" t="s">
        <v>60</v>
      </c>
      <c r="K93" s="100">
        <v>-0.22395646956878315</v>
      </c>
      <c r="L93" s="100">
        <v>0.0034426610146966246</v>
      </c>
      <c r="M93" s="100">
        <v>0.05320582832815218</v>
      </c>
      <c r="N93" s="100">
        <v>-0.0013382159641541003</v>
      </c>
      <c r="O93" s="100">
        <v>-0.008963524819201445</v>
      </c>
      <c r="P93" s="100">
        <v>0.000393826544394308</v>
      </c>
      <c r="Q93" s="100">
        <v>0.0011070821137454823</v>
      </c>
      <c r="R93" s="100">
        <v>-0.0001075630818921681</v>
      </c>
      <c r="S93" s="100">
        <v>-0.00011469060584967693</v>
      </c>
      <c r="T93" s="100">
        <v>2.8040607723665874E-05</v>
      </c>
      <c r="U93" s="100">
        <v>2.4635816432340374E-05</v>
      </c>
      <c r="V93" s="100">
        <v>-8.487925799062223E-06</v>
      </c>
      <c r="W93" s="100">
        <v>-7.0422569127345155E-06</v>
      </c>
      <c r="X93" s="100">
        <v>67.5</v>
      </c>
    </row>
    <row r="94" spans="1:24" s="100" customFormat="1" ht="12.75">
      <c r="A94" s="100">
        <v>772</v>
      </c>
      <c r="B94" s="100">
        <v>115.77999877929688</v>
      </c>
      <c r="C94" s="100">
        <v>131.0800018310547</v>
      </c>
      <c r="D94" s="100">
        <v>9.3992919921875</v>
      </c>
      <c r="E94" s="100">
        <v>9.581527709960938</v>
      </c>
      <c r="F94" s="100">
        <v>19.505742396876443</v>
      </c>
      <c r="G94" s="100" t="s">
        <v>58</v>
      </c>
      <c r="H94" s="100">
        <v>1.0976930393957645</v>
      </c>
      <c r="I94" s="100">
        <v>49.37769181869264</v>
      </c>
      <c r="J94" s="100" t="s">
        <v>61</v>
      </c>
      <c r="K94" s="100">
        <v>0.07065495089043415</v>
      </c>
      <c r="L94" s="100">
        <v>0.632481761613935</v>
      </c>
      <c r="M94" s="100">
        <v>0.0161227995960506</v>
      </c>
      <c r="N94" s="100">
        <v>-0.1293634211968964</v>
      </c>
      <c r="O94" s="100">
        <v>0.002934835962452502</v>
      </c>
      <c r="P94" s="100">
        <v>0.018139831686374813</v>
      </c>
      <c r="Q94" s="100">
        <v>0.00030387480464058554</v>
      </c>
      <c r="R94" s="100">
        <v>-0.0019884014019011286</v>
      </c>
      <c r="S94" s="100">
        <v>4.637659034896254E-05</v>
      </c>
      <c r="T94" s="100">
        <v>0.00026548772736791483</v>
      </c>
      <c r="U94" s="100">
        <v>4.687958402034605E-06</v>
      </c>
      <c r="V94" s="100">
        <v>-7.34022547335058E-05</v>
      </c>
      <c r="W94" s="100">
        <v>3.136242723040183E-06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769</v>
      </c>
      <c r="B96" s="24">
        <v>106.18</v>
      </c>
      <c r="C96" s="24">
        <v>131.08</v>
      </c>
      <c r="D96" s="24">
        <v>9.205153309405313</v>
      </c>
      <c r="E96" s="24">
        <v>9.381631229076115</v>
      </c>
      <c r="F96" s="24">
        <v>17.425730890349346</v>
      </c>
      <c r="G96" s="24" t="s">
        <v>59</v>
      </c>
      <c r="H96" s="24">
        <v>6.3444234068497565</v>
      </c>
      <c r="I96" s="24">
        <v>45.02442340684976</v>
      </c>
      <c r="J96" s="24" t="s">
        <v>73</v>
      </c>
      <c r="K96" s="24">
        <v>0.514576653862718</v>
      </c>
      <c r="M96" s="24" t="s">
        <v>68</v>
      </c>
      <c r="N96" s="24">
        <v>0.33956377126893994</v>
      </c>
      <c r="X96" s="24">
        <v>67.5</v>
      </c>
    </row>
    <row r="97" spans="1:24" ht="12.75" hidden="1">
      <c r="A97" s="24">
        <v>771</v>
      </c>
      <c r="B97" s="24">
        <v>134.39999389648438</v>
      </c>
      <c r="C97" s="24">
        <v>154.8000030517578</v>
      </c>
      <c r="D97" s="24">
        <v>9.115461349487305</v>
      </c>
      <c r="E97" s="24">
        <v>9.287402153015137</v>
      </c>
      <c r="F97" s="24">
        <v>25.335188553931225</v>
      </c>
      <c r="G97" s="24" t="s">
        <v>56</v>
      </c>
      <c r="H97" s="24">
        <v>-0.7166576245435152</v>
      </c>
      <c r="I97" s="24">
        <v>66.18333627194086</v>
      </c>
      <c r="J97" s="24" t="s">
        <v>62</v>
      </c>
      <c r="K97" s="24">
        <v>0.594590045409753</v>
      </c>
      <c r="L97" s="24">
        <v>0.3523407471135931</v>
      </c>
      <c r="M97" s="24">
        <v>0.1407612564449703</v>
      </c>
      <c r="N97" s="24">
        <v>0.1280496563167779</v>
      </c>
      <c r="O97" s="24">
        <v>0.02388008651018606</v>
      </c>
      <c r="P97" s="24">
        <v>0.010107512181639963</v>
      </c>
      <c r="Q97" s="24">
        <v>0.0029066778139724063</v>
      </c>
      <c r="R97" s="24">
        <v>0.001970976647984961</v>
      </c>
      <c r="S97" s="24">
        <v>0.00031328231710203675</v>
      </c>
      <c r="T97" s="24">
        <v>0.00014870499211478376</v>
      </c>
      <c r="U97" s="24">
        <v>6.354715500522668E-05</v>
      </c>
      <c r="V97" s="24">
        <v>7.313736444181989E-05</v>
      </c>
      <c r="W97" s="24">
        <v>1.953387597896484E-05</v>
      </c>
      <c r="X97" s="24">
        <v>67.5</v>
      </c>
    </row>
    <row r="98" spans="1:24" ht="12.75" hidden="1">
      <c r="A98" s="24">
        <v>772</v>
      </c>
      <c r="B98" s="24">
        <v>115.77999877929688</v>
      </c>
      <c r="C98" s="24">
        <v>131.0800018310547</v>
      </c>
      <c r="D98" s="24">
        <v>9.3992919921875</v>
      </c>
      <c r="E98" s="24">
        <v>9.581527709960938</v>
      </c>
      <c r="F98" s="24">
        <v>26.596899934952233</v>
      </c>
      <c r="G98" s="24" t="s">
        <v>57</v>
      </c>
      <c r="H98" s="24">
        <v>19.048560247043113</v>
      </c>
      <c r="I98" s="24">
        <v>67.32855902633999</v>
      </c>
      <c r="J98" s="24" t="s">
        <v>60</v>
      </c>
      <c r="K98" s="24">
        <v>-0.4873059454573637</v>
      </c>
      <c r="L98" s="24">
        <v>0.001918222134558689</v>
      </c>
      <c r="M98" s="24">
        <v>0.11627272590447031</v>
      </c>
      <c r="N98" s="24">
        <v>-0.0013246144022255291</v>
      </c>
      <c r="O98" s="24">
        <v>-0.01942243556718983</v>
      </c>
      <c r="P98" s="24">
        <v>0.00021944826639017068</v>
      </c>
      <c r="Q98" s="24">
        <v>0.002443213501084299</v>
      </c>
      <c r="R98" s="24">
        <v>-0.00010648227076831086</v>
      </c>
      <c r="S98" s="24">
        <v>-0.0002418936778728675</v>
      </c>
      <c r="T98" s="24">
        <v>1.562611868527793E-05</v>
      </c>
      <c r="U98" s="24">
        <v>5.5975587677760946E-05</v>
      </c>
      <c r="V98" s="24">
        <v>-8.405125274771583E-06</v>
      </c>
      <c r="W98" s="24">
        <v>-1.4654516703029381E-05</v>
      </c>
      <c r="X98" s="24">
        <v>67.5</v>
      </c>
    </row>
    <row r="99" spans="1:24" ht="12.75" hidden="1">
      <c r="A99" s="24">
        <v>795</v>
      </c>
      <c r="B99" s="24">
        <v>119.19999694824219</v>
      </c>
      <c r="C99" s="24">
        <v>117.80000305175781</v>
      </c>
      <c r="D99" s="24">
        <v>8.88744831085205</v>
      </c>
      <c r="E99" s="24">
        <v>9.43359661102295</v>
      </c>
      <c r="F99" s="24">
        <v>22.330210424038267</v>
      </c>
      <c r="G99" s="24" t="s">
        <v>58</v>
      </c>
      <c r="H99" s="24">
        <v>8.091797597095805</v>
      </c>
      <c r="I99" s="24">
        <v>59.79179454533799</v>
      </c>
      <c r="J99" s="24" t="s">
        <v>61</v>
      </c>
      <c r="K99" s="24">
        <v>0.3406908240946284</v>
      </c>
      <c r="L99" s="24">
        <v>0.3523355254589117</v>
      </c>
      <c r="M99" s="24">
        <v>0.07933715728906988</v>
      </c>
      <c r="N99" s="24">
        <v>-0.12804280487216121</v>
      </c>
      <c r="O99" s="24">
        <v>0.013893434721922782</v>
      </c>
      <c r="P99" s="24">
        <v>0.010105129636000649</v>
      </c>
      <c r="Q99" s="24">
        <v>0.0015746376416048253</v>
      </c>
      <c r="R99" s="24">
        <v>-0.001968098186807268</v>
      </c>
      <c r="S99" s="24">
        <v>0.00019908103579687977</v>
      </c>
      <c r="T99" s="24">
        <v>0.00014788170642338256</v>
      </c>
      <c r="U99" s="24">
        <v>3.008279397575305E-05</v>
      </c>
      <c r="V99" s="24">
        <v>-7.265279035667507E-05</v>
      </c>
      <c r="W99" s="24">
        <v>1.2915783017773736E-05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769</v>
      </c>
      <c r="B101" s="24">
        <v>106.18</v>
      </c>
      <c r="C101" s="24">
        <v>131.08</v>
      </c>
      <c r="D101" s="24">
        <v>9.205153309405313</v>
      </c>
      <c r="E101" s="24">
        <v>9.381631229076115</v>
      </c>
      <c r="F101" s="24">
        <v>24.462457381322952</v>
      </c>
      <c r="G101" s="24" t="s">
        <v>59</v>
      </c>
      <c r="H101" s="24">
        <v>24.525844600680678</v>
      </c>
      <c r="I101" s="24">
        <v>63.205844600680685</v>
      </c>
      <c r="J101" s="24" t="s">
        <v>73</v>
      </c>
      <c r="K101" s="24">
        <v>1.1839650246234459</v>
      </c>
      <c r="M101" s="24" t="s">
        <v>68</v>
      </c>
      <c r="N101" s="24">
        <v>0.8030142654358425</v>
      </c>
      <c r="X101" s="24">
        <v>67.5</v>
      </c>
    </row>
    <row r="102" spans="1:24" ht="12.75" hidden="1">
      <c r="A102" s="24">
        <v>772</v>
      </c>
      <c r="B102" s="24">
        <v>115.77999877929688</v>
      </c>
      <c r="C102" s="24">
        <v>131.0800018310547</v>
      </c>
      <c r="D102" s="24">
        <v>9.3992919921875</v>
      </c>
      <c r="E102" s="24">
        <v>9.581527709960938</v>
      </c>
      <c r="F102" s="24">
        <v>22.066232533080818</v>
      </c>
      <c r="G102" s="24" t="s">
        <v>56</v>
      </c>
      <c r="H102" s="24">
        <v>7.579430072411647</v>
      </c>
      <c r="I102" s="24">
        <v>55.85942885170852</v>
      </c>
      <c r="J102" s="24" t="s">
        <v>62</v>
      </c>
      <c r="K102" s="24">
        <v>0.8520206236126923</v>
      </c>
      <c r="L102" s="24">
        <v>0.6318773546019515</v>
      </c>
      <c r="M102" s="24">
        <v>0.20170349550036962</v>
      </c>
      <c r="N102" s="24">
        <v>0.12865288204831496</v>
      </c>
      <c r="O102" s="24">
        <v>0.034218443614846335</v>
      </c>
      <c r="P102" s="24">
        <v>0.018126397861706046</v>
      </c>
      <c r="Q102" s="24">
        <v>0.00416522952162955</v>
      </c>
      <c r="R102" s="24">
        <v>0.0019803123156965368</v>
      </c>
      <c r="S102" s="24">
        <v>0.000448954320400449</v>
      </c>
      <c r="T102" s="24">
        <v>0.00026672188928421</v>
      </c>
      <c r="U102" s="24">
        <v>9.113267218906366E-05</v>
      </c>
      <c r="V102" s="24">
        <v>7.349066428843794E-05</v>
      </c>
      <c r="W102" s="24">
        <v>2.7993400061124698E-05</v>
      </c>
      <c r="X102" s="24">
        <v>67.5</v>
      </c>
    </row>
    <row r="103" spans="1:24" ht="12.75" hidden="1">
      <c r="A103" s="24">
        <v>795</v>
      </c>
      <c r="B103" s="24">
        <v>119.19999694824219</v>
      </c>
      <c r="C103" s="24">
        <v>117.80000305175781</v>
      </c>
      <c r="D103" s="24">
        <v>8.88744831085205</v>
      </c>
      <c r="E103" s="24">
        <v>9.43359661102295</v>
      </c>
      <c r="F103" s="24">
        <v>22.330210424038267</v>
      </c>
      <c r="G103" s="24" t="s">
        <v>57</v>
      </c>
      <c r="H103" s="24">
        <v>8.091797597095805</v>
      </c>
      <c r="I103" s="24">
        <v>59.79179454533799</v>
      </c>
      <c r="J103" s="24" t="s">
        <v>60</v>
      </c>
      <c r="K103" s="24">
        <v>0.629860590678377</v>
      </c>
      <c r="L103" s="24">
        <v>0.0034396878799064843</v>
      </c>
      <c r="M103" s="24">
        <v>-0.15064462466332162</v>
      </c>
      <c r="N103" s="24">
        <v>-0.0013303387684112022</v>
      </c>
      <c r="O103" s="24">
        <v>0.025046091601734304</v>
      </c>
      <c r="P103" s="24">
        <v>0.00039335317193445933</v>
      </c>
      <c r="Q103" s="24">
        <v>-0.0031823870364430075</v>
      </c>
      <c r="R103" s="24">
        <v>-0.0001069160850294211</v>
      </c>
      <c r="S103" s="24">
        <v>0.0003072303759393012</v>
      </c>
      <c r="T103" s="24">
        <v>2.7996157267742317E-05</v>
      </c>
      <c r="U103" s="24">
        <v>-7.406783940746852E-05</v>
      </c>
      <c r="V103" s="24">
        <v>-8.430038251339415E-06</v>
      </c>
      <c r="W103" s="24">
        <v>1.847486768320602E-05</v>
      </c>
      <c r="X103" s="24">
        <v>67.5</v>
      </c>
    </row>
    <row r="104" spans="1:24" ht="12.75" hidden="1">
      <c r="A104" s="24">
        <v>771</v>
      </c>
      <c r="B104" s="24">
        <v>134.39999389648438</v>
      </c>
      <c r="C104" s="24">
        <v>154.8000030517578</v>
      </c>
      <c r="D104" s="24">
        <v>9.115461349487305</v>
      </c>
      <c r="E104" s="24">
        <v>9.287402153015137</v>
      </c>
      <c r="F104" s="24">
        <v>22.824818583989664</v>
      </c>
      <c r="G104" s="24" t="s">
        <v>58</v>
      </c>
      <c r="H104" s="24">
        <v>-7.274519214322112</v>
      </c>
      <c r="I104" s="24">
        <v>59.625474682162256</v>
      </c>
      <c r="J104" s="24" t="s">
        <v>61</v>
      </c>
      <c r="K104" s="24">
        <v>-0.5737724107794371</v>
      </c>
      <c r="L104" s="24">
        <v>0.631867992389272</v>
      </c>
      <c r="M104" s="24">
        <v>-0.13412865897008955</v>
      </c>
      <c r="N104" s="24">
        <v>-0.12864600366159418</v>
      </c>
      <c r="O104" s="24">
        <v>-0.023315127683543838</v>
      </c>
      <c r="P104" s="24">
        <v>0.01812212936503298</v>
      </c>
      <c r="Q104" s="24">
        <v>-0.0026872941257208554</v>
      </c>
      <c r="R104" s="24">
        <v>-0.001977424036078595</v>
      </c>
      <c r="S104" s="24">
        <v>-0.00032736749671649553</v>
      </c>
      <c r="T104" s="24">
        <v>0.00026524852761434554</v>
      </c>
      <c r="U104" s="24">
        <v>-5.30953774431333E-05</v>
      </c>
      <c r="V104" s="24">
        <v>-7.300556275131944E-05</v>
      </c>
      <c r="W104" s="24">
        <v>-2.103116047844736E-05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769</v>
      </c>
      <c r="B106" s="24">
        <v>106.18</v>
      </c>
      <c r="C106" s="24">
        <v>131.08</v>
      </c>
      <c r="D106" s="24">
        <v>9.205153309405313</v>
      </c>
      <c r="E106" s="24">
        <v>9.381631229076115</v>
      </c>
      <c r="F106" s="24">
        <v>17.425730890349346</v>
      </c>
      <c r="G106" s="24" t="s">
        <v>59</v>
      </c>
      <c r="H106" s="24">
        <v>6.3444234068497565</v>
      </c>
      <c r="I106" s="24">
        <v>45.02442340684976</v>
      </c>
      <c r="J106" s="24" t="s">
        <v>73</v>
      </c>
      <c r="K106" s="24">
        <v>0.455977879142944</v>
      </c>
      <c r="M106" s="24" t="s">
        <v>68</v>
      </c>
      <c r="N106" s="24">
        <v>0.325662630321212</v>
      </c>
      <c r="X106" s="24">
        <v>67.5</v>
      </c>
    </row>
    <row r="107" spans="1:24" ht="12.75" hidden="1">
      <c r="A107" s="24">
        <v>772</v>
      </c>
      <c r="B107" s="24">
        <v>115.77999877929688</v>
      </c>
      <c r="C107" s="24">
        <v>131.0800018310547</v>
      </c>
      <c r="D107" s="24">
        <v>9.3992919921875</v>
      </c>
      <c r="E107" s="24">
        <v>9.581527709960938</v>
      </c>
      <c r="F107" s="24">
        <v>22.066232533080818</v>
      </c>
      <c r="G107" s="24" t="s">
        <v>56</v>
      </c>
      <c r="H107" s="24">
        <v>7.579430072411647</v>
      </c>
      <c r="I107" s="24">
        <v>55.85942885170852</v>
      </c>
      <c r="J107" s="24" t="s">
        <v>62</v>
      </c>
      <c r="K107" s="24">
        <v>0.5123809951597038</v>
      </c>
      <c r="L107" s="24">
        <v>0.4016961857585019</v>
      </c>
      <c r="M107" s="24">
        <v>0.12129934936265792</v>
      </c>
      <c r="N107" s="24">
        <v>0.1296287613274616</v>
      </c>
      <c r="O107" s="24">
        <v>0.02057828550271893</v>
      </c>
      <c r="P107" s="24">
        <v>0.01152345292751062</v>
      </c>
      <c r="Q107" s="24">
        <v>0.0025047558774677022</v>
      </c>
      <c r="R107" s="24">
        <v>0.0019953338651522833</v>
      </c>
      <c r="S107" s="24">
        <v>0.0002699798803525124</v>
      </c>
      <c r="T107" s="24">
        <v>0.0001695623559191921</v>
      </c>
      <c r="U107" s="24">
        <v>5.477915990713481E-05</v>
      </c>
      <c r="V107" s="24">
        <v>7.40567144798038E-05</v>
      </c>
      <c r="W107" s="24">
        <v>1.683882171221281E-05</v>
      </c>
      <c r="X107" s="24">
        <v>67.5</v>
      </c>
    </row>
    <row r="108" spans="1:24" ht="12.75" hidden="1">
      <c r="A108" s="24">
        <v>771</v>
      </c>
      <c r="B108" s="24">
        <v>134.39999389648438</v>
      </c>
      <c r="C108" s="24">
        <v>154.8000030517578</v>
      </c>
      <c r="D108" s="24">
        <v>9.115461349487305</v>
      </c>
      <c r="E108" s="24">
        <v>9.287402153015137</v>
      </c>
      <c r="F108" s="24">
        <v>25.598353154297904</v>
      </c>
      <c r="G108" s="24" t="s">
        <v>57</v>
      </c>
      <c r="H108" s="24">
        <v>-0.02919042042687181</v>
      </c>
      <c r="I108" s="24">
        <v>66.8708034760575</v>
      </c>
      <c r="J108" s="24" t="s">
        <v>60</v>
      </c>
      <c r="K108" s="24">
        <v>0.2468916083846903</v>
      </c>
      <c r="L108" s="24">
        <v>-0.0021843469865498837</v>
      </c>
      <c r="M108" s="24">
        <v>-0.05723610818345051</v>
      </c>
      <c r="N108" s="24">
        <v>-0.0013404064359589752</v>
      </c>
      <c r="O108" s="24">
        <v>0.010109572153962448</v>
      </c>
      <c r="P108" s="24">
        <v>-0.0002500773532311337</v>
      </c>
      <c r="Q108" s="24">
        <v>-0.001123541816942691</v>
      </c>
      <c r="R108" s="24">
        <v>-0.00010776357206558264</v>
      </c>
      <c r="S108" s="24">
        <v>0.00014822412512686213</v>
      </c>
      <c r="T108" s="24">
        <v>-1.781799852481406E-05</v>
      </c>
      <c r="U108" s="24">
        <v>-2.06161806090752E-05</v>
      </c>
      <c r="V108" s="24">
        <v>-8.500750403503518E-06</v>
      </c>
      <c r="W108" s="24">
        <v>9.70523024022277E-06</v>
      </c>
      <c r="X108" s="24">
        <v>67.5</v>
      </c>
    </row>
    <row r="109" spans="1:24" ht="12.75" hidden="1">
      <c r="A109" s="24">
        <v>795</v>
      </c>
      <c r="B109" s="24">
        <v>119.19999694824219</v>
      </c>
      <c r="C109" s="24">
        <v>117.80000305175781</v>
      </c>
      <c r="D109" s="24">
        <v>8.88744831085205</v>
      </c>
      <c r="E109" s="24">
        <v>9.43359661102295</v>
      </c>
      <c r="F109" s="24">
        <v>26.5076880191637</v>
      </c>
      <c r="G109" s="24" t="s">
        <v>58</v>
      </c>
      <c r="H109" s="24">
        <v>19.277490760856054</v>
      </c>
      <c r="I109" s="24">
        <v>70.97748770909824</v>
      </c>
      <c r="J109" s="24" t="s">
        <v>61</v>
      </c>
      <c r="K109" s="24">
        <v>0.4489752976613181</v>
      </c>
      <c r="L109" s="24">
        <v>-0.40169024668414743</v>
      </c>
      <c r="M109" s="24">
        <v>0.10694652904987842</v>
      </c>
      <c r="N109" s="24">
        <v>-0.12962183100804603</v>
      </c>
      <c r="O109" s="24">
        <v>0.017923793825394198</v>
      </c>
      <c r="P109" s="24">
        <v>-0.011520739068738342</v>
      </c>
      <c r="Q109" s="24">
        <v>0.002238628104730689</v>
      </c>
      <c r="R109" s="24">
        <v>-0.001992421703846657</v>
      </c>
      <c r="S109" s="24">
        <v>0.00022565182145405612</v>
      </c>
      <c r="T109" s="24">
        <v>-0.00016862357923326293</v>
      </c>
      <c r="U109" s="24">
        <v>5.0751644872116585E-05</v>
      </c>
      <c r="V109" s="24">
        <v>-7.356720874221418E-05</v>
      </c>
      <c r="W109" s="24">
        <v>1.3760611274211441E-05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769</v>
      </c>
      <c r="B111" s="24">
        <v>119.24</v>
      </c>
      <c r="C111" s="24">
        <v>136.84</v>
      </c>
      <c r="D111" s="24">
        <v>9.173998096315888</v>
      </c>
      <c r="E111" s="24">
        <v>9.34840268349166</v>
      </c>
      <c r="F111" s="24">
        <v>18.4639444625926</v>
      </c>
      <c r="G111" s="24" t="s">
        <v>59</v>
      </c>
      <c r="H111" s="24">
        <v>-3.8447515914093486</v>
      </c>
      <c r="I111" s="24">
        <v>47.895248408590646</v>
      </c>
      <c r="J111" s="24" t="s">
        <v>73</v>
      </c>
      <c r="K111" s="24">
        <v>0.9087789922893091</v>
      </c>
      <c r="M111" s="24" t="s">
        <v>68</v>
      </c>
      <c r="N111" s="24">
        <v>0.8176616583250237</v>
      </c>
      <c r="X111" s="24">
        <v>67.5</v>
      </c>
    </row>
    <row r="112" spans="1:24" ht="12.75" hidden="1">
      <c r="A112" s="24">
        <v>795</v>
      </c>
      <c r="B112" s="24">
        <v>111.95999908447266</v>
      </c>
      <c r="C112" s="24">
        <v>114.66000366210938</v>
      </c>
      <c r="D112" s="24">
        <v>9.013482093811035</v>
      </c>
      <c r="E112" s="24">
        <v>9.548083305358887</v>
      </c>
      <c r="F112" s="24">
        <v>21.940089926889176</v>
      </c>
      <c r="G112" s="24" t="s">
        <v>56</v>
      </c>
      <c r="H112" s="24">
        <v>13.448127464688746</v>
      </c>
      <c r="I112" s="24">
        <v>57.9081265491614</v>
      </c>
      <c r="J112" s="24" t="s">
        <v>62</v>
      </c>
      <c r="K112" s="24">
        <v>0.3208710740904325</v>
      </c>
      <c r="L112" s="24">
        <v>0.8891612357725351</v>
      </c>
      <c r="M112" s="24">
        <v>0.0759619315849536</v>
      </c>
      <c r="N112" s="24">
        <v>0.09285181854217787</v>
      </c>
      <c r="O112" s="24">
        <v>0.01288679712300581</v>
      </c>
      <c r="P112" s="24">
        <v>0.02550728012918738</v>
      </c>
      <c r="Q112" s="24">
        <v>0.0015685673010273468</v>
      </c>
      <c r="R112" s="24">
        <v>0.0014292695399887125</v>
      </c>
      <c r="S112" s="24">
        <v>0.00016904024885818508</v>
      </c>
      <c r="T112" s="24">
        <v>0.000375329760683581</v>
      </c>
      <c r="U112" s="24">
        <v>3.4307467834406945E-05</v>
      </c>
      <c r="V112" s="24">
        <v>5.305206662743525E-05</v>
      </c>
      <c r="W112" s="24">
        <v>1.0539434030516787E-05</v>
      </c>
      <c r="X112" s="24">
        <v>67.5</v>
      </c>
    </row>
    <row r="113" spans="1:24" ht="12.75" hidden="1">
      <c r="A113" s="24">
        <v>771</v>
      </c>
      <c r="B113" s="24">
        <v>132.94000244140625</v>
      </c>
      <c r="C113" s="24">
        <v>144.74000549316406</v>
      </c>
      <c r="D113" s="24">
        <v>8.858622550964355</v>
      </c>
      <c r="E113" s="24">
        <v>9.440077781677246</v>
      </c>
      <c r="F113" s="24">
        <v>21.738455799558793</v>
      </c>
      <c r="G113" s="24" t="s">
        <v>57</v>
      </c>
      <c r="H113" s="24">
        <v>-7.009578996773641</v>
      </c>
      <c r="I113" s="24">
        <v>58.43042344463261</v>
      </c>
      <c r="J113" s="24" t="s">
        <v>60</v>
      </c>
      <c r="K113" s="24">
        <v>0.12288060990642209</v>
      </c>
      <c r="L113" s="24">
        <v>-0.004836980496989766</v>
      </c>
      <c r="M113" s="24">
        <v>-0.028290786794656214</v>
      </c>
      <c r="N113" s="24">
        <v>-0.0009599288699539987</v>
      </c>
      <c r="O113" s="24">
        <v>0.005063407450998468</v>
      </c>
      <c r="P113" s="24">
        <v>-0.0005535259907149133</v>
      </c>
      <c r="Q113" s="24">
        <v>-0.0005457925705669215</v>
      </c>
      <c r="R113" s="24">
        <v>-7.719291803161728E-05</v>
      </c>
      <c r="S113" s="24">
        <v>7.677175068042517E-05</v>
      </c>
      <c r="T113" s="24">
        <v>-3.942455460528053E-05</v>
      </c>
      <c r="U113" s="24">
        <v>-9.337846072641398E-06</v>
      </c>
      <c r="V113" s="24">
        <v>-6.09073347278209E-06</v>
      </c>
      <c r="W113" s="24">
        <v>5.092118917993401E-06</v>
      </c>
      <c r="X113" s="24">
        <v>67.5</v>
      </c>
    </row>
    <row r="114" spans="1:24" ht="12.75" hidden="1">
      <c r="A114" s="24">
        <v>772</v>
      </c>
      <c r="B114" s="24">
        <v>101.81999969482422</v>
      </c>
      <c r="C114" s="24">
        <v>108.41999816894531</v>
      </c>
      <c r="D114" s="24">
        <v>9.522584915161133</v>
      </c>
      <c r="E114" s="24">
        <v>9.8110933303833</v>
      </c>
      <c r="F114" s="24">
        <v>22.219670545835587</v>
      </c>
      <c r="G114" s="24" t="s">
        <v>58</v>
      </c>
      <c r="H114" s="24">
        <v>21.167010475202744</v>
      </c>
      <c r="I114" s="24">
        <v>55.48701017002696</v>
      </c>
      <c r="J114" s="24" t="s">
        <v>61</v>
      </c>
      <c r="K114" s="24">
        <v>0.2964095172172674</v>
      </c>
      <c r="L114" s="24">
        <v>-0.8891480792422675</v>
      </c>
      <c r="M114" s="24">
        <v>0.07049713776215653</v>
      </c>
      <c r="N114" s="24">
        <v>-0.09284685639887953</v>
      </c>
      <c r="O114" s="24">
        <v>0.011850377423301082</v>
      </c>
      <c r="P114" s="24">
        <v>-0.025501273469504232</v>
      </c>
      <c r="Q114" s="24">
        <v>0.001470548825359487</v>
      </c>
      <c r="R114" s="24">
        <v>-0.001427183475011293</v>
      </c>
      <c r="S114" s="24">
        <v>0.0001506011421985231</v>
      </c>
      <c r="T114" s="24">
        <v>-0.00037325344438996063</v>
      </c>
      <c r="U114" s="24">
        <v>3.301222470438069E-05</v>
      </c>
      <c r="V114" s="24">
        <v>-5.270127834507774E-05</v>
      </c>
      <c r="W114" s="24">
        <v>9.227675471570782E-06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769</v>
      </c>
      <c r="B116" s="24">
        <v>119.24</v>
      </c>
      <c r="C116" s="24">
        <v>136.84</v>
      </c>
      <c r="D116" s="24">
        <v>9.173998096315888</v>
      </c>
      <c r="E116" s="24">
        <v>9.34840268349166</v>
      </c>
      <c r="F116" s="24">
        <v>25.20340630919884</v>
      </c>
      <c r="G116" s="24" t="s">
        <v>59</v>
      </c>
      <c r="H116" s="24">
        <v>13.63733084971716</v>
      </c>
      <c r="I116" s="24">
        <v>65.37733084971715</v>
      </c>
      <c r="J116" s="24" t="s">
        <v>73</v>
      </c>
      <c r="K116" s="24">
        <v>1.0148313942639353</v>
      </c>
      <c r="M116" s="24" t="s">
        <v>68</v>
      </c>
      <c r="N116" s="24">
        <v>0.5782398063346863</v>
      </c>
      <c r="X116" s="24">
        <v>67.5</v>
      </c>
    </row>
    <row r="117" spans="1:24" ht="12.75" hidden="1">
      <c r="A117" s="24">
        <v>795</v>
      </c>
      <c r="B117" s="24">
        <v>111.95999908447266</v>
      </c>
      <c r="C117" s="24">
        <v>114.66000366210938</v>
      </c>
      <c r="D117" s="24">
        <v>9.013482093811035</v>
      </c>
      <c r="E117" s="24">
        <v>9.548083305358887</v>
      </c>
      <c r="F117" s="24">
        <v>21.940089926889176</v>
      </c>
      <c r="G117" s="24" t="s">
        <v>56</v>
      </c>
      <c r="H117" s="24">
        <v>13.448127464688746</v>
      </c>
      <c r="I117" s="24">
        <v>57.9081265491614</v>
      </c>
      <c r="J117" s="24" t="s">
        <v>62</v>
      </c>
      <c r="K117" s="24">
        <v>0.9254788845892705</v>
      </c>
      <c r="L117" s="24">
        <v>0.31624985188305815</v>
      </c>
      <c r="M117" s="24">
        <v>0.21909421413634128</v>
      </c>
      <c r="N117" s="24">
        <v>0.09390062730553705</v>
      </c>
      <c r="O117" s="24">
        <v>0.03716889382881753</v>
      </c>
      <c r="P117" s="24">
        <v>0.00907203898056191</v>
      </c>
      <c r="Q117" s="24">
        <v>0.004524396699631599</v>
      </c>
      <c r="R117" s="24">
        <v>0.0014454061955178263</v>
      </c>
      <c r="S117" s="24">
        <v>0.00048765921716597475</v>
      </c>
      <c r="T117" s="24">
        <v>0.00013348068690750795</v>
      </c>
      <c r="U117" s="24">
        <v>9.897747328786095E-05</v>
      </c>
      <c r="V117" s="24">
        <v>5.363762736706484E-05</v>
      </c>
      <c r="W117" s="24">
        <v>3.0404855716535837E-05</v>
      </c>
      <c r="X117" s="24">
        <v>67.5</v>
      </c>
    </row>
    <row r="118" spans="1:24" ht="12.75" hidden="1">
      <c r="A118" s="24">
        <v>772</v>
      </c>
      <c r="B118" s="24">
        <v>101.81999969482422</v>
      </c>
      <c r="C118" s="24">
        <v>108.41999816894531</v>
      </c>
      <c r="D118" s="24">
        <v>9.522584915161133</v>
      </c>
      <c r="E118" s="24">
        <v>9.8110933303833</v>
      </c>
      <c r="F118" s="24">
        <v>16.331667945518003</v>
      </c>
      <c r="G118" s="24" t="s">
        <v>57</v>
      </c>
      <c r="H118" s="24">
        <v>6.463477428165795</v>
      </c>
      <c r="I118" s="24">
        <v>40.783477122990014</v>
      </c>
      <c r="J118" s="24" t="s">
        <v>60</v>
      </c>
      <c r="K118" s="24">
        <v>0.2724827800905725</v>
      </c>
      <c r="L118" s="24">
        <v>0.0017220487071467876</v>
      </c>
      <c r="M118" s="24">
        <v>-0.06688185932451697</v>
      </c>
      <c r="N118" s="24">
        <v>-0.000970925581873135</v>
      </c>
      <c r="O118" s="24">
        <v>0.010559526229891975</v>
      </c>
      <c r="P118" s="24">
        <v>0.0001969233983150201</v>
      </c>
      <c r="Q118" s="24">
        <v>-0.0014936739774130453</v>
      </c>
      <c r="R118" s="24">
        <v>-7.80367181646484E-05</v>
      </c>
      <c r="S118" s="24">
        <v>0.00010667446776494528</v>
      </c>
      <c r="T118" s="24">
        <v>1.4012699976628468E-05</v>
      </c>
      <c r="U118" s="24">
        <v>-3.9987072790234806E-05</v>
      </c>
      <c r="V118" s="24">
        <v>-6.155473831277336E-06</v>
      </c>
      <c r="W118" s="24">
        <v>5.665672488465131E-06</v>
      </c>
      <c r="X118" s="24">
        <v>67.5</v>
      </c>
    </row>
    <row r="119" spans="1:24" ht="12.75" hidden="1">
      <c r="A119" s="24">
        <v>771</v>
      </c>
      <c r="B119" s="24">
        <v>132.94000244140625</v>
      </c>
      <c r="C119" s="24">
        <v>144.74000549316406</v>
      </c>
      <c r="D119" s="24">
        <v>8.858622550964355</v>
      </c>
      <c r="E119" s="24">
        <v>9.440077781677246</v>
      </c>
      <c r="F119" s="24">
        <v>20.804627472389523</v>
      </c>
      <c r="G119" s="24" t="s">
        <v>58</v>
      </c>
      <c r="H119" s="24">
        <v>-9.519600181544305</v>
      </c>
      <c r="I119" s="24">
        <v>55.920402259861945</v>
      </c>
      <c r="J119" s="24" t="s">
        <v>61</v>
      </c>
      <c r="K119" s="24">
        <v>-0.8844570653088328</v>
      </c>
      <c r="L119" s="24">
        <v>0.3162451633848436</v>
      </c>
      <c r="M119" s="24">
        <v>-0.20863626616989792</v>
      </c>
      <c r="N119" s="24">
        <v>-0.09389560752179962</v>
      </c>
      <c r="O119" s="24">
        <v>-0.03563738310058882</v>
      </c>
      <c r="P119" s="24">
        <v>0.00906990145701875</v>
      </c>
      <c r="Q119" s="24">
        <v>-0.004270726348624599</v>
      </c>
      <c r="R119" s="24">
        <v>-0.0014432980775499593</v>
      </c>
      <c r="S119" s="24">
        <v>-0.00047584878902230795</v>
      </c>
      <c r="T119" s="24">
        <v>0.0001327431279451602</v>
      </c>
      <c r="U119" s="24">
        <v>-9.05404563061049E-05</v>
      </c>
      <c r="V119" s="24">
        <v>-5.328325451284449E-05</v>
      </c>
      <c r="W119" s="24">
        <v>-2.9872318396750047E-05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769</v>
      </c>
      <c r="B121" s="100">
        <v>119.24</v>
      </c>
      <c r="C121" s="100">
        <v>136.84</v>
      </c>
      <c r="D121" s="100">
        <v>9.173998096315888</v>
      </c>
      <c r="E121" s="100">
        <v>9.34840268349166</v>
      </c>
      <c r="F121" s="100">
        <v>18.4639444625926</v>
      </c>
      <c r="G121" s="100" t="s">
        <v>59</v>
      </c>
      <c r="H121" s="100">
        <v>-3.8447515914093486</v>
      </c>
      <c r="I121" s="100">
        <v>47.895248408590646</v>
      </c>
      <c r="J121" s="100" t="s">
        <v>73</v>
      </c>
      <c r="K121" s="100">
        <v>0.7555418159767509</v>
      </c>
      <c r="M121" s="100" t="s">
        <v>68</v>
      </c>
      <c r="N121" s="100">
        <v>0.40390588368100117</v>
      </c>
      <c r="X121" s="100">
        <v>67.5</v>
      </c>
    </row>
    <row r="122" spans="1:24" s="100" customFormat="1" ht="12.75">
      <c r="A122" s="100">
        <v>771</v>
      </c>
      <c r="B122" s="100">
        <v>132.94000244140625</v>
      </c>
      <c r="C122" s="100">
        <v>144.74000549316406</v>
      </c>
      <c r="D122" s="100">
        <v>8.858622550964355</v>
      </c>
      <c r="E122" s="100">
        <v>9.440077781677246</v>
      </c>
      <c r="F122" s="100">
        <v>25.744171840151775</v>
      </c>
      <c r="G122" s="100" t="s">
        <v>56</v>
      </c>
      <c r="H122" s="100">
        <v>3.75731661940695</v>
      </c>
      <c r="I122" s="100">
        <v>69.1973190608132</v>
      </c>
      <c r="J122" s="100" t="s">
        <v>62</v>
      </c>
      <c r="K122" s="100">
        <v>0.837259617854187</v>
      </c>
      <c r="L122" s="100">
        <v>0.07214467221199844</v>
      </c>
      <c r="M122" s="100">
        <v>0.1982100250874664</v>
      </c>
      <c r="N122" s="100">
        <v>0.09429757386784222</v>
      </c>
      <c r="O122" s="100">
        <v>0.033625854676284435</v>
      </c>
      <c r="P122" s="100">
        <v>0.0020695770865863388</v>
      </c>
      <c r="Q122" s="100">
        <v>0.004093029103659482</v>
      </c>
      <c r="R122" s="100">
        <v>0.0014514608431181342</v>
      </c>
      <c r="S122" s="100">
        <v>0.00044114067853032467</v>
      </c>
      <c r="T122" s="100">
        <v>3.04211504428154E-05</v>
      </c>
      <c r="U122" s="100">
        <v>8.95045211087916E-05</v>
      </c>
      <c r="V122" s="100">
        <v>5.3855574194821835E-05</v>
      </c>
      <c r="W122" s="100">
        <v>2.75031319827216E-05</v>
      </c>
      <c r="X122" s="100">
        <v>67.5</v>
      </c>
    </row>
    <row r="123" spans="1:24" s="100" customFormat="1" ht="12.75">
      <c r="A123" s="100">
        <v>795</v>
      </c>
      <c r="B123" s="100">
        <v>111.95999908447266</v>
      </c>
      <c r="C123" s="100">
        <v>114.66000366210938</v>
      </c>
      <c r="D123" s="100">
        <v>9.013482093811035</v>
      </c>
      <c r="E123" s="100">
        <v>9.548083305358887</v>
      </c>
      <c r="F123" s="100">
        <v>23.57179779894708</v>
      </c>
      <c r="G123" s="100" t="s">
        <v>57</v>
      </c>
      <c r="H123" s="100">
        <v>17.75481655581177</v>
      </c>
      <c r="I123" s="100">
        <v>62.21481564028443</v>
      </c>
      <c r="J123" s="100" t="s">
        <v>60</v>
      </c>
      <c r="K123" s="100">
        <v>-0.8303533730911168</v>
      </c>
      <c r="L123" s="100">
        <v>0.00039335020237421525</v>
      </c>
      <c r="M123" s="100">
        <v>0.19685121339306508</v>
      </c>
      <c r="N123" s="100">
        <v>-0.0009755646572713248</v>
      </c>
      <c r="O123" s="100">
        <v>-0.03330002198438555</v>
      </c>
      <c r="P123" s="100">
        <v>4.506935788744795E-05</v>
      </c>
      <c r="Q123" s="100">
        <v>0.004076133196026203</v>
      </c>
      <c r="R123" s="100">
        <v>-7.84349585620849E-05</v>
      </c>
      <c r="S123" s="100">
        <v>-0.00043173205857202293</v>
      </c>
      <c r="T123" s="100">
        <v>3.2129818034682497E-06</v>
      </c>
      <c r="U123" s="100">
        <v>8.949863880820527E-05</v>
      </c>
      <c r="V123" s="100">
        <v>-6.195929756324431E-06</v>
      </c>
      <c r="W123" s="100">
        <v>-2.6712525381093788E-05</v>
      </c>
      <c r="X123" s="100">
        <v>67.5</v>
      </c>
    </row>
    <row r="124" spans="1:24" s="100" customFormat="1" ht="12.75">
      <c r="A124" s="100">
        <v>772</v>
      </c>
      <c r="B124" s="100">
        <v>101.81999969482422</v>
      </c>
      <c r="C124" s="100">
        <v>108.41999816894531</v>
      </c>
      <c r="D124" s="100">
        <v>9.522584915161133</v>
      </c>
      <c r="E124" s="100">
        <v>9.8110933303833</v>
      </c>
      <c r="F124" s="100">
        <v>16.331667945518003</v>
      </c>
      <c r="G124" s="100" t="s">
        <v>58</v>
      </c>
      <c r="H124" s="100">
        <v>6.463477428165795</v>
      </c>
      <c r="I124" s="100">
        <v>40.783477122990014</v>
      </c>
      <c r="J124" s="100" t="s">
        <v>61</v>
      </c>
      <c r="K124" s="100">
        <v>0.1073170232793652</v>
      </c>
      <c r="L124" s="100">
        <v>0.07214359988380807</v>
      </c>
      <c r="M124" s="100">
        <v>0.023169243208443893</v>
      </c>
      <c r="N124" s="100">
        <v>-0.0942925273336156</v>
      </c>
      <c r="O124" s="100">
        <v>0.004669757868459429</v>
      </c>
      <c r="P124" s="100">
        <v>0.002069086288752311</v>
      </c>
      <c r="Q124" s="100">
        <v>0.000371517713785961</v>
      </c>
      <c r="R124" s="100">
        <v>-0.0014493400347677452</v>
      </c>
      <c r="S124" s="100">
        <v>9.062299849022114E-05</v>
      </c>
      <c r="T124" s="100">
        <v>3.0251002333724243E-05</v>
      </c>
      <c r="U124" s="100">
        <v>1.0261337108463328E-06</v>
      </c>
      <c r="V124" s="100">
        <v>-5.3497974973905815E-05</v>
      </c>
      <c r="W124" s="100">
        <v>6.547003637040688E-06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769</v>
      </c>
      <c r="B126" s="24">
        <v>119.24</v>
      </c>
      <c r="C126" s="24">
        <v>136.84</v>
      </c>
      <c r="D126" s="24">
        <v>9.173998096315888</v>
      </c>
      <c r="E126" s="24">
        <v>9.34840268349166</v>
      </c>
      <c r="F126" s="24">
        <v>19.44604972565543</v>
      </c>
      <c r="G126" s="24" t="s">
        <v>59</v>
      </c>
      <c r="H126" s="24">
        <v>-1.2971824285429534</v>
      </c>
      <c r="I126" s="24">
        <v>50.44281757145704</v>
      </c>
      <c r="J126" s="24" t="s">
        <v>73</v>
      </c>
      <c r="K126" s="24">
        <v>0.9185883636550167</v>
      </c>
      <c r="M126" s="24" t="s">
        <v>68</v>
      </c>
      <c r="N126" s="24">
        <v>0.5276360611333918</v>
      </c>
      <c r="X126" s="24">
        <v>67.5</v>
      </c>
    </row>
    <row r="127" spans="1:24" ht="12.75" hidden="1">
      <c r="A127" s="24">
        <v>771</v>
      </c>
      <c r="B127" s="24">
        <v>132.94000244140625</v>
      </c>
      <c r="C127" s="24">
        <v>144.74000549316406</v>
      </c>
      <c r="D127" s="24">
        <v>8.858622550964355</v>
      </c>
      <c r="E127" s="24">
        <v>9.440077781677246</v>
      </c>
      <c r="F127" s="24">
        <v>25.744171840151775</v>
      </c>
      <c r="G127" s="24" t="s">
        <v>56</v>
      </c>
      <c r="H127" s="24">
        <v>3.75731661940695</v>
      </c>
      <c r="I127" s="24">
        <v>69.1973190608132</v>
      </c>
      <c r="J127" s="24" t="s">
        <v>62</v>
      </c>
      <c r="K127" s="24">
        <v>0.87575724015577</v>
      </c>
      <c r="L127" s="24">
        <v>0.31426172323862245</v>
      </c>
      <c r="M127" s="24">
        <v>0.2073240771205889</v>
      </c>
      <c r="N127" s="24">
        <v>0.09249312326237336</v>
      </c>
      <c r="O127" s="24">
        <v>0.03517196248526829</v>
      </c>
      <c r="P127" s="24">
        <v>0.00901512949809915</v>
      </c>
      <c r="Q127" s="24">
        <v>0.004281263299957429</v>
      </c>
      <c r="R127" s="24">
        <v>0.001423683166409829</v>
      </c>
      <c r="S127" s="24">
        <v>0.0004614198904164918</v>
      </c>
      <c r="T127" s="24">
        <v>0.00013261829839585938</v>
      </c>
      <c r="U127" s="24">
        <v>9.361934588134516E-05</v>
      </c>
      <c r="V127" s="24">
        <v>5.282129977648879E-05</v>
      </c>
      <c r="W127" s="24">
        <v>2.8764393551503382E-05</v>
      </c>
      <c r="X127" s="24">
        <v>67.5</v>
      </c>
    </row>
    <row r="128" spans="1:24" ht="12.75" hidden="1">
      <c r="A128" s="24">
        <v>772</v>
      </c>
      <c r="B128" s="24">
        <v>101.81999969482422</v>
      </c>
      <c r="C128" s="24">
        <v>108.41999816894531</v>
      </c>
      <c r="D128" s="24">
        <v>9.522584915161133</v>
      </c>
      <c r="E128" s="24">
        <v>9.8110933303833</v>
      </c>
      <c r="F128" s="24">
        <v>22.219670545835587</v>
      </c>
      <c r="G128" s="24" t="s">
        <v>57</v>
      </c>
      <c r="H128" s="24">
        <v>21.167010475202744</v>
      </c>
      <c r="I128" s="24">
        <v>55.48701017002696</v>
      </c>
      <c r="J128" s="24" t="s">
        <v>60</v>
      </c>
      <c r="K128" s="24">
        <v>-0.8645693785717373</v>
      </c>
      <c r="L128" s="24">
        <v>0.0017107574396398614</v>
      </c>
      <c r="M128" s="24">
        <v>0.20428670435095753</v>
      </c>
      <c r="N128" s="24">
        <v>-0.0009569581967776918</v>
      </c>
      <c r="O128" s="24">
        <v>-0.03478110410268267</v>
      </c>
      <c r="P128" s="24">
        <v>0.00019581287807897305</v>
      </c>
      <c r="Q128" s="24">
        <v>0.004197907949941583</v>
      </c>
      <c r="R128" s="24">
        <v>-7.693201759298503E-05</v>
      </c>
      <c r="S128" s="24">
        <v>-0.00045988272459380813</v>
      </c>
      <c r="T128" s="24">
        <v>1.3947749081767573E-05</v>
      </c>
      <c r="U128" s="24">
        <v>9.004591425570726E-05</v>
      </c>
      <c r="V128" s="24">
        <v>-6.0775614028902134E-06</v>
      </c>
      <c r="W128" s="24">
        <v>-2.8730925469993813E-05</v>
      </c>
      <c r="X128" s="24">
        <v>67.5</v>
      </c>
    </row>
    <row r="129" spans="1:24" ht="12.75" hidden="1">
      <c r="A129" s="24">
        <v>795</v>
      </c>
      <c r="B129" s="24">
        <v>111.95999908447266</v>
      </c>
      <c r="C129" s="24">
        <v>114.66000366210938</v>
      </c>
      <c r="D129" s="24">
        <v>9.013482093811035</v>
      </c>
      <c r="E129" s="24">
        <v>9.548083305358887</v>
      </c>
      <c r="F129" s="24">
        <v>16.86080036613938</v>
      </c>
      <c r="G129" s="24" t="s">
        <v>58</v>
      </c>
      <c r="H129" s="24">
        <v>0.041977187097884894</v>
      </c>
      <c r="I129" s="24">
        <v>44.50197627157054</v>
      </c>
      <c r="J129" s="24" t="s">
        <v>61</v>
      </c>
      <c r="K129" s="24">
        <v>-0.1395368529146718</v>
      </c>
      <c r="L129" s="24">
        <v>0.31425706674932746</v>
      </c>
      <c r="M129" s="24">
        <v>-0.03535838485180507</v>
      </c>
      <c r="N129" s="24">
        <v>-0.09248817265920119</v>
      </c>
      <c r="O129" s="24">
        <v>-0.005228933205107044</v>
      </c>
      <c r="P129" s="24">
        <v>0.009013002673042756</v>
      </c>
      <c r="Q129" s="24">
        <v>-0.0008407046374200836</v>
      </c>
      <c r="R129" s="24">
        <v>-0.0014216030469114047</v>
      </c>
      <c r="S129" s="24">
        <v>-3.7632364955486555E-05</v>
      </c>
      <c r="T129" s="24">
        <v>0.00013188280162691892</v>
      </c>
      <c r="U129" s="24">
        <v>-2.5618650415366444E-05</v>
      </c>
      <c r="V129" s="24">
        <v>-5.247049606656863E-05</v>
      </c>
      <c r="W129" s="24">
        <v>-1.3871762769850925E-06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769</v>
      </c>
      <c r="B131" s="24">
        <v>119.24</v>
      </c>
      <c r="C131" s="24">
        <v>136.84</v>
      </c>
      <c r="D131" s="24">
        <v>9.173998096315888</v>
      </c>
      <c r="E131" s="24">
        <v>9.34840268349166</v>
      </c>
      <c r="F131" s="24">
        <v>25.20340630919884</v>
      </c>
      <c r="G131" s="24" t="s">
        <v>59</v>
      </c>
      <c r="H131" s="24">
        <v>13.63733084971716</v>
      </c>
      <c r="I131" s="24">
        <v>65.37733084971715</v>
      </c>
      <c r="J131" s="24" t="s">
        <v>73</v>
      </c>
      <c r="K131" s="24">
        <v>1.2044630377171799</v>
      </c>
      <c r="M131" s="24" t="s">
        <v>68</v>
      </c>
      <c r="N131" s="24">
        <v>0.6354847140333962</v>
      </c>
      <c r="X131" s="24">
        <v>67.5</v>
      </c>
    </row>
    <row r="132" spans="1:24" ht="12.75" hidden="1">
      <c r="A132" s="24">
        <v>772</v>
      </c>
      <c r="B132" s="24">
        <v>101.81999969482422</v>
      </c>
      <c r="C132" s="24">
        <v>108.41999816894531</v>
      </c>
      <c r="D132" s="24">
        <v>9.522584915161133</v>
      </c>
      <c r="E132" s="24">
        <v>9.8110933303833</v>
      </c>
      <c r="F132" s="24">
        <v>20.54838323593887</v>
      </c>
      <c r="G132" s="24" t="s">
        <v>56</v>
      </c>
      <c r="H132" s="24">
        <v>16.993468128119815</v>
      </c>
      <c r="I132" s="24">
        <v>51.313467822944034</v>
      </c>
      <c r="J132" s="24" t="s">
        <v>62</v>
      </c>
      <c r="K132" s="24">
        <v>1.0610134990612945</v>
      </c>
      <c r="L132" s="24">
        <v>0.07226310943932773</v>
      </c>
      <c r="M132" s="24">
        <v>0.2511799784604029</v>
      </c>
      <c r="N132" s="24">
        <v>0.09246993658943749</v>
      </c>
      <c r="O132" s="24">
        <v>0.04261229118244065</v>
      </c>
      <c r="P132" s="24">
        <v>0.0020728137873589586</v>
      </c>
      <c r="Q132" s="24">
        <v>0.005186945882244925</v>
      </c>
      <c r="R132" s="24">
        <v>0.0014234040570786</v>
      </c>
      <c r="S132" s="24">
        <v>0.0005590845163911325</v>
      </c>
      <c r="T132" s="24">
        <v>3.0497185012226472E-05</v>
      </c>
      <c r="U132" s="24">
        <v>0.0001134635258766205</v>
      </c>
      <c r="V132" s="24">
        <v>5.282594878996994E-05</v>
      </c>
      <c r="W132" s="24">
        <v>3.4859551584009925E-05</v>
      </c>
      <c r="X132" s="24">
        <v>67.5</v>
      </c>
    </row>
    <row r="133" spans="1:24" ht="12.75" hidden="1">
      <c r="A133" s="24">
        <v>795</v>
      </c>
      <c r="B133" s="24">
        <v>111.95999908447266</v>
      </c>
      <c r="C133" s="24">
        <v>114.66000366210938</v>
      </c>
      <c r="D133" s="24">
        <v>9.013482093811035</v>
      </c>
      <c r="E133" s="24">
        <v>9.548083305358887</v>
      </c>
      <c r="F133" s="24">
        <v>16.86080036613938</v>
      </c>
      <c r="G133" s="24" t="s">
        <v>57</v>
      </c>
      <c r="H133" s="24">
        <v>0.041977187097884894</v>
      </c>
      <c r="I133" s="24">
        <v>44.50197627157054</v>
      </c>
      <c r="J133" s="24" t="s">
        <v>60</v>
      </c>
      <c r="K133" s="24">
        <v>0.5193104980142911</v>
      </c>
      <c r="L133" s="24">
        <v>0.0003945712194288058</v>
      </c>
      <c r="M133" s="24">
        <v>-0.1254209672841064</v>
      </c>
      <c r="N133" s="24">
        <v>-0.0009559387201673739</v>
      </c>
      <c r="O133" s="24">
        <v>0.02045436890462594</v>
      </c>
      <c r="P133" s="24">
        <v>4.499931907050667E-05</v>
      </c>
      <c r="Q133" s="24">
        <v>-0.0027069598549842554</v>
      </c>
      <c r="R133" s="24">
        <v>-7.683543577931235E-05</v>
      </c>
      <c r="S133" s="24">
        <v>0.00023464311915370625</v>
      </c>
      <c r="T133" s="24">
        <v>3.1910203552454683E-06</v>
      </c>
      <c r="U133" s="24">
        <v>-6.669951373986325E-05</v>
      </c>
      <c r="V133" s="24">
        <v>-6.058929772955165E-06</v>
      </c>
      <c r="W133" s="24">
        <v>1.3572619790000702E-05</v>
      </c>
      <c r="X133" s="24">
        <v>67.5</v>
      </c>
    </row>
    <row r="134" spans="1:24" ht="12.75" hidden="1">
      <c r="A134" s="24">
        <v>771</v>
      </c>
      <c r="B134" s="24">
        <v>132.94000244140625</v>
      </c>
      <c r="C134" s="24">
        <v>144.74000549316406</v>
      </c>
      <c r="D134" s="24">
        <v>8.858622550964355</v>
      </c>
      <c r="E134" s="24">
        <v>9.440077781677246</v>
      </c>
      <c r="F134" s="24">
        <v>21.738455799558793</v>
      </c>
      <c r="G134" s="24" t="s">
        <v>58</v>
      </c>
      <c r="H134" s="24">
        <v>-7.009578996773641</v>
      </c>
      <c r="I134" s="24">
        <v>58.43042344463261</v>
      </c>
      <c r="J134" s="24" t="s">
        <v>61</v>
      </c>
      <c r="K134" s="24">
        <v>-0.9252384837664508</v>
      </c>
      <c r="L134" s="24">
        <v>0.07226203221189573</v>
      </c>
      <c r="M134" s="24">
        <v>-0.21762573961939238</v>
      </c>
      <c r="N134" s="24">
        <v>-0.09246499529020631</v>
      </c>
      <c r="O134" s="24">
        <v>-0.03738216356139089</v>
      </c>
      <c r="P134" s="24">
        <v>0.002072325278123244</v>
      </c>
      <c r="Q134" s="24">
        <v>-0.004424565055329303</v>
      </c>
      <c r="R134" s="24">
        <v>-0.0014213287534966784</v>
      </c>
      <c r="S134" s="24">
        <v>-0.0005074624154576634</v>
      </c>
      <c r="T134" s="24">
        <v>3.0329782108719145E-05</v>
      </c>
      <c r="U134" s="24">
        <v>-9.178859717426954E-05</v>
      </c>
      <c r="V134" s="24">
        <v>-5.247733068256163E-05</v>
      </c>
      <c r="W134" s="24">
        <v>-3.210875781892426E-05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769</v>
      </c>
      <c r="B136" s="24">
        <v>119.24</v>
      </c>
      <c r="C136" s="24">
        <v>136.84</v>
      </c>
      <c r="D136" s="24">
        <v>9.173998096315888</v>
      </c>
      <c r="E136" s="24">
        <v>9.34840268349166</v>
      </c>
      <c r="F136" s="24">
        <v>19.44604972565543</v>
      </c>
      <c r="G136" s="24" t="s">
        <v>59</v>
      </c>
      <c r="H136" s="24">
        <v>-1.2971824285429534</v>
      </c>
      <c r="I136" s="24">
        <v>50.44281757145704</v>
      </c>
      <c r="J136" s="24" t="s">
        <v>73</v>
      </c>
      <c r="K136" s="24">
        <v>0.9100288186800504</v>
      </c>
      <c r="M136" s="24" t="s">
        <v>68</v>
      </c>
      <c r="N136" s="24">
        <v>0.8198838683871754</v>
      </c>
      <c r="X136" s="24">
        <v>67.5</v>
      </c>
    </row>
    <row r="137" spans="1:24" ht="12.75" hidden="1">
      <c r="A137" s="24">
        <v>772</v>
      </c>
      <c r="B137" s="24">
        <v>101.81999969482422</v>
      </c>
      <c r="C137" s="24">
        <v>108.41999816894531</v>
      </c>
      <c r="D137" s="24">
        <v>9.522584915161133</v>
      </c>
      <c r="E137" s="24">
        <v>9.8110933303833</v>
      </c>
      <c r="F137" s="24">
        <v>20.54838323593887</v>
      </c>
      <c r="G137" s="24" t="s">
        <v>56</v>
      </c>
      <c r="H137" s="24">
        <v>16.993468128119815</v>
      </c>
      <c r="I137" s="24">
        <v>51.313467822944034</v>
      </c>
      <c r="J137" s="24" t="s">
        <v>62</v>
      </c>
      <c r="K137" s="24">
        <v>0.31760491746787217</v>
      </c>
      <c r="L137" s="24">
        <v>0.8910309270265905</v>
      </c>
      <c r="M137" s="24">
        <v>0.07518855966164498</v>
      </c>
      <c r="N137" s="24">
        <v>0.09351884628357804</v>
      </c>
      <c r="O137" s="24">
        <v>0.012755751350242303</v>
      </c>
      <c r="P137" s="24">
        <v>0.02556095288355092</v>
      </c>
      <c r="Q137" s="24">
        <v>0.0015526253422291573</v>
      </c>
      <c r="R137" s="24">
        <v>0.0014395530904604073</v>
      </c>
      <c r="S137" s="24">
        <v>0.00016734561662366655</v>
      </c>
      <c r="T137" s="24">
        <v>0.00037611682489504915</v>
      </c>
      <c r="U137" s="24">
        <v>3.394602400894452E-05</v>
      </c>
      <c r="V137" s="24">
        <v>5.3434974837720635E-05</v>
      </c>
      <c r="W137" s="24">
        <v>1.0429694207982604E-05</v>
      </c>
      <c r="X137" s="24">
        <v>67.5</v>
      </c>
    </row>
    <row r="138" spans="1:24" ht="12.75" hidden="1">
      <c r="A138" s="24">
        <v>771</v>
      </c>
      <c r="B138" s="24">
        <v>132.94000244140625</v>
      </c>
      <c r="C138" s="24">
        <v>144.74000549316406</v>
      </c>
      <c r="D138" s="24">
        <v>8.858622550964355</v>
      </c>
      <c r="E138" s="24">
        <v>9.440077781677246</v>
      </c>
      <c r="F138" s="24">
        <v>20.804627472389523</v>
      </c>
      <c r="G138" s="24" t="s">
        <v>57</v>
      </c>
      <c r="H138" s="24">
        <v>-9.519600181544305</v>
      </c>
      <c r="I138" s="24">
        <v>55.920402259861945</v>
      </c>
      <c r="J138" s="24" t="s">
        <v>60</v>
      </c>
      <c r="K138" s="24">
        <v>0.3163636298993174</v>
      </c>
      <c r="L138" s="24">
        <v>-0.004847019442264016</v>
      </c>
      <c r="M138" s="24">
        <v>-0.07481435612101207</v>
      </c>
      <c r="N138" s="24">
        <v>-0.0009667012432323637</v>
      </c>
      <c r="O138" s="24">
        <v>0.012717321659595928</v>
      </c>
      <c r="P138" s="24">
        <v>-0.0005547031910767856</v>
      </c>
      <c r="Q138" s="24">
        <v>-0.0015403128790755453</v>
      </c>
      <c r="R138" s="24">
        <v>-7.773398335971841E-05</v>
      </c>
      <c r="S138" s="24">
        <v>0.00016733750010115682</v>
      </c>
      <c r="T138" s="24">
        <v>-3.951120580725906E-05</v>
      </c>
      <c r="U138" s="24">
        <v>-3.323164238037843E-05</v>
      </c>
      <c r="V138" s="24">
        <v>-6.1320310683955995E-06</v>
      </c>
      <c r="W138" s="24">
        <v>1.0426856693156671E-05</v>
      </c>
      <c r="X138" s="24">
        <v>67.5</v>
      </c>
    </row>
    <row r="139" spans="1:24" ht="12.75" hidden="1">
      <c r="A139" s="24">
        <v>795</v>
      </c>
      <c r="B139" s="24">
        <v>111.95999908447266</v>
      </c>
      <c r="C139" s="24">
        <v>114.66000366210938</v>
      </c>
      <c r="D139" s="24">
        <v>9.013482093811035</v>
      </c>
      <c r="E139" s="24">
        <v>9.548083305358887</v>
      </c>
      <c r="F139" s="24">
        <v>23.57179779894708</v>
      </c>
      <c r="G139" s="24" t="s">
        <v>58</v>
      </c>
      <c r="H139" s="24">
        <v>17.75481655581177</v>
      </c>
      <c r="I139" s="24">
        <v>62.21481564028443</v>
      </c>
      <c r="J139" s="24" t="s">
        <v>61</v>
      </c>
      <c r="K139" s="24">
        <v>0.028052402333875355</v>
      </c>
      <c r="L139" s="24">
        <v>-0.8910177435496959</v>
      </c>
      <c r="M139" s="24">
        <v>0.007492103989609874</v>
      </c>
      <c r="N139" s="24">
        <v>-0.09351384977059725</v>
      </c>
      <c r="O139" s="24">
        <v>0.000989405031107383</v>
      </c>
      <c r="P139" s="24">
        <v>-0.025554933314037808</v>
      </c>
      <c r="Q139" s="24">
        <v>0.00019514529942125876</v>
      </c>
      <c r="R139" s="24">
        <v>-0.0014374527916022636</v>
      </c>
      <c r="S139" s="24">
        <v>1.6481696061154352E-06</v>
      </c>
      <c r="T139" s="24">
        <v>-0.0003740357343687759</v>
      </c>
      <c r="U139" s="24">
        <v>6.927516923001636E-06</v>
      </c>
      <c r="V139" s="24">
        <v>-5.308196238727491E-05</v>
      </c>
      <c r="W139" s="24">
        <v>-2.432709855280682E-07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769</v>
      </c>
      <c r="B141" s="24">
        <v>109.48</v>
      </c>
      <c r="C141" s="24">
        <v>131.58</v>
      </c>
      <c r="D141" s="24">
        <v>9.375496913539067</v>
      </c>
      <c r="E141" s="24">
        <v>9.395062662716764</v>
      </c>
      <c r="F141" s="24">
        <v>16.48407075428485</v>
      </c>
      <c r="G141" s="24" t="s">
        <v>59</v>
      </c>
      <c r="H141" s="24">
        <v>-0.15666978057591052</v>
      </c>
      <c r="I141" s="24">
        <v>41.82333021942409</v>
      </c>
      <c r="J141" s="24" t="s">
        <v>73</v>
      </c>
      <c r="K141" s="24">
        <v>0.7296782631497519</v>
      </c>
      <c r="M141" s="24" t="s">
        <v>68</v>
      </c>
      <c r="N141" s="24">
        <v>0.6561998890438978</v>
      </c>
      <c r="X141" s="24">
        <v>67.5</v>
      </c>
    </row>
    <row r="142" spans="1:24" ht="12.75" hidden="1">
      <c r="A142" s="24">
        <v>795</v>
      </c>
      <c r="B142" s="24">
        <v>99</v>
      </c>
      <c r="C142" s="24">
        <v>111.30000305175781</v>
      </c>
      <c r="D142" s="24">
        <v>8.781892776489258</v>
      </c>
      <c r="E142" s="24">
        <v>9.128495216369629</v>
      </c>
      <c r="F142" s="24">
        <v>18.23430552499639</v>
      </c>
      <c r="G142" s="24" t="s">
        <v>56</v>
      </c>
      <c r="H142" s="24">
        <v>17.869434756542603</v>
      </c>
      <c r="I142" s="24">
        <v>49.3694347565426</v>
      </c>
      <c r="J142" s="24" t="s">
        <v>62</v>
      </c>
      <c r="K142" s="24">
        <v>0.2979756108806691</v>
      </c>
      <c r="L142" s="24">
        <v>0.7908277433757782</v>
      </c>
      <c r="M142" s="24">
        <v>0.07054144864267477</v>
      </c>
      <c r="N142" s="24">
        <v>0.09920531183247167</v>
      </c>
      <c r="O142" s="24">
        <v>0.011967424403943749</v>
      </c>
      <c r="P142" s="24">
        <v>0.02268645647708261</v>
      </c>
      <c r="Q142" s="24">
        <v>0.00145669200793661</v>
      </c>
      <c r="R142" s="24">
        <v>0.0015270827642042222</v>
      </c>
      <c r="S142" s="24">
        <v>0.00015702299302604422</v>
      </c>
      <c r="T142" s="24">
        <v>0.000333823070025873</v>
      </c>
      <c r="U142" s="24">
        <v>3.1850783529430866E-05</v>
      </c>
      <c r="V142" s="24">
        <v>5.668147202561902E-05</v>
      </c>
      <c r="W142" s="24">
        <v>9.78691934833003E-06</v>
      </c>
      <c r="X142" s="24">
        <v>67.5</v>
      </c>
    </row>
    <row r="143" spans="1:24" ht="12.75" hidden="1">
      <c r="A143" s="24">
        <v>771</v>
      </c>
      <c r="B143" s="24">
        <v>126.36000061035156</v>
      </c>
      <c r="C143" s="24">
        <v>141.66000366210938</v>
      </c>
      <c r="D143" s="24">
        <v>9.077666282653809</v>
      </c>
      <c r="E143" s="24">
        <v>9.681350708007812</v>
      </c>
      <c r="F143" s="24">
        <v>19.63526640640053</v>
      </c>
      <c r="G143" s="24" t="s">
        <v>57</v>
      </c>
      <c r="H143" s="24">
        <v>-7.370450797422592</v>
      </c>
      <c r="I143" s="24">
        <v>51.48954981292896</v>
      </c>
      <c r="J143" s="24" t="s">
        <v>60</v>
      </c>
      <c r="K143" s="24">
        <v>0.2770329638487505</v>
      </c>
      <c r="L143" s="24">
        <v>-0.004301717941505851</v>
      </c>
      <c r="M143" s="24">
        <v>-0.06587466592420971</v>
      </c>
      <c r="N143" s="24">
        <v>-0.0010255347046690037</v>
      </c>
      <c r="O143" s="24">
        <v>0.011078114953378957</v>
      </c>
      <c r="P143" s="24">
        <v>-0.000492307608763162</v>
      </c>
      <c r="Q143" s="24">
        <v>-0.0013735039399763163</v>
      </c>
      <c r="R143" s="24">
        <v>-8.246086439086453E-05</v>
      </c>
      <c r="S143" s="24">
        <v>0.00014099710522740133</v>
      </c>
      <c r="T143" s="24">
        <v>-3.506809925298428E-05</v>
      </c>
      <c r="U143" s="24">
        <v>-3.077772563290419E-05</v>
      </c>
      <c r="V143" s="24">
        <v>-6.505355903912013E-06</v>
      </c>
      <c r="W143" s="24">
        <v>8.639623268614308E-06</v>
      </c>
      <c r="X143" s="24">
        <v>67.5</v>
      </c>
    </row>
    <row r="144" spans="1:24" ht="12.75" hidden="1">
      <c r="A144" s="24">
        <v>772</v>
      </c>
      <c r="B144" s="24">
        <v>112.37999725341797</v>
      </c>
      <c r="C144" s="24">
        <v>107.4800033569336</v>
      </c>
      <c r="D144" s="24">
        <v>9.538951873779297</v>
      </c>
      <c r="E144" s="24">
        <v>9.768660545349121</v>
      </c>
      <c r="F144" s="24">
        <v>24.02717655782861</v>
      </c>
      <c r="G144" s="24" t="s">
        <v>58</v>
      </c>
      <c r="H144" s="24">
        <v>15.044370552976055</v>
      </c>
      <c r="I144" s="24">
        <v>59.924367806394024</v>
      </c>
      <c r="J144" s="24" t="s">
        <v>61</v>
      </c>
      <c r="K144" s="24">
        <v>-0.10973696560815242</v>
      </c>
      <c r="L144" s="24">
        <v>-0.7908160436634916</v>
      </c>
      <c r="M144" s="24">
        <v>-0.025231416250002425</v>
      </c>
      <c r="N144" s="24">
        <v>-0.09920001095941201</v>
      </c>
      <c r="O144" s="24">
        <v>-0.004527097960485278</v>
      </c>
      <c r="P144" s="24">
        <v>-0.022681114185703434</v>
      </c>
      <c r="Q144" s="24">
        <v>-0.0004852200870284828</v>
      </c>
      <c r="R144" s="24">
        <v>-0.0015248547388435135</v>
      </c>
      <c r="S144" s="24">
        <v>-6.910887538044766E-05</v>
      </c>
      <c r="T144" s="24">
        <v>-0.0003319760089167314</v>
      </c>
      <c r="U144" s="24">
        <v>-8.197805578588526E-06</v>
      </c>
      <c r="V144" s="24">
        <v>-5.6306923335895995E-05</v>
      </c>
      <c r="W144" s="24">
        <v>-4.597901706989278E-06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769</v>
      </c>
      <c r="B146" s="24">
        <v>109.48</v>
      </c>
      <c r="C146" s="24">
        <v>131.58</v>
      </c>
      <c r="D146" s="24">
        <v>9.375496913539067</v>
      </c>
      <c r="E146" s="24">
        <v>9.395062662716764</v>
      </c>
      <c r="F146" s="24">
        <v>23.239331827250428</v>
      </c>
      <c r="G146" s="24" t="s">
        <v>59</v>
      </c>
      <c r="H146" s="24">
        <v>16.98275644395789</v>
      </c>
      <c r="I146" s="24">
        <v>58.96275644395789</v>
      </c>
      <c r="J146" s="24" t="s">
        <v>73</v>
      </c>
      <c r="K146" s="24">
        <v>1.5714723028155901</v>
      </c>
      <c r="M146" s="24" t="s">
        <v>68</v>
      </c>
      <c r="N146" s="24">
        <v>0.8293178565865593</v>
      </c>
      <c r="X146" s="24">
        <v>67.5</v>
      </c>
    </row>
    <row r="147" spans="1:24" ht="12.75" hidden="1">
      <c r="A147" s="24">
        <v>795</v>
      </c>
      <c r="B147" s="24">
        <v>99</v>
      </c>
      <c r="C147" s="24">
        <v>111.30000305175781</v>
      </c>
      <c r="D147" s="24">
        <v>8.781892776489258</v>
      </c>
      <c r="E147" s="24">
        <v>9.128495216369629</v>
      </c>
      <c r="F147" s="24">
        <v>18.23430552499639</v>
      </c>
      <c r="G147" s="24" t="s">
        <v>56</v>
      </c>
      <c r="H147" s="24">
        <v>17.869434756542603</v>
      </c>
      <c r="I147" s="24">
        <v>49.3694347565426</v>
      </c>
      <c r="J147" s="24" t="s">
        <v>62</v>
      </c>
      <c r="K147" s="24">
        <v>1.2109490395502736</v>
      </c>
      <c r="L147" s="24">
        <v>0.10183838649486224</v>
      </c>
      <c r="M147" s="24">
        <v>0.2866750143604944</v>
      </c>
      <c r="N147" s="24">
        <v>0.10054570373870715</v>
      </c>
      <c r="O147" s="24">
        <v>0.048633960671646846</v>
      </c>
      <c r="P147" s="24">
        <v>0.002921216829983723</v>
      </c>
      <c r="Q147" s="24">
        <v>0.005919910857176687</v>
      </c>
      <c r="R147" s="24">
        <v>0.001547716471364506</v>
      </c>
      <c r="S147" s="24">
        <v>0.0006380882425086035</v>
      </c>
      <c r="T147" s="24">
        <v>4.2985160179836554E-05</v>
      </c>
      <c r="U147" s="24">
        <v>0.000129495851328646</v>
      </c>
      <c r="V147" s="24">
        <v>5.744094191896989E-05</v>
      </c>
      <c r="W147" s="24">
        <v>3.9785714482562076E-05</v>
      </c>
      <c r="X147" s="24">
        <v>67.5</v>
      </c>
    </row>
    <row r="148" spans="1:24" ht="12.75" hidden="1">
      <c r="A148" s="24">
        <v>772</v>
      </c>
      <c r="B148" s="24">
        <v>112.37999725341797</v>
      </c>
      <c r="C148" s="24">
        <v>107.4800033569336</v>
      </c>
      <c r="D148" s="24">
        <v>9.538951873779297</v>
      </c>
      <c r="E148" s="24">
        <v>9.768660545349121</v>
      </c>
      <c r="F148" s="24">
        <v>17.38798682446283</v>
      </c>
      <c r="G148" s="24" t="s">
        <v>57</v>
      </c>
      <c r="H148" s="24">
        <v>-1.5139315247192826</v>
      </c>
      <c r="I148" s="24">
        <v>43.366065728698686</v>
      </c>
      <c r="J148" s="24" t="s">
        <v>60</v>
      </c>
      <c r="K148" s="24">
        <v>0.7076040105980639</v>
      </c>
      <c r="L148" s="24">
        <v>0.0005556277955185195</v>
      </c>
      <c r="M148" s="24">
        <v>-0.17014858873963054</v>
      </c>
      <c r="N148" s="24">
        <v>-0.0010393791903887193</v>
      </c>
      <c r="O148" s="24">
        <v>0.0279912211162181</v>
      </c>
      <c r="P148" s="24">
        <v>6.338912663191845E-05</v>
      </c>
      <c r="Q148" s="24">
        <v>-0.0036373582576881753</v>
      </c>
      <c r="R148" s="24">
        <v>-8.353945548498892E-05</v>
      </c>
      <c r="S148" s="24">
        <v>0.00033118409263496143</v>
      </c>
      <c r="T148" s="24">
        <v>4.497995254924339E-06</v>
      </c>
      <c r="U148" s="24">
        <v>-8.741171481756391E-05</v>
      </c>
      <c r="V148" s="24">
        <v>-6.586234571324815E-06</v>
      </c>
      <c r="W148" s="24">
        <v>1.951039202622595E-05</v>
      </c>
      <c r="X148" s="24">
        <v>67.5</v>
      </c>
    </row>
    <row r="149" spans="1:24" ht="12.75" hidden="1">
      <c r="A149" s="24">
        <v>771</v>
      </c>
      <c r="B149" s="24">
        <v>126.36000061035156</v>
      </c>
      <c r="C149" s="24">
        <v>141.66000366210938</v>
      </c>
      <c r="D149" s="24">
        <v>9.077666282653809</v>
      </c>
      <c r="E149" s="24">
        <v>9.681350708007812</v>
      </c>
      <c r="F149" s="24">
        <v>19.544506148913953</v>
      </c>
      <c r="G149" s="24" t="s">
        <v>58</v>
      </c>
      <c r="H149" s="24">
        <v>-7.608451377713493</v>
      </c>
      <c r="I149" s="24">
        <v>51.25154923263808</v>
      </c>
      <c r="J149" s="24" t="s">
        <v>61</v>
      </c>
      <c r="K149" s="24">
        <v>-0.9826973799564469</v>
      </c>
      <c r="L149" s="24">
        <v>0.1018368707376154</v>
      </c>
      <c r="M149" s="24">
        <v>-0.23072065709099768</v>
      </c>
      <c r="N149" s="24">
        <v>-0.10054033136612618</v>
      </c>
      <c r="O149" s="24">
        <v>-0.03977126690255514</v>
      </c>
      <c r="P149" s="24">
        <v>0.0029205289908516563</v>
      </c>
      <c r="Q149" s="24">
        <v>-0.004670649790141202</v>
      </c>
      <c r="R149" s="24">
        <v>-0.0015454602664288298</v>
      </c>
      <c r="S149" s="24">
        <v>-0.0005454114978741058</v>
      </c>
      <c r="T149" s="24">
        <v>4.2749175832674064E-05</v>
      </c>
      <c r="U149" s="24">
        <v>-9.554249119624037E-05</v>
      </c>
      <c r="V149" s="24">
        <v>-5.7062100580945655E-05</v>
      </c>
      <c r="W149" s="24">
        <v>-3.4673443438327966E-05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769</v>
      </c>
      <c r="B151" s="100">
        <v>109.48</v>
      </c>
      <c r="C151" s="100">
        <v>131.58</v>
      </c>
      <c r="D151" s="100">
        <v>9.375496913539067</v>
      </c>
      <c r="E151" s="100">
        <v>9.395062662716764</v>
      </c>
      <c r="F151" s="100">
        <v>16.48407075428485</v>
      </c>
      <c r="G151" s="100" t="s">
        <v>59</v>
      </c>
      <c r="H151" s="100">
        <v>-0.15666978057591052</v>
      </c>
      <c r="I151" s="100">
        <v>41.82333021942409</v>
      </c>
      <c r="J151" s="100" t="s">
        <v>73</v>
      </c>
      <c r="K151" s="100">
        <v>1.1321151319554246</v>
      </c>
      <c r="M151" s="100" t="s">
        <v>68</v>
      </c>
      <c r="N151" s="100">
        <v>0.6737067254945605</v>
      </c>
      <c r="X151" s="100">
        <v>67.5</v>
      </c>
    </row>
    <row r="152" spans="1:24" s="100" customFormat="1" ht="12.75">
      <c r="A152" s="100">
        <v>771</v>
      </c>
      <c r="B152" s="100">
        <v>126.36000061035156</v>
      </c>
      <c r="C152" s="100">
        <v>141.66000366210938</v>
      </c>
      <c r="D152" s="100">
        <v>9.077666282653809</v>
      </c>
      <c r="E152" s="100">
        <v>9.681350708007812</v>
      </c>
      <c r="F152" s="100">
        <v>23.841454150946543</v>
      </c>
      <c r="G152" s="100" t="s">
        <v>56</v>
      </c>
      <c r="H152" s="100">
        <v>3.6594333361960807</v>
      </c>
      <c r="I152" s="100">
        <v>62.51943394654764</v>
      </c>
      <c r="J152" s="100" t="s">
        <v>62</v>
      </c>
      <c r="K152" s="100">
        <v>0.9447851537076914</v>
      </c>
      <c r="L152" s="100">
        <v>0.42149669168029924</v>
      </c>
      <c r="M152" s="100">
        <v>0.22366558726537142</v>
      </c>
      <c r="N152" s="100">
        <v>0.10099692621650028</v>
      </c>
      <c r="O152" s="100">
        <v>0.03794424973426331</v>
      </c>
      <c r="P152" s="100">
        <v>0.012091353568201641</v>
      </c>
      <c r="Q152" s="100">
        <v>0.00461872436990866</v>
      </c>
      <c r="R152" s="100">
        <v>0.001554574618463841</v>
      </c>
      <c r="S152" s="100">
        <v>0.0004977870429577332</v>
      </c>
      <c r="T152" s="100">
        <v>0.00017788039941498302</v>
      </c>
      <c r="U152" s="100">
        <v>0.00010099807685736755</v>
      </c>
      <c r="V152" s="100">
        <v>5.7676977346125866E-05</v>
      </c>
      <c r="W152" s="100">
        <v>3.10305945054739E-05</v>
      </c>
      <c r="X152" s="100">
        <v>67.5</v>
      </c>
    </row>
    <row r="153" spans="1:24" s="100" customFormat="1" ht="12.75">
      <c r="A153" s="100">
        <v>795</v>
      </c>
      <c r="B153" s="100">
        <v>99</v>
      </c>
      <c r="C153" s="100">
        <v>111.30000305175781</v>
      </c>
      <c r="D153" s="100">
        <v>8.781892776489258</v>
      </c>
      <c r="E153" s="100">
        <v>9.128495216369629</v>
      </c>
      <c r="F153" s="100">
        <v>20.445568373976226</v>
      </c>
      <c r="G153" s="100" t="s">
        <v>57</v>
      </c>
      <c r="H153" s="100">
        <v>23.85643529257196</v>
      </c>
      <c r="I153" s="100">
        <v>55.35643529257196</v>
      </c>
      <c r="J153" s="100" t="s">
        <v>60</v>
      </c>
      <c r="K153" s="100">
        <v>-0.9243615400790468</v>
      </c>
      <c r="L153" s="100">
        <v>0.0022943165337696208</v>
      </c>
      <c r="M153" s="100">
        <v>0.21829055144898799</v>
      </c>
      <c r="N153" s="100">
        <v>-0.0010449524528717746</v>
      </c>
      <c r="O153" s="100">
        <v>-0.037206538979175134</v>
      </c>
      <c r="P153" s="100">
        <v>0.0002625854353365767</v>
      </c>
      <c r="Q153" s="100">
        <v>0.004479737795684065</v>
      </c>
      <c r="R153" s="100">
        <v>-8.400339793055561E-05</v>
      </c>
      <c r="S153" s="100">
        <v>-0.000493590703495504</v>
      </c>
      <c r="T153" s="100">
        <v>1.8702827949348368E-05</v>
      </c>
      <c r="U153" s="100">
        <v>9.569470814544737E-05</v>
      </c>
      <c r="V153" s="100">
        <v>-6.635943574180516E-06</v>
      </c>
      <c r="W153" s="100">
        <v>-3.088610997798925E-05</v>
      </c>
      <c r="X153" s="100">
        <v>67.5</v>
      </c>
    </row>
    <row r="154" spans="1:24" s="100" customFormat="1" ht="12.75">
      <c r="A154" s="100">
        <v>772</v>
      </c>
      <c r="B154" s="100">
        <v>112.37999725341797</v>
      </c>
      <c r="C154" s="100">
        <v>107.4800033569336</v>
      </c>
      <c r="D154" s="100">
        <v>9.538951873779297</v>
      </c>
      <c r="E154" s="100">
        <v>9.768660545349121</v>
      </c>
      <c r="F154" s="100">
        <v>17.38798682446283</v>
      </c>
      <c r="G154" s="100" t="s">
        <v>58</v>
      </c>
      <c r="H154" s="100">
        <v>-1.5139315247192826</v>
      </c>
      <c r="I154" s="100">
        <v>43.366065728698686</v>
      </c>
      <c r="J154" s="100" t="s">
        <v>61</v>
      </c>
      <c r="K154" s="100">
        <v>-0.19538354559470697</v>
      </c>
      <c r="L154" s="100">
        <v>0.421490447352108</v>
      </c>
      <c r="M154" s="100">
        <v>-0.048739409873942936</v>
      </c>
      <c r="N154" s="100">
        <v>-0.10099152033488969</v>
      </c>
      <c r="O154" s="100">
        <v>-0.007445773639270967</v>
      </c>
      <c r="P154" s="100">
        <v>0.012088501975034445</v>
      </c>
      <c r="Q154" s="100">
        <v>-0.0011245283843050932</v>
      </c>
      <c r="R154" s="100">
        <v>-0.0015523033445522553</v>
      </c>
      <c r="S154" s="100">
        <v>-6.449928340235751E-05</v>
      </c>
      <c r="T154" s="100">
        <v>0.00017689443383761674</v>
      </c>
      <c r="U154" s="100">
        <v>-3.229759065076483E-05</v>
      </c>
      <c r="V154" s="100">
        <v>-5.729396101393068E-05</v>
      </c>
      <c r="W154" s="100">
        <v>-2.9909874273724832E-06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769</v>
      </c>
      <c r="B156" s="24">
        <v>109.48</v>
      </c>
      <c r="C156" s="24">
        <v>131.58</v>
      </c>
      <c r="D156" s="24">
        <v>9.375496913539067</v>
      </c>
      <c r="E156" s="24">
        <v>9.395062662716764</v>
      </c>
      <c r="F156" s="24">
        <v>16.678186965768397</v>
      </c>
      <c r="G156" s="24" t="s">
        <v>59</v>
      </c>
      <c r="H156" s="24">
        <v>0.33584123413868383</v>
      </c>
      <c r="I156" s="24">
        <v>42.31584123413869</v>
      </c>
      <c r="J156" s="24" t="s">
        <v>73</v>
      </c>
      <c r="K156" s="24">
        <v>0.36970986788360277</v>
      </c>
      <c r="M156" s="24" t="s">
        <v>68</v>
      </c>
      <c r="N156" s="24">
        <v>0.2083682607408733</v>
      </c>
      <c r="X156" s="24">
        <v>67.5</v>
      </c>
    </row>
    <row r="157" spans="1:24" ht="12.75" hidden="1">
      <c r="A157" s="24">
        <v>771</v>
      </c>
      <c r="B157" s="24">
        <v>126.36000061035156</v>
      </c>
      <c r="C157" s="24">
        <v>141.66000366210938</v>
      </c>
      <c r="D157" s="24">
        <v>9.077666282653809</v>
      </c>
      <c r="E157" s="24">
        <v>9.681350708007812</v>
      </c>
      <c r="F157" s="24">
        <v>23.841454150946543</v>
      </c>
      <c r="G157" s="24" t="s">
        <v>56</v>
      </c>
      <c r="H157" s="24">
        <v>3.6594333361960807</v>
      </c>
      <c r="I157" s="24">
        <v>62.51943394654764</v>
      </c>
      <c r="J157" s="24" t="s">
        <v>62</v>
      </c>
      <c r="K157" s="24">
        <v>0.5736763022689887</v>
      </c>
      <c r="L157" s="24">
        <v>0.1092349602850389</v>
      </c>
      <c r="M157" s="24">
        <v>0.1358102870325941</v>
      </c>
      <c r="N157" s="24">
        <v>0.09837551456240756</v>
      </c>
      <c r="O157" s="24">
        <v>0.023039913615538168</v>
      </c>
      <c r="P157" s="24">
        <v>0.003133567711107353</v>
      </c>
      <c r="Q157" s="24">
        <v>0.0028044769920061016</v>
      </c>
      <c r="R157" s="24">
        <v>0.0015142353759831878</v>
      </c>
      <c r="S157" s="24">
        <v>0.0003022556980969507</v>
      </c>
      <c r="T157" s="24">
        <v>4.60844994910573E-05</v>
      </c>
      <c r="U157" s="24">
        <v>6.13220601980431E-05</v>
      </c>
      <c r="V157" s="24">
        <v>5.6187781619053005E-05</v>
      </c>
      <c r="W157" s="24">
        <v>1.884357721549341E-05</v>
      </c>
      <c r="X157" s="24">
        <v>67.5</v>
      </c>
    </row>
    <row r="158" spans="1:24" ht="12.75" hidden="1">
      <c r="A158" s="24">
        <v>772</v>
      </c>
      <c r="B158" s="24">
        <v>112.37999725341797</v>
      </c>
      <c r="C158" s="24">
        <v>107.4800033569336</v>
      </c>
      <c r="D158" s="24">
        <v>9.538951873779297</v>
      </c>
      <c r="E158" s="24">
        <v>9.768660545349121</v>
      </c>
      <c r="F158" s="24">
        <v>24.02717655782861</v>
      </c>
      <c r="G158" s="24" t="s">
        <v>57</v>
      </c>
      <c r="H158" s="24">
        <v>15.044370552976055</v>
      </c>
      <c r="I158" s="24">
        <v>59.924367806394024</v>
      </c>
      <c r="J158" s="24" t="s">
        <v>60</v>
      </c>
      <c r="K158" s="24">
        <v>-0.5653460915492287</v>
      </c>
      <c r="L158" s="24">
        <v>0.0005952505117363536</v>
      </c>
      <c r="M158" s="24">
        <v>0.13409175326817532</v>
      </c>
      <c r="N158" s="24">
        <v>-0.0010176413049873684</v>
      </c>
      <c r="O158" s="24">
        <v>-0.02266179670142356</v>
      </c>
      <c r="P158" s="24">
        <v>6.812155763505192E-05</v>
      </c>
      <c r="Q158" s="24">
        <v>0.0027797181628610034</v>
      </c>
      <c r="R158" s="24">
        <v>-8.18125677248592E-05</v>
      </c>
      <c r="S158" s="24">
        <v>-0.0002929332240869266</v>
      </c>
      <c r="T158" s="24">
        <v>4.851540887766222E-06</v>
      </c>
      <c r="U158" s="24">
        <v>6.123431351310591E-05</v>
      </c>
      <c r="V158" s="24">
        <v>-6.460012706341343E-06</v>
      </c>
      <c r="W158" s="24">
        <v>-1.8096230799780235E-05</v>
      </c>
      <c r="X158" s="24">
        <v>67.5</v>
      </c>
    </row>
    <row r="159" spans="1:24" ht="12.75" hidden="1">
      <c r="A159" s="24">
        <v>795</v>
      </c>
      <c r="B159" s="24">
        <v>99</v>
      </c>
      <c r="C159" s="24">
        <v>111.30000305175781</v>
      </c>
      <c r="D159" s="24">
        <v>8.781892776489258</v>
      </c>
      <c r="E159" s="24">
        <v>9.128495216369629</v>
      </c>
      <c r="F159" s="24">
        <v>13.900181392424463</v>
      </c>
      <c r="G159" s="24" t="s">
        <v>58</v>
      </c>
      <c r="H159" s="24">
        <v>6.134781177526797</v>
      </c>
      <c r="I159" s="24">
        <v>37.6347811775268</v>
      </c>
      <c r="J159" s="24" t="s">
        <v>61</v>
      </c>
      <c r="K159" s="24">
        <v>0.09740788754013305</v>
      </c>
      <c r="L159" s="24">
        <v>0.10923333843338444</v>
      </c>
      <c r="M159" s="24">
        <v>0.021536846782720737</v>
      </c>
      <c r="N159" s="24">
        <v>-0.09837025094810344</v>
      </c>
      <c r="O159" s="24">
        <v>0.004156992864416455</v>
      </c>
      <c r="P159" s="24">
        <v>0.0031328271662317965</v>
      </c>
      <c r="Q159" s="24">
        <v>0.00037183078645028865</v>
      </c>
      <c r="R159" s="24">
        <v>-0.0015120236366013633</v>
      </c>
      <c r="S159" s="24">
        <v>7.448914859302311E-05</v>
      </c>
      <c r="T159" s="24">
        <v>4.582841525031815E-05</v>
      </c>
      <c r="U159" s="24">
        <v>3.2793163176304037E-06</v>
      </c>
      <c r="V159" s="24">
        <v>-5.5815186455876855E-05</v>
      </c>
      <c r="W159" s="24">
        <v>5.254220505207938E-06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769</v>
      </c>
      <c r="B161" s="24">
        <v>109.48</v>
      </c>
      <c r="C161" s="24">
        <v>131.58</v>
      </c>
      <c r="D161" s="24">
        <v>9.375496913539067</v>
      </c>
      <c r="E161" s="24">
        <v>9.395062662716764</v>
      </c>
      <c r="F161" s="24">
        <v>23.239331827250428</v>
      </c>
      <c r="G161" s="24" t="s">
        <v>59</v>
      </c>
      <c r="H161" s="24">
        <v>16.98275644395789</v>
      </c>
      <c r="I161" s="24">
        <v>58.96275644395789</v>
      </c>
      <c r="J161" s="24" t="s">
        <v>73</v>
      </c>
      <c r="K161" s="24">
        <v>0.7953954702399294</v>
      </c>
      <c r="M161" s="24" t="s">
        <v>68</v>
      </c>
      <c r="N161" s="24">
        <v>0.49716494961548635</v>
      </c>
      <c r="X161" s="24">
        <v>67.5</v>
      </c>
    </row>
    <row r="162" spans="1:24" ht="12.75" hidden="1">
      <c r="A162" s="24">
        <v>772</v>
      </c>
      <c r="B162" s="24">
        <v>112.37999725341797</v>
      </c>
      <c r="C162" s="24">
        <v>107.4800033569336</v>
      </c>
      <c r="D162" s="24">
        <v>9.538951873779297</v>
      </c>
      <c r="E162" s="24">
        <v>9.768660545349121</v>
      </c>
      <c r="F162" s="24">
        <v>21.66939533191266</v>
      </c>
      <c r="G162" s="24" t="s">
        <v>56</v>
      </c>
      <c r="H162" s="24">
        <v>9.164006330873441</v>
      </c>
      <c r="I162" s="24">
        <v>54.04400358429141</v>
      </c>
      <c r="J162" s="24" t="s">
        <v>62</v>
      </c>
      <c r="K162" s="24">
        <v>0.7606063792306595</v>
      </c>
      <c r="L162" s="24">
        <v>0.4169916742320221</v>
      </c>
      <c r="M162" s="24">
        <v>0.18006267755489594</v>
      </c>
      <c r="N162" s="24">
        <v>0.09734621749550325</v>
      </c>
      <c r="O162" s="24">
        <v>0.030547214269766403</v>
      </c>
      <c r="P162" s="24">
        <v>0.011962025572699271</v>
      </c>
      <c r="Q162" s="24">
        <v>0.003718364820629258</v>
      </c>
      <c r="R162" s="24">
        <v>0.0014984297887137813</v>
      </c>
      <c r="S162" s="24">
        <v>0.0004007828194097348</v>
      </c>
      <c r="T162" s="24">
        <v>0.00017601195502430053</v>
      </c>
      <c r="U162" s="24">
        <v>8.135090871692618E-05</v>
      </c>
      <c r="V162" s="24">
        <v>5.560687991924048E-05</v>
      </c>
      <c r="W162" s="24">
        <v>2.4988448134977083E-05</v>
      </c>
      <c r="X162" s="24">
        <v>67.5</v>
      </c>
    </row>
    <row r="163" spans="1:24" ht="12.75" hidden="1">
      <c r="A163" s="24">
        <v>795</v>
      </c>
      <c r="B163" s="24">
        <v>99</v>
      </c>
      <c r="C163" s="24">
        <v>111.30000305175781</v>
      </c>
      <c r="D163" s="24">
        <v>8.781892776489258</v>
      </c>
      <c r="E163" s="24">
        <v>9.128495216369629</v>
      </c>
      <c r="F163" s="24">
        <v>13.900181392424463</v>
      </c>
      <c r="G163" s="24" t="s">
        <v>57</v>
      </c>
      <c r="H163" s="24">
        <v>6.134781177526797</v>
      </c>
      <c r="I163" s="24">
        <v>37.6347811775268</v>
      </c>
      <c r="J163" s="24" t="s">
        <v>60</v>
      </c>
      <c r="K163" s="24">
        <v>0.4147587325359212</v>
      </c>
      <c r="L163" s="24">
        <v>0.00227015699245869</v>
      </c>
      <c r="M163" s="24">
        <v>-0.09989726740547895</v>
      </c>
      <c r="N163" s="24">
        <v>-0.0010065793441526346</v>
      </c>
      <c r="O163" s="24">
        <v>0.01638015750816217</v>
      </c>
      <c r="P163" s="24">
        <v>0.00025960382616719093</v>
      </c>
      <c r="Q163" s="24">
        <v>-0.0021433244230433042</v>
      </c>
      <c r="R163" s="24">
        <v>-8.089851056608663E-05</v>
      </c>
      <c r="S163" s="24">
        <v>0.00019159724099556693</v>
      </c>
      <c r="T163" s="24">
        <v>1.847536198416271E-05</v>
      </c>
      <c r="U163" s="24">
        <v>-5.201595086293911E-05</v>
      </c>
      <c r="V163" s="24">
        <v>-6.37953144070656E-06</v>
      </c>
      <c r="W163" s="24">
        <v>1.1215413520532551E-05</v>
      </c>
      <c r="X163" s="24">
        <v>67.5</v>
      </c>
    </row>
    <row r="164" spans="1:24" ht="12.75" hidden="1">
      <c r="A164" s="24">
        <v>771</v>
      </c>
      <c r="B164" s="24">
        <v>126.36000061035156</v>
      </c>
      <c r="C164" s="24">
        <v>141.66000366210938</v>
      </c>
      <c r="D164" s="24">
        <v>9.077666282653809</v>
      </c>
      <c r="E164" s="24">
        <v>9.681350708007812</v>
      </c>
      <c r="F164" s="24">
        <v>19.63526640640053</v>
      </c>
      <c r="G164" s="24" t="s">
        <v>58</v>
      </c>
      <c r="H164" s="24">
        <v>-7.370450797422592</v>
      </c>
      <c r="I164" s="24">
        <v>51.48954981292896</v>
      </c>
      <c r="J164" s="24" t="s">
        <v>61</v>
      </c>
      <c r="K164" s="24">
        <v>-0.6375713747585992</v>
      </c>
      <c r="L164" s="24">
        <v>0.416985494671043</v>
      </c>
      <c r="M164" s="24">
        <v>-0.14981022599661434</v>
      </c>
      <c r="N164" s="24">
        <v>-0.0973410132405953</v>
      </c>
      <c r="O164" s="24">
        <v>-0.02578415675663679</v>
      </c>
      <c r="P164" s="24">
        <v>0.011959208236975835</v>
      </c>
      <c r="Q164" s="24">
        <v>-0.0030384860303906847</v>
      </c>
      <c r="R164" s="24">
        <v>-0.0014962443860188804</v>
      </c>
      <c r="S164" s="24">
        <v>-0.0003520189846825065</v>
      </c>
      <c r="T164" s="24">
        <v>0.000175039622117481</v>
      </c>
      <c r="U164" s="24">
        <v>-6.254847084377011E-05</v>
      </c>
      <c r="V164" s="24">
        <v>-5.5239720065817374E-05</v>
      </c>
      <c r="W164" s="24">
        <v>-2.2330182259844977E-05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769</v>
      </c>
      <c r="B166" s="24">
        <v>109.48</v>
      </c>
      <c r="C166" s="24">
        <v>131.58</v>
      </c>
      <c r="D166" s="24">
        <v>9.375496913539067</v>
      </c>
      <c r="E166" s="24">
        <v>9.395062662716764</v>
      </c>
      <c r="F166" s="24">
        <v>16.678186965768397</v>
      </c>
      <c r="G166" s="24" t="s">
        <v>59</v>
      </c>
      <c r="H166" s="24">
        <v>0.33584123413868383</v>
      </c>
      <c r="I166" s="24">
        <v>42.31584123413869</v>
      </c>
      <c r="J166" s="24" t="s">
        <v>73</v>
      </c>
      <c r="K166" s="24">
        <v>1.0679907827929984</v>
      </c>
      <c r="M166" s="24" t="s">
        <v>68</v>
      </c>
      <c r="N166" s="24">
        <v>0.8294489754637852</v>
      </c>
      <c r="X166" s="24">
        <v>67.5</v>
      </c>
    </row>
    <row r="167" spans="1:24" ht="12.75" hidden="1">
      <c r="A167" s="24">
        <v>772</v>
      </c>
      <c r="B167" s="24">
        <v>112.37999725341797</v>
      </c>
      <c r="C167" s="24">
        <v>107.4800033569336</v>
      </c>
      <c r="D167" s="24">
        <v>9.538951873779297</v>
      </c>
      <c r="E167" s="24">
        <v>9.768660545349121</v>
      </c>
      <c r="F167" s="24">
        <v>21.66939533191266</v>
      </c>
      <c r="G167" s="24" t="s">
        <v>56</v>
      </c>
      <c r="H167" s="24">
        <v>9.164006330873441</v>
      </c>
      <c r="I167" s="24">
        <v>54.04400358429141</v>
      </c>
      <c r="J167" s="24" t="s">
        <v>62</v>
      </c>
      <c r="K167" s="24">
        <v>0.6424210637181473</v>
      </c>
      <c r="L167" s="24">
        <v>0.7879361867111886</v>
      </c>
      <c r="M167" s="24">
        <v>0.1520846728458774</v>
      </c>
      <c r="N167" s="24">
        <v>0.10061650950951051</v>
      </c>
      <c r="O167" s="24">
        <v>0.025800877857116534</v>
      </c>
      <c r="P167" s="24">
        <v>0.02260343354970919</v>
      </c>
      <c r="Q167" s="24">
        <v>0.0031405073930429964</v>
      </c>
      <c r="R167" s="24">
        <v>0.0015487754410529922</v>
      </c>
      <c r="S167" s="24">
        <v>0.0003384812487733196</v>
      </c>
      <c r="T167" s="24">
        <v>0.0003325934918815079</v>
      </c>
      <c r="U167" s="24">
        <v>6.868648407289407E-05</v>
      </c>
      <c r="V167" s="24">
        <v>5.748908229811968E-05</v>
      </c>
      <c r="W167" s="24">
        <v>2.1105866056356603E-05</v>
      </c>
      <c r="X167" s="24">
        <v>67.5</v>
      </c>
    </row>
    <row r="168" spans="1:24" ht="12.75" hidden="1">
      <c r="A168" s="24">
        <v>771</v>
      </c>
      <c r="B168" s="24">
        <v>126.36000061035156</v>
      </c>
      <c r="C168" s="24">
        <v>141.66000366210938</v>
      </c>
      <c r="D168" s="24">
        <v>9.077666282653809</v>
      </c>
      <c r="E168" s="24">
        <v>9.681350708007812</v>
      </c>
      <c r="F168" s="24">
        <v>19.544506148913953</v>
      </c>
      <c r="G168" s="24" t="s">
        <v>57</v>
      </c>
      <c r="H168" s="24">
        <v>-7.608451377713493</v>
      </c>
      <c r="I168" s="24">
        <v>51.25154923263808</v>
      </c>
      <c r="J168" s="24" t="s">
        <v>60</v>
      </c>
      <c r="K168" s="24">
        <v>0.3077509204970702</v>
      </c>
      <c r="L168" s="24">
        <v>-0.0042861967470625905</v>
      </c>
      <c r="M168" s="24">
        <v>-0.07133369904102702</v>
      </c>
      <c r="N168" s="24">
        <v>-0.0010402355812903262</v>
      </c>
      <c r="O168" s="24">
        <v>0.012603530341954588</v>
      </c>
      <c r="P168" s="24">
        <v>-0.0004905505620901627</v>
      </c>
      <c r="Q168" s="24">
        <v>-0.0013997315489283613</v>
      </c>
      <c r="R168" s="24">
        <v>-8.36437538116E-05</v>
      </c>
      <c r="S168" s="24">
        <v>0.0001849200765152396</v>
      </c>
      <c r="T168" s="24">
        <v>-3.4941535598755474E-05</v>
      </c>
      <c r="U168" s="24">
        <v>-2.5632708079210413E-05</v>
      </c>
      <c r="V168" s="24">
        <v>-6.597569414639142E-06</v>
      </c>
      <c r="W168" s="24">
        <v>1.2108119724346371E-05</v>
      </c>
      <c r="X168" s="24">
        <v>67.5</v>
      </c>
    </row>
    <row r="169" spans="1:24" ht="12.75" hidden="1">
      <c r="A169" s="24">
        <v>795</v>
      </c>
      <c r="B169" s="24">
        <v>99</v>
      </c>
      <c r="C169" s="24">
        <v>111.30000305175781</v>
      </c>
      <c r="D169" s="24">
        <v>8.781892776489258</v>
      </c>
      <c r="E169" s="24">
        <v>9.128495216369629</v>
      </c>
      <c r="F169" s="24">
        <v>20.445568373976226</v>
      </c>
      <c r="G169" s="24" t="s">
        <v>58</v>
      </c>
      <c r="H169" s="24">
        <v>23.85643529257196</v>
      </c>
      <c r="I169" s="24">
        <v>55.35643529257196</v>
      </c>
      <c r="J169" s="24" t="s">
        <v>61</v>
      </c>
      <c r="K169" s="24">
        <v>0.5639097392685836</v>
      </c>
      <c r="L169" s="24">
        <v>-0.7879245286487878</v>
      </c>
      <c r="M169" s="24">
        <v>0.1343177244289142</v>
      </c>
      <c r="N169" s="24">
        <v>-0.10061113206704732</v>
      </c>
      <c r="O169" s="24">
        <v>0.022513025587807524</v>
      </c>
      <c r="P169" s="24">
        <v>-0.02259810984091705</v>
      </c>
      <c r="Q169" s="24">
        <v>0.0028113232252255033</v>
      </c>
      <c r="R169" s="24">
        <v>-0.0015465151435589614</v>
      </c>
      <c r="S169" s="24">
        <v>0.0002835032999327235</v>
      </c>
      <c r="T169" s="24">
        <v>-0.0003307529590675427</v>
      </c>
      <c r="U169" s="24">
        <v>6.372438599799854E-05</v>
      </c>
      <c r="V169" s="24">
        <v>-5.710925197635665E-05</v>
      </c>
      <c r="W169" s="24">
        <v>1.7287308024379046E-05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769</v>
      </c>
      <c r="B171" s="24">
        <v>100.14</v>
      </c>
      <c r="C171" s="24">
        <v>119.24</v>
      </c>
      <c r="D171" s="24">
        <v>9.904541920124739</v>
      </c>
      <c r="E171" s="24">
        <v>9.628150785499264</v>
      </c>
      <c r="F171" s="24">
        <v>12.59184003505325</v>
      </c>
      <c r="G171" s="24" t="s">
        <v>59</v>
      </c>
      <c r="H171" s="24">
        <v>-2.410380334022534</v>
      </c>
      <c r="I171" s="24">
        <v>30.22961966597747</v>
      </c>
      <c r="J171" s="24" t="s">
        <v>73</v>
      </c>
      <c r="K171" s="24">
        <v>1.2097143137217585</v>
      </c>
      <c r="M171" s="24" t="s">
        <v>68</v>
      </c>
      <c r="N171" s="24">
        <v>0.9672126896060205</v>
      </c>
      <c r="X171" s="24">
        <v>67.5</v>
      </c>
    </row>
    <row r="172" spans="1:24" ht="12.75" hidden="1">
      <c r="A172" s="24">
        <v>795</v>
      </c>
      <c r="B172" s="24">
        <v>102.27999877929688</v>
      </c>
      <c r="C172" s="24">
        <v>111.87999725341797</v>
      </c>
      <c r="D172" s="24">
        <v>9.075187683105469</v>
      </c>
      <c r="E172" s="24">
        <v>9.138778686523438</v>
      </c>
      <c r="F172" s="24">
        <v>16.9913795888431</v>
      </c>
      <c r="G172" s="24" t="s">
        <v>56</v>
      </c>
      <c r="H172" s="24">
        <v>9.743572335429185</v>
      </c>
      <c r="I172" s="24">
        <v>44.52357111472606</v>
      </c>
      <c r="J172" s="24" t="s">
        <v>62</v>
      </c>
      <c r="K172" s="24">
        <v>0.6350502051546081</v>
      </c>
      <c r="L172" s="24">
        <v>0.8789350710508766</v>
      </c>
      <c r="M172" s="24">
        <v>0.15033966743728694</v>
      </c>
      <c r="N172" s="24">
        <v>0.09999086895613928</v>
      </c>
      <c r="O172" s="24">
        <v>0.025504839496297217</v>
      </c>
      <c r="P172" s="24">
        <v>0.025213896370028528</v>
      </c>
      <c r="Q172" s="24">
        <v>0.0031044752425433814</v>
      </c>
      <c r="R172" s="24">
        <v>0.001539145467952993</v>
      </c>
      <c r="S172" s="24">
        <v>0.00033459176503322397</v>
      </c>
      <c r="T172" s="24">
        <v>0.000371008187946062</v>
      </c>
      <c r="U172" s="24">
        <v>6.790194805261085E-05</v>
      </c>
      <c r="V172" s="24">
        <v>5.7131354711178994E-05</v>
      </c>
      <c r="W172" s="24">
        <v>2.0863764600020254E-05</v>
      </c>
      <c r="X172" s="24">
        <v>67.5</v>
      </c>
    </row>
    <row r="173" spans="1:24" ht="12.75" hidden="1">
      <c r="A173" s="24">
        <v>771</v>
      </c>
      <c r="B173" s="24">
        <v>126.45999908447266</v>
      </c>
      <c r="C173" s="24">
        <v>147.05999755859375</v>
      </c>
      <c r="D173" s="24">
        <v>9.136957168579102</v>
      </c>
      <c r="E173" s="24">
        <v>9.390349388122559</v>
      </c>
      <c r="F173" s="24">
        <v>19.840745769967167</v>
      </c>
      <c r="G173" s="24" t="s">
        <v>57</v>
      </c>
      <c r="H173" s="24">
        <v>-7.269022502316318</v>
      </c>
      <c r="I173" s="24">
        <v>51.690976582156345</v>
      </c>
      <c r="J173" s="24" t="s">
        <v>60</v>
      </c>
      <c r="K173" s="24">
        <v>0.18923399054166812</v>
      </c>
      <c r="L173" s="24">
        <v>-0.004781359668196947</v>
      </c>
      <c r="M173" s="24">
        <v>-0.0431644684147458</v>
      </c>
      <c r="N173" s="24">
        <v>-0.0010337891164873703</v>
      </c>
      <c r="O173" s="24">
        <v>0.007862305851758905</v>
      </c>
      <c r="P173" s="24">
        <v>-0.000547184882939138</v>
      </c>
      <c r="Q173" s="24">
        <v>-0.0008129882961282049</v>
      </c>
      <c r="R173" s="24">
        <v>-8.312998547301631E-05</v>
      </c>
      <c r="S173" s="24">
        <v>0.00012440647872342757</v>
      </c>
      <c r="T173" s="24">
        <v>-3.8973259526293815E-05</v>
      </c>
      <c r="U173" s="24">
        <v>-1.2518276336099945E-05</v>
      </c>
      <c r="V173" s="24">
        <v>-6.558188516253844E-06</v>
      </c>
      <c r="W173" s="24">
        <v>8.392649684629003E-06</v>
      </c>
      <c r="X173" s="24">
        <v>67.5</v>
      </c>
    </row>
    <row r="174" spans="1:24" ht="12.75" hidden="1">
      <c r="A174" s="24">
        <v>772</v>
      </c>
      <c r="B174" s="24">
        <v>93.58000183105469</v>
      </c>
      <c r="C174" s="24">
        <v>95.37999725341797</v>
      </c>
      <c r="D174" s="24">
        <v>9.810996055603027</v>
      </c>
      <c r="E174" s="24">
        <v>9.882696151733398</v>
      </c>
      <c r="F174" s="24">
        <v>21.29779251155861</v>
      </c>
      <c r="G174" s="24" t="s">
        <v>58</v>
      </c>
      <c r="H174" s="24">
        <v>25.523543383070418</v>
      </c>
      <c r="I174" s="24">
        <v>51.603545214125106</v>
      </c>
      <c r="J174" s="24" t="s">
        <v>61</v>
      </c>
      <c r="K174" s="24">
        <v>0.6062006762538175</v>
      </c>
      <c r="L174" s="24">
        <v>-0.8789220657845227</v>
      </c>
      <c r="M174" s="24">
        <v>0.14400987560451</v>
      </c>
      <c r="N174" s="24">
        <v>-0.09998552472566441</v>
      </c>
      <c r="O174" s="24">
        <v>0.024262748904962935</v>
      </c>
      <c r="P174" s="24">
        <v>-0.02520795824461832</v>
      </c>
      <c r="Q174" s="24">
        <v>0.0029961336021484997</v>
      </c>
      <c r="R174" s="24">
        <v>-0.00153689888315253</v>
      </c>
      <c r="S174" s="24">
        <v>0.0003106037303054899</v>
      </c>
      <c r="T174" s="24">
        <v>-0.00036895549943714975</v>
      </c>
      <c r="U174" s="24">
        <v>6.673804991841238E-05</v>
      </c>
      <c r="V174" s="24">
        <v>-5.675369463321159E-05</v>
      </c>
      <c r="W174" s="24">
        <v>1.91013115925623E-05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769</v>
      </c>
      <c r="B176" s="24">
        <v>100.14</v>
      </c>
      <c r="C176" s="24">
        <v>119.24</v>
      </c>
      <c r="D176" s="24">
        <v>9.904541920124739</v>
      </c>
      <c r="E176" s="24">
        <v>9.628150785499264</v>
      </c>
      <c r="F176" s="24">
        <v>22.722132982522755</v>
      </c>
      <c r="G176" s="24" t="s">
        <v>59</v>
      </c>
      <c r="H176" s="24">
        <v>21.90972713672346</v>
      </c>
      <c r="I176" s="24">
        <v>54.54972713672346</v>
      </c>
      <c r="J176" s="24" t="s">
        <v>73</v>
      </c>
      <c r="K176" s="24">
        <v>1.6246133480446443</v>
      </c>
      <c r="M176" s="24" t="s">
        <v>68</v>
      </c>
      <c r="N176" s="24">
        <v>1.039330513237184</v>
      </c>
      <c r="X176" s="24">
        <v>67.5</v>
      </c>
    </row>
    <row r="177" spans="1:24" ht="12.75" hidden="1">
      <c r="A177" s="24">
        <v>795</v>
      </c>
      <c r="B177" s="24">
        <v>102.27999877929688</v>
      </c>
      <c r="C177" s="24">
        <v>111.87999725341797</v>
      </c>
      <c r="D177" s="24">
        <v>9.075187683105469</v>
      </c>
      <c r="E177" s="24">
        <v>9.138778686523438</v>
      </c>
      <c r="F177" s="24">
        <v>16.9913795888431</v>
      </c>
      <c r="G177" s="24" t="s">
        <v>56</v>
      </c>
      <c r="H177" s="24">
        <v>9.743572335429185</v>
      </c>
      <c r="I177" s="24">
        <v>44.52357111472606</v>
      </c>
      <c r="J177" s="24" t="s">
        <v>62</v>
      </c>
      <c r="K177" s="24">
        <v>1.0542996137735885</v>
      </c>
      <c r="L177" s="24">
        <v>0.6621759972120728</v>
      </c>
      <c r="M177" s="24">
        <v>0.24959043803079536</v>
      </c>
      <c r="N177" s="24">
        <v>0.10054927236495666</v>
      </c>
      <c r="O177" s="24">
        <v>0.04234244426347371</v>
      </c>
      <c r="P177" s="24">
        <v>0.018995556779578072</v>
      </c>
      <c r="Q177" s="24">
        <v>0.005154127341404181</v>
      </c>
      <c r="R177" s="24">
        <v>0.0015477350705730606</v>
      </c>
      <c r="S177" s="24">
        <v>0.000555530618090361</v>
      </c>
      <c r="T177" s="24">
        <v>0.0002795074737535682</v>
      </c>
      <c r="U177" s="24">
        <v>0.00011276031932570607</v>
      </c>
      <c r="V177" s="24">
        <v>5.7434854366013E-05</v>
      </c>
      <c r="W177" s="24">
        <v>3.463751591433561E-05</v>
      </c>
      <c r="X177" s="24">
        <v>67.5</v>
      </c>
    </row>
    <row r="178" spans="1:24" ht="12.75" hidden="1">
      <c r="A178" s="24">
        <v>772</v>
      </c>
      <c r="B178" s="24">
        <v>93.58000183105469</v>
      </c>
      <c r="C178" s="24">
        <v>95.37999725341797</v>
      </c>
      <c r="D178" s="24">
        <v>9.810996055603027</v>
      </c>
      <c r="E178" s="24">
        <v>9.882696151733398</v>
      </c>
      <c r="F178" s="24">
        <v>14.018731987759496</v>
      </c>
      <c r="G178" s="24" t="s">
        <v>57</v>
      </c>
      <c r="H178" s="24">
        <v>7.886723574052013</v>
      </c>
      <c r="I178" s="24">
        <v>33.9667254051067</v>
      </c>
      <c r="J178" s="24" t="s">
        <v>60</v>
      </c>
      <c r="K178" s="24">
        <v>0.5358257988082754</v>
      </c>
      <c r="L178" s="24">
        <v>0.003604341936714646</v>
      </c>
      <c r="M178" s="24">
        <v>-0.12928393522347933</v>
      </c>
      <c r="N178" s="24">
        <v>-0.0010396927410114077</v>
      </c>
      <c r="O178" s="24">
        <v>0.021124939549337668</v>
      </c>
      <c r="P178" s="24">
        <v>0.00041223689738764365</v>
      </c>
      <c r="Q178" s="24">
        <v>-0.002784457494683188</v>
      </c>
      <c r="R178" s="24">
        <v>-8.355092158091156E-05</v>
      </c>
      <c r="S178" s="24">
        <v>0.0002440445569150479</v>
      </c>
      <c r="T178" s="24">
        <v>2.93426876277936E-05</v>
      </c>
      <c r="U178" s="24">
        <v>-6.825178010004571E-05</v>
      </c>
      <c r="V178" s="24">
        <v>-6.5876670479615375E-06</v>
      </c>
      <c r="W178" s="24">
        <v>1.4180748111341621E-05</v>
      </c>
      <c r="X178" s="24">
        <v>67.5</v>
      </c>
    </row>
    <row r="179" spans="1:24" ht="12.75" hidden="1">
      <c r="A179" s="24">
        <v>771</v>
      </c>
      <c r="B179" s="24">
        <v>126.45999908447266</v>
      </c>
      <c r="C179" s="24">
        <v>147.05999755859375</v>
      </c>
      <c r="D179" s="24">
        <v>9.136957168579102</v>
      </c>
      <c r="E179" s="24">
        <v>9.390349388122559</v>
      </c>
      <c r="F179" s="24">
        <v>17.33039185847791</v>
      </c>
      <c r="G179" s="24" t="s">
        <v>58</v>
      </c>
      <c r="H179" s="24">
        <v>-13.809232570837864</v>
      </c>
      <c r="I179" s="24">
        <v>45.15076651363479</v>
      </c>
      <c r="J179" s="24" t="s">
        <v>61</v>
      </c>
      <c r="K179" s="24">
        <v>-0.9079858968808995</v>
      </c>
      <c r="L179" s="24">
        <v>0.6621661876017275</v>
      </c>
      <c r="M179" s="24">
        <v>-0.21349719166662473</v>
      </c>
      <c r="N179" s="24">
        <v>-0.10054389694121929</v>
      </c>
      <c r="O179" s="24">
        <v>-0.03669631473652643</v>
      </c>
      <c r="P179" s="24">
        <v>0.018991083120944066</v>
      </c>
      <c r="Q179" s="24">
        <v>-0.0043372600926982405</v>
      </c>
      <c r="R179" s="24">
        <v>-0.0015454782729578496</v>
      </c>
      <c r="S179" s="24">
        <v>-0.0004990556300413778</v>
      </c>
      <c r="T179" s="24">
        <v>0.0002779630093499481</v>
      </c>
      <c r="U179" s="24">
        <v>-8.975847663374308E-05</v>
      </c>
      <c r="V179" s="24">
        <v>-5.7055807232133034E-05</v>
      </c>
      <c r="W179" s="24">
        <v>-3.16016438135508E-05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769</v>
      </c>
      <c r="B181" s="100">
        <v>100.14</v>
      </c>
      <c r="C181" s="100">
        <v>119.24</v>
      </c>
      <c r="D181" s="100">
        <v>9.904541920124739</v>
      </c>
      <c r="E181" s="100">
        <v>9.628150785499264</v>
      </c>
      <c r="F181" s="100">
        <v>12.59184003505325</v>
      </c>
      <c r="G181" s="100" t="s">
        <v>59</v>
      </c>
      <c r="H181" s="100">
        <v>-2.410380334022534</v>
      </c>
      <c r="I181" s="100">
        <v>30.22961966597747</v>
      </c>
      <c r="J181" s="100" t="s">
        <v>73</v>
      </c>
      <c r="K181" s="100">
        <v>1.2918341046299122</v>
      </c>
      <c r="M181" s="100" t="s">
        <v>68</v>
      </c>
      <c r="N181" s="100">
        <v>0.7188066143719618</v>
      </c>
      <c r="X181" s="100">
        <v>67.5</v>
      </c>
    </row>
    <row r="182" spans="1:24" s="100" customFormat="1" ht="12.75">
      <c r="A182" s="100">
        <v>771</v>
      </c>
      <c r="B182" s="100">
        <v>126.45999908447266</v>
      </c>
      <c r="C182" s="100">
        <v>147.05999755859375</v>
      </c>
      <c r="D182" s="100">
        <v>9.136957168579102</v>
      </c>
      <c r="E182" s="100">
        <v>9.390349388122559</v>
      </c>
      <c r="F182" s="100">
        <v>21.804535064677058</v>
      </c>
      <c r="G182" s="100" t="s">
        <v>56</v>
      </c>
      <c r="H182" s="100">
        <v>-2.1527739690180425</v>
      </c>
      <c r="I182" s="100">
        <v>56.807225115454614</v>
      </c>
      <c r="J182" s="100" t="s">
        <v>62</v>
      </c>
      <c r="K182" s="100">
        <v>1.0620226072131</v>
      </c>
      <c r="L182" s="100">
        <v>0.2966059497474462</v>
      </c>
      <c r="M182" s="100">
        <v>0.25141943099623504</v>
      </c>
      <c r="N182" s="100">
        <v>0.1040852087248193</v>
      </c>
      <c r="O182" s="100">
        <v>0.042652905799478405</v>
      </c>
      <c r="P182" s="100">
        <v>0.008508695987237408</v>
      </c>
      <c r="Q182" s="100">
        <v>0.005191783169517015</v>
      </c>
      <c r="R182" s="100">
        <v>0.001602090565695653</v>
      </c>
      <c r="S182" s="100">
        <v>0.00055957265428921</v>
      </c>
      <c r="T182" s="100">
        <v>0.00012516734339476345</v>
      </c>
      <c r="U182" s="100">
        <v>0.00011352807258849827</v>
      </c>
      <c r="V182" s="100">
        <v>5.944273417089547E-05</v>
      </c>
      <c r="W182" s="100">
        <v>3.488801471839994E-05</v>
      </c>
      <c r="X182" s="100">
        <v>67.5</v>
      </c>
    </row>
    <row r="183" spans="1:24" s="100" customFormat="1" ht="12.75">
      <c r="A183" s="100">
        <v>795</v>
      </c>
      <c r="B183" s="100">
        <v>102.27999877929688</v>
      </c>
      <c r="C183" s="100">
        <v>111.87999725341797</v>
      </c>
      <c r="D183" s="100">
        <v>9.075187683105469</v>
      </c>
      <c r="E183" s="100">
        <v>9.138778686523438</v>
      </c>
      <c r="F183" s="100">
        <v>22.16944873399517</v>
      </c>
      <c r="G183" s="100" t="s">
        <v>57</v>
      </c>
      <c r="H183" s="100">
        <v>23.311989697638467</v>
      </c>
      <c r="I183" s="100">
        <v>58.09198847693534</v>
      </c>
      <c r="J183" s="100" t="s">
        <v>60</v>
      </c>
      <c r="K183" s="100">
        <v>-0.9878265853537991</v>
      </c>
      <c r="L183" s="100">
        <v>0.0016146117009607774</v>
      </c>
      <c r="M183" s="100">
        <v>0.23488908639891348</v>
      </c>
      <c r="N183" s="100">
        <v>-0.0010769752067801472</v>
      </c>
      <c r="O183" s="100">
        <v>-0.039501661073023164</v>
      </c>
      <c r="P183" s="100">
        <v>0.00018481427348621872</v>
      </c>
      <c r="Q183" s="100">
        <v>0.0048973776884859285</v>
      </c>
      <c r="R183" s="100">
        <v>-8.658365115552411E-05</v>
      </c>
      <c r="S183" s="100">
        <v>-0.0005027849503005033</v>
      </c>
      <c r="T183" s="100">
        <v>1.3166561267298565E-05</v>
      </c>
      <c r="U183" s="100">
        <v>0.00010974145561428285</v>
      </c>
      <c r="V183" s="100">
        <v>-6.839575362205638E-06</v>
      </c>
      <c r="W183" s="100">
        <v>-3.081673767012583E-05</v>
      </c>
      <c r="X183" s="100">
        <v>67.5</v>
      </c>
    </row>
    <row r="184" spans="1:24" s="100" customFormat="1" ht="12.75">
      <c r="A184" s="100">
        <v>772</v>
      </c>
      <c r="B184" s="100">
        <v>93.58000183105469</v>
      </c>
      <c r="C184" s="100">
        <v>95.37999725341797</v>
      </c>
      <c r="D184" s="100">
        <v>9.810996055603027</v>
      </c>
      <c r="E184" s="100">
        <v>9.882696151733398</v>
      </c>
      <c r="F184" s="100">
        <v>14.018731987759496</v>
      </c>
      <c r="G184" s="100" t="s">
        <v>58</v>
      </c>
      <c r="H184" s="100">
        <v>7.886723574052013</v>
      </c>
      <c r="I184" s="100">
        <v>33.9667254051067</v>
      </c>
      <c r="J184" s="100" t="s">
        <v>61</v>
      </c>
      <c r="K184" s="100">
        <v>0.38998801968773905</v>
      </c>
      <c r="L184" s="100">
        <v>0.29660155504420355</v>
      </c>
      <c r="M184" s="100">
        <v>0.08965961952380992</v>
      </c>
      <c r="N184" s="100">
        <v>-0.10407963681572481</v>
      </c>
      <c r="O184" s="100">
        <v>0.016090032492545963</v>
      </c>
      <c r="P184" s="100">
        <v>0.008506688608826923</v>
      </c>
      <c r="Q184" s="100">
        <v>0.001723457065203646</v>
      </c>
      <c r="R184" s="100">
        <v>-0.0015997491841046822</v>
      </c>
      <c r="S184" s="100">
        <v>0.00024561931760265146</v>
      </c>
      <c r="T184" s="100">
        <v>0.00012447291077538562</v>
      </c>
      <c r="U184" s="100">
        <v>2.9076385355090466E-05</v>
      </c>
      <c r="V184" s="100">
        <v>-5.904793692057711E-05</v>
      </c>
      <c r="W184" s="100">
        <v>1.6355496029223296E-05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769</v>
      </c>
      <c r="B186" s="24">
        <v>100.14</v>
      </c>
      <c r="C186" s="24">
        <v>119.24</v>
      </c>
      <c r="D186" s="24">
        <v>9.904541920124739</v>
      </c>
      <c r="E186" s="24">
        <v>9.628150785499264</v>
      </c>
      <c r="F186" s="24">
        <v>15.39196210414659</v>
      </c>
      <c r="G186" s="24" t="s">
        <v>59</v>
      </c>
      <c r="H186" s="24">
        <v>4.31195928682412</v>
      </c>
      <c r="I186" s="24">
        <v>36.95195928682412</v>
      </c>
      <c r="J186" s="24" t="s">
        <v>73</v>
      </c>
      <c r="K186" s="24">
        <v>1.1589900690479813</v>
      </c>
      <c r="M186" s="24" t="s">
        <v>68</v>
      </c>
      <c r="N186" s="24">
        <v>0.8011690362164742</v>
      </c>
      <c r="X186" s="24">
        <v>67.5</v>
      </c>
    </row>
    <row r="187" spans="1:24" ht="12.75" hidden="1">
      <c r="A187" s="24">
        <v>771</v>
      </c>
      <c r="B187" s="24">
        <v>126.45999908447266</v>
      </c>
      <c r="C187" s="24">
        <v>147.05999755859375</v>
      </c>
      <c r="D187" s="24">
        <v>9.136957168579102</v>
      </c>
      <c r="E187" s="24">
        <v>9.390349388122559</v>
      </c>
      <c r="F187" s="24">
        <v>21.804535064677058</v>
      </c>
      <c r="G187" s="24" t="s">
        <v>56</v>
      </c>
      <c r="H187" s="24">
        <v>-2.1527739690180425</v>
      </c>
      <c r="I187" s="24">
        <v>56.807225115454614</v>
      </c>
      <c r="J187" s="24" t="s">
        <v>62</v>
      </c>
      <c r="K187" s="24">
        <v>0.8158437565851742</v>
      </c>
      <c r="L187" s="24">
        <v>0.6668149562318733</v>
      </c>
      <c r="M187" s="24">
        <v>0.1931403320681095</v>
      </c>
      <c r="N187" s="24">
        <v>0.09992796997492305</v>
      </c>
      <c r="O187" s="24">
        <v>0.03276587126188228</v>
      </c>
      <c r="P187" s="24">
        <v>0.019128783256992018</v>
      </c>
      <c r="Q187" s="24">
        <v>0.003988358524032091</v>
      </c>
      <c r="R187" s="24">
        <v>0.001538101259727029</v>
      </c>
      <c r="S187" s="24">
        <v>0.00042984401358572085</v>
      </c>
      <c r="T187" s="24">
        <v>0.00028143832302571995</v>
      </c>
      <c r="U187" s="24">
        <v>8.72030484755484E-05</v>
      </c>
      <c r="V187" s="24">
        <v>5.706527760149242E-05</v>
      </c>
      <c r="W187" s="24">
        <v>2.6793671065873554E-05</v>
      </c>
      <c r="X187" s="24">
        <v>67.5</v>
      </c>
    </row>
    <row r="188" spans="1:24" ht="12.75" hidden="1">
      <c r="A188" s="24">
        <v>772</v>
      </c>
      <c r="B188" s="24">
        <v>93.58000183105469</v>
      </c>
      <c r="C188" s="24">
        <v>95.37999725341797</v>
      </c>
      <c r="D188" s="24">
        <v>9.810996055603027</v>
      </c>
      <c r="E188" s="24">
        <v>9.882696151733398</v>
      </c>
      <c r="F188" s="24">
        <v>21.29779251155861</v>
      </c>
      <c r="G188" s="24" t="s">
        <v>57</v>
      </c>
      <c r="H188" s="24">
        <v>25.523543383070418</v>
      </c>
      <c r="I188" s="24">
        <v>51.603545214125106</v>
      </c>
      <c r="J188" s="24" t="s">
        <v>60</v>
      </c>
      <c r="K188" s="24">
        <v>-0.8158297400166421</v>
      </c>
      <c r="L188" s="24">
        <v>0.0036290206451094404</v>
      </c>
      <c r="M188" s="24">
        <v>0.19313740258229317</v>
      </c>
      <c r="N188" s="24">
        <v>-0.001033974195135802</v>
      </c>
      <c r="O188" s="24">
        <v>-0.0327613242823275</v>
      </c>
      <c r="P188" s="24">
        <v>0.0004152747809754189</v>
      </c>
      <c r="Q188" s="24">
        <v>0.003986344716726248</v>
      </c>
      <c r="R188" s="24">
        <v>-8.311262127970825E-05</v>
      </c>
      <c r="S188" s="24">
        <v>-0.0004283181874878852</v>
      </c>
      <c r="T188" s="24">
        <v>2.9575838509284356E-05</v>
      </c>
      <c r="U188" s="24">
        <v>8.666306396547603E-05</v>
      </c>
      <c r="V188" s="24">
        <v>-6.564036248461983E-06</v>
      </c>
      <c r="W188" s="24">
        <v>-2.6607891433605332E-05</v>
      </c>
      <c r="X188" s="24">
        <v>67.5</v>
      </c>
    </row>
    <row r="189" spans="1:24" ht="12.75" hidden="1">
      <c r="A189" s="24">
        <v>795</v>
      </c>
      <c r="B189" s="24">
        <v>102.27999877929688</v>
      </c>
      <c r="C189" s="24">
        <v>111.87999725341797</v>
      </c>
      <c r="D189" s="24">
        <v>9.075187683105469</v>
      </c>
      <c r="E189" s="24">
        <v>9.138778686523438</v>
      </c>
      <c r="F189" s="24">
        <v>12.467372251861624</v>
      </c>
      <c r="G189" s="24" t="s">
        <v>58</v>
      </c>
      <c r="H189" s="24">
        <v>-2.11096609910129</v>
      </c>
      <c r="I189" s="24">
        <v>32.669032680195585</v>
      </c>
      <c r="J189" s="24" t="s">
        <v>61</v>
      </c>
      <c r="K189" s="24">
        <v>0.004782307328797755</v>
      </c>
      <c r="L189" s="24">
        <v>0.6668050810121894</v>
      </c>
      <c r="M189" s="24">
        <v>-0.001063764609683696</v>
      </c>
      <c r="N189" s="24">
        <v>-0.0999226204654027</v>
      </c>
      <c r="O189" s="24">
        <v>0.0005458487138587937</v>
      </c>
      <c r="P189" s="24">
        <v>0.01912427503852797</v>
      </c>
      <c r="Q189" s="24">
        <v>-0.00012672614429616155</v>
      </c>
      <c r="R189" s="24">
        <v>-0.001535854087261511</v>
      </c>
      <c r="S189" s="24">
        <v>3.618571931818127E-05</v>
      </c>
      <c r="T189" s="24">
        <v>0.000279879973281409</v>
      </c>
      <c r="U189" s="24">
        <v>-9.689427616977872E-06</v>
      </c>
      <c r="V189" s="24">
        <v>-5.668650047290157E-05</v>
      </c>
      <c r="W189" s="24">
        <v>3.149749616033258E-06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769</v>
      </c>
      <c r="B191" s="24">
        <v>100.14</v>
      </c>
      <c r="C191" s="24">
        <v>119.24</v>
      </c>
      <c r="D191" s="24">
        <v>9.904541920124739</v>
      </c>
      <c r="E191" s="24">
        <v>9.628150785499264</v>
      </c>
      <c r="F191" s="24">
        <v>22.722132982522755</v>
      </c>
      <c r="G191" s="24" t="s">
        <v>59</v>
      </c>
      <c r="H191" s="24">
        <v>21.90972713672346</v>
      </c>
      <c r="I191" s="24">
        <v>54.54972713672346</v>
      </c>
      <c r="J191" s="24" t="s">
        <v>73</v>
      </c>
      <c r="K191" s="24">
        <v>1.6021613201369278</v>
      </c>
      <c r="M191" s="24" t="s">
        <v>68</v>
      </c>
      <c r="N191" s="24">
        <v>0.87489092688038</v>
      </c>
      <c r="X191" s="24">
        <v>67.5</v>
      </c>
    </row>
    <row r="192" spans="1:24" ht="12.75" hidden="1">
      <c r="A192" s="24">
        <v>772</v>
      </c>
      <c r="B192" s="24">
        <v>93.58000183105469</v>
      </c>
      <c r="C192" s="24">
        <v>95.37999725341797</v>
      </c>
      <c r="D192" s="24">
        <v>9.810996055603027</v>
      </c>
      <c r="E192" s="24">
        <v>9.882696151733398</v>
      </c>
      <c r="F192" s="24">
        <v>15.89920592153906</v>
      </c>
      <c r="G192" s="24" t="s">
        <v>56</v>
      </c>
      <c r="H192" s="24">
        <v>12.443023087868426</v>
      </c>
      <c r="I192" s="24">
        <v>38.52302491892311</v>
      </c>
      <c r="J192" s="24" t="s">
        <v>62</v>
      </c>
      <c r="K192" s="24">
        <v>1.1951523331460687</v>
      </c>
      <c r="L192" s="24">
        <v>0.2859869524419766</v>
      </c>
      <c r="M192" s="24">
        <v>0.2829352418913419</v>
      </c>
      <c r="N192" s="24">
        <v>0.09758719569288037</v>
      </c>
      <c r="O192" s="24">
        <v>0.047999407025198455</v>
      </c>
      <c r="P192" s="24">
        <v>0.008203880092520509</v>
      </c>
      <c r="Q192" s="24">
        <v>0.005842645665016846</v>
      </c>
      <c r="R192" s="24">
        <v>0.0015021625100346794</v>
      </c>
      <c r="S192" s="24">
        <v>0.0006297576330551218</v>
      </c>
      <c r="T192" s="24">
        <v>0.0001207259453865249</v>
      </c>
      <c r="U192" s="24">
        <v>0.0001278067612661728</v>
      </c>
      <c r="V192" s="24">
        <v>5.575182992531372E-05</v>
      </c>
      <c r="W192" s="24">
        <v>3.926693561621484E-05</v>
      </c>
      <c r="X192" s="24">
        <v>67.5</v>
      </c>
    </row>
    <row r="193" spans="1:24" ht="12.75" hidden="1">
      <c r="A193" s="24">
        <v>795</v>
      </c>
      <c r="B193" s="24">
        <v>102.27999877929688</v>
      </c>
      <c r="C193" s="24">
        <v>111.87999725341797</v>
      </c>
      <c r="D193" s="24">
        <v>9.075187683105469</v>
      </c>
      <c r="E193" s="24">
        <v>9.138778686523438</v>
      </c>
      <c r="F193" s="24">
        <v>12.467372251861624</v>
      </c>
      <c r="G193" s="24" t="s">
        <v>57</v>
      </c>
      <c r="H193" s="24">
        <v>-2.11096609910129</v>
      </c>
      <c r="I193" s="24">
        <v>32.669032680195585</v>
      </c>
      <c r="J193" s="24" t="s">
        <v>60</v>
      </c>
      <c r="K193" s="24">
        <v>0.9209299053548916</v>
      </c>
      <c r="L193" s="24">
        <v>0.0015575019500179658</v>
      </c>
      <c r="M193" s="24">
        <v>-0.2200528374427953</v>
      </c>
      <c r="N193" s="24">
        <v>-0.0010088001701320755</v>
      </c>
      <c r="O193" s="24">
        <v>0.0366539146925328</v>
      </c>
      <c r="P193" s="24">
        <v>0.00017798085216986652</v>
      </c>
      <c r="Q193" s="24">
        <v>-0.004638866907245024</v>
      </c>
      <c r="R193" s="24">
        <v>-8.10733258885907E-05</v>
      </c>
      <c r="S193" s="24">
        <v>0.00045235916257246775</v>
      </c>
      <c r="T193" s="24">
        <v>1.2657003727180686E-05</v>
      </c>
      <c r="U193" s="24">
        <v>-0.0001073100034294174</v>
      </c>
      <c r="V193" s="24">
        <v>-6.389163411343075E-06</v>
      </c>
      <c r="W193" s="24">
        <v>2.7285351607397336E-05</v>
      </c>
      <c r="X193" s="24">
        <v>67.5</v>
      </c>
    </row>
    <row r="194" spans="1:24" ht="12.75" hidden="1">
      <c r="A194" s="24">
        <v>771</v>
      </c>
      <c r="B194" s="24">
        <v>126.45999908447266</v>
      </c>
      <c r="C194" s="24">
        <v>147.05999755859375</v>
      </c>
      <c r="D194" s="24">
        <v>9.136957168579102</v>
      </c>
      <c r="E194" s="24">
        <v>9.390349388122559</v>
      </c>
      <c r="F194" s="24">
        <v>19.840745769967167</v>
      </c>
      <c r="G194" s="24" t="s">
        <v>58</v>
      </c>
      <c r="H194" s="24">
        <v>-7.269022502316318</v>
      </c>
      <c r="I194" s="24">
        <v>51.690976582156345</v>
      </c>
      <c r="J194" s="24" t="s">
        <v>61</v>
      </c>
      <c r="K194" s="24">
        <v>-0.7617592853700714</v>
      </c>
      <c r="L194" s="24">
        <v>0.2859827112864081</v>
      </c>
      <c r="M194" s="24">
        <v>-0.17784571919921735</v>
      </c>
      <c r="N194" s="24">
        <v>-0.09758198135627945</v>
      </c>
      <c r="O194" s="24">
        <v>-0.030990863371051787</v>
      </c>
      <c r="P194" s="24">
        <v>0.008201949243241828</v>
      </c>
      <c r="Q194" s="24">
        <v>-0.0035521010942549365</v>
      </c>
      <c r="R194" s="24">
        <v>-0.0014999731072199431</v>
      </c>
      <c r="S194" s="24">
        <v>-0.0004381390925584307</v>
      </c>
      <c r="T194" s="24">
        <v>0.00012006062696038335</v>
      </c>
      <c r="U194" s="24">
        <v>-6.94199639104409E-05</v>
      </c>
      <c r="V194" s="24">
        <v>-5.538452067973742E-05</v>
      </c>
      <c r="W194" s="24">
        <v>-2.8238304133723424E-05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769</v>
      </c>
      <c r="B196" s="24">
        <v>100.14</v>
      </c>
      <c r="C196" s="24">
        <v>119.24</v>
      </c>
      <c r="D196" s="24">
        <v>9.904541920124739</v>
      </c>
      <c r="E196" s="24">
        <v>9.628150785499264</v>
      </c>
      <c r="F196" s="24">
        <v>15.39196210414659</v>
      </c>
      <c r="G196" s="24" t="s">
        <v>59</v>
      </c>
      <c r="H196" s="24">
        <v>4.31195928682412</v>
      </c>
      <c r="I196" s="24">
        <v>36.95195928682412</v>
      </c>
      <c r="J196" s="24" t="s">
        <v>73</v>
      </c>
      <c r="K196" s="24">
        <v>1.4928924568598074</v>
      </c>
      <c r="M196" s="24" t="s">
        <v>68</v>
      </c>
      <c r="N196" s="24">
        <v>1.1187264786189017</v>
      </c>
      <c r="X196" s="24">
        <v>67.5</v>
      </c>
    </row>
    <row r="197" spans="1:24" ht="12.75" hidden="1">
      <c r="A197" s="24">
        <v>772</v>
      </c>
      <c r="B197" s="24">
        <v>93.58000183105469</v>
      </c>
      <c r="C197" s="24">
        <v>95.37999725341797</v>
      </c>
      <c r="D197" s="24">
        <v>9.810996055603027</v>
      </c>
      <c r="E197" s="24">
        <v>9.882696151733398</v>
      </c>
      <c r="F197" s="24">
        <v>15.89920592153906</v>
      </c>
      <c r="G197" s="24" t="s">
        <v>56</v>
      </c>
      <c r="H197" s="24">
        <v>12.443023087868426</v>
      </c>
      <c r="I197" s="24">
        <v>38.52302491892311</v>
      </c>
      <c r="J197" s="24" t="s">
        <v>62</v>
      </c>
      <c r="K197" s="24">
        <v>0.81273677505437</v>
      </c>
      <c r="L197" s="24">
        <v>0.8849151089133547</v>
      </c>
      <c r="M197" s="24">
        <v>0.19240461902114192</v>
      </c>
      <c r="N197" s="24">
        <v>0.10260910271740788</v>
      </c>
      <c r="O197" s="24">
        <v>0.03264104954695424</v>
      </c>
      <c r="P197" s="24">
        <v>0.025385485729330054</v>
      </c>
      <c r="Q197" s="24">
        <v>0.003973116921523343</v>
      </c>
      <c r="R197" s="24">
        <v>0.0015794669021072603</v>
      </c>
      <c r="S197" s="24">
        <v>0.0004282255653534983</v>
      </c>
      <c r="T197" s="24">
        <v>0.0003735205142129441</v>
      </c>
      <c r="U197" s="24">
        <v>8.688762250393394E-05</v>
      </c>
      <c r="V197" s="24">
        <v>5.8632818698509015E-05</v>
      </c>
      <c r="W197" s="24">
        <v>2.6697750511425392E-05</v>
      </c>
      <c r="X197" s="24">
        <v>67.5</v>
      </c>
    </row>
    <row r="198" spans="1:24" ht="12.75" hidden="1">
      <c r="A198" s="24">
        <v>771</v>
      </c>
      <c r="B198" s="24">
        <v>126.45999908447266</v>
      </c>
      <c r="C198" s="24">
        <v>147.05999755859375</v>
      </c>
      <c r="D198" s="24">
        <v>9.136957168579102</v>
      </c>
      <c r="E198" s="24">
        <v>9.390349388122559</v>
      </c>
      <c r="F198" s="24">
        <v>17.33039185847791</v>
      </c>
      <c r="G198" s="24" t="s">
        <v>57</v>
      </c>
      <c r="H198" s="24">
        <v>-13.809232570837864</v>
      </c>
      <c r="I198" s="24">
        <v>45.15076651363479</v>
      </c>
      <c r="J198" s="24" t="s">
        <v>60</v>
      </c>
      <c r="K198" s="24">
        <v>0.6986008282641708</v>
      </c>
      <c r="L198" s="24">
        <v>-0.004813712591189831</v>
      </c>
      <c r="M198" s="24">
        <v>-0.16425591368907846</v>
      </c>
      <c r="N198" s="24">
        <v>-0.0010606248818347207</v>
      </c>
      <c r="O198" s="24">
        <v>0.028235482312343737</v>
      </c>
      <c r="P198" s="24">
        <v>-0.0005509720393240564</v>
      </c>
      <c r="Q198" s="24">
        <v>-0.0033363978988111475</v>
      </c>
      <c r="R198" s="24">
        <v>-8.527971690767918E-05</v>
      </c>
      <c r="S198" s="24">
        <v>0.0003840996362216625</v>
      </c>
      <c r="T198" s="24">
        <v>-3.924901452828741E-05</v>
      </c>
      <c r="U198" s="24">
        <v>-6.898687209604754E-05</v>
      </c>
      <c r="V198" s="24">
        <v>-6.7234972413201926E-06</v>
      </c>
      <c r="W198" s="24">
        <v>2.4324112489415494E-05</v>
      </c>
      <c r="X198" s="24">
        <v>67.5</v>
      </c>
    </row>
    <row r="199" spans="1:24" ht="12.75" hidden="1">
      <c r="A199" s="24">
        <v>795</v>
      </c>
      <c r="B199" s="24">
        <v>102.27999877929688</v>
      </c>
      <c r="C199" s="24">
        <v>111.87999725341797</v>
      </c>
      <c r="D199" s="24">
        <v>9.075187683105469</v>
      </c>
      <c r="E199" s="24">
        <v>9.138778686523438</v>
      </c>
      <c r="F199" s="24">
        <v>22.16944873399517</v>
      </c>
      <c r="G199" s="24" t="s">
        <v>58</v>
      </c>
      <c r="H199" s="24">
        <v>23.311989697638467</v>
      </c>
      <c r="I199" s="24">
        <v>58.09198847693534</v>
      </c>
      <c r="J199" s="24" t="s">
        <v>61</v>
      </c>
      <c r="K199" s="24">
        <v>0.4153287231511832</v>
      </c>
      <c r="L199" s="24">
        <v>-0.8849020161318562</v>
      </c>
      <c r="M199" s="24">
        <v>0.10019746622962467</v>
      </c>
      <c r="N199" s="24">
        <v>-0.10260362096598538</v>
      </c>
      <c r="O199" s="24">
        <v>0.01637668019215267</v>
      </c>
      <c r="P199" s="24">
        <v>-0.025379505817212104</v>
      </c>
      <c r="Q199" s="24">
        <v>0.002157337973731443</v>
      </c>
      <c r="R199" s="24">
        <v>-0.0015771629797634904</v>
      </c>
      <c r="S199" s="24">
        <v>0.000189326713056319</v>
      </c>
      <c r="T199" s="24">
        <v>-0.00037145267450438483</v>
      </c>
      <c r="U199" s="24">
        <v>5.2823010353346055E-05</v>
      </c>
      <c r="V199" s="24">
        <v>-5.8246047191017076E-05</v>
      </c>
      <c r="W199" s="24">
        <v>1.100488227890585E-05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769</v>
      </c>
      <c r="B201" s="24">
        <v>104.18</v>
      </c>
      <c r="C201" s="24">
        <v>111.38</v>
      </c>
      <c r="D201" s="24">
        <v>9.930862750640102</v>
      </c>
      <c r="E201" s="24">
        <v>9.522203826595279</v>
      </c>
      <c r="F201" s="24">
        <v>16.120754692190303</v>
      </c>
      <c r="G201" s="24" t="s">
        <v>59</v>
      </c>
      <c r="H201" s="24">
        <v>1.9255773251727533</v>
      </c>
      <c r="I201" s="24">
        <v>38.60557732517277</v>
      </c>
      <c r="J201" s="24" t="s">
        <v>73</v>
      </c>
      <c r="K201" s="24">
        <v>0.5561418017577342</v>
      </c>
      <c r="M201" s="24" t="s">
        <v>68</v>
      </c>
      <c r="N201" s="24">
        <v>0.3619443159006114</v>
      </c>
      <c r="X201" s="24">
        <v>67.5</v>
      </c>
    </row>
    <row r="202" spans="1:24" ht="12.75" hidden="1">
      <c r="A202" s="24">
        <v>795</v>
      </c>
      <c r="B202" s="24">
        <v>108.23999786376953</v>
      </c>
      <c r="C202" s="24">
        <v>115.73999786376953</v>
      </c>
      <c r="D202" s="24">
        <v>9.224031448364258</v>
      </c>
      <c r="E202" s="24">
        <v>9.461369514465332</v>
      </c>
      <c r="F202" s="24">
        <v>16.66722084872911</v>
      </c>
      <c r="G202" s="24" t="s">
        <v>56</v>
      </c>
      <c r="H202" s="24">
        <v>2.2401803180355273</v>
      </c>
      <c r="I202" s="24">
        <v>42.980178181805066</v>
      </c>
      <c r="J202" s="24" t="s">
        <v>62</v>
      </c>
      <c r="K202" s="24">
        <v>0.608701472176338</v>
      </c>
      <c r="L202" s="24">
        <v>0.398345082226906</v>
      </c>
      <c r="M202" s="24">
        <v>0.14410197186380383</v>
      </c>
      <c r="N202" s="24">
        <v>0.07376742880033975</v>
      </c>
      <c r="O202" s="24">
        <v>0.024446662094605522</v>
      </c>
      <c r="P202" s="24">
        <v>0.011427263017392914</v>
      </c>
      <c r="Q202" s="24">
        <v>0.002975679362140313</v>
      </c>
      <c r="R202" s="24">
        <v>0.0011354735588185532</v>
      </c>
      <c r="S202" s="24">
        <v>0.00032072946800758414</v>
      </c>
      <c r="T202" s="24">
        <v>0.00016814234879055514</v>
      </c>
      <c r="U202" s="24">
        <v>6.508297020203668E-05</v>
      </c>
      <c r="V202" s="24">
        <v>4.21461158243047E-05</v>
      </c>
      <c r="W202" s="24">
        <v>2.000119940297304E-05</v>
      </c>
      <c r="X202" s="24">
        <v>67.5</v>
      </c>
    </row>
    <row r="203" spans="1:24" ht="12.75" hidden="1">
      <c r="A203" s="24">
        <v>771</v>
      </c>
      <c r="B203" s="24">
        <v>122.54000091552734</v>
      </c>
      <c r="C203" s="24">
        <v>136.83999633789062</v>
      </c>
      <c r="D203" s="24">
        <v>9.201001167297363</v>
      </c>
      <c r="E203" s="24">
        <v>9.28612995147705</v>
      </c>
      <c r="F203" s="24">
        <v>20.244771136640473</v>
      </c>
      <c r="G203" s="24" t="s">
        <v>57</v>
      </c>
      <c r="H203" s="24">
        <v>-2.6721687105323184</v>
      </c>
      <c r="I203" s="24">
        <v>52.367832204995025</v>
      </c>
      <c r="J203" s="24" t="s">
        <v>60</v>
      </c>
      <c r="K203" s="24">
        <v>0.17910391322207733</v>
      </c>
      <c r="L203" s="24">
        <v>-0.0021667635510312982</v>
      </c>
      <c r="M203" s="24">
        <v>-0.04083222882238817</v>
      </c>
      <c r="N203" s="24">
        <v>-0.0007627636918816448</v>
      </c>
      <c r="O203" s="24">
        <v>0.0074447852605495045</v>
      </c>
      <c r="P203" s="24">
        <v>-0.00024801160581719347</v>
      </c>
      <c r="Q203" s="24">
        <v>-0.0007679940609842329</v>
      </c>
      <c r="R203" s="24">
        <v>-6.132849007240523E-05</v>
      </c>
      <c r="S203" s="24">
        <v>0.00011808273817855332</v>
      </c>
      <c r="T203" s="24">
        <v>-1.7666475676301496E-05</v>
      </c>
      <c r="U203" s="24">
        <v>-1.1755904649041569E-05</v>
      </c>
      <c r="V203" s="24">
        <v>-4.837321328041471E-06</v>
      </c>
      <c r="W203" s="24">
        <v>7.975871049068922E-06</v>
      </c>
      <c r="X203" s="24">
        <v>67.5</v>
      </c>
    </row>
    <row r="204" spans="1:24" ht="12.75" hidden="1">
      <c r="A204" s="24">
        <v>772</v>
      </c>
      <c r="B204" s="24">
        <v>100.5199966430664</v>
      </c>
      <c r="C204" s="24">
        <v>108.5199966430664</v>
      </c>
      <c r="D204" s="24">
        <v>9.557622909545898</v>
      </c>
      <c r="E204" s="24">
        <v>9.808475494384766</v>
      </c>
      <c r="F204" s="24">
        <v>20.259389346013833</v>
      </c>
      <c r="G204" s="24" t="s">
        <v>58</v>
      </c>
      <c r="H204" s="24">
        <v>17.383571194164347</v>
      </c>
      <c r="I204" s="24">
        <v>50.40356783723075</v>
      </c>
      <c r="J204" s="24" t="s">
        <v>61</v>
      </c>
      <c r="K204" s="24">
        <v>0.581755335599236</v>
      </c>
      <c r="L204" s="24">
        <v>-0.3983391892220428</v>
      </c>
      <c r="M204" s="24">
        <v>0.13819590219841052</v>
      </c>
      <c r="N204" s="24">
        <v>-0.07376348516280627</v>
      </c>
      <c r="O204" s="24">
        <v>0.02328549892083327</v>
      </c>
      <c r="P204" s="24">
        <v>-0.011424571340407298</v>
      </c>
      <c r="Q204" s="24">
        <v>0.00287486569922157</v>
      </c>
      <c r="R204" s="24">
        <v>-0.0011338161310730718</v>
      </c>
      <c r="S204" s="24">
        <v>0.0002982010372092679</v>
      </c>
      <c r="T204" s="24">
        <v>-0.0001672116775048422</v>
      </c>
      <c r="U204" s="24">
        <v>6.401243407496576E-05</v>
      </c>
      <c r="V204" s="24">
        <v>-4.186759369064554E-05</v>
      </c>
      <c r="W204" s="24">
        <v>1.8342122520747516E-05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769</v>
      </c>
      <c r="B206" s="24">
        <v>104.18</v>
      </c>
      <c r="C206" s="24">
        <v>111.38</v>
      </c>
      <c r="D206" s="24">
        <v>9.930862750640102</v>
      </c>
      <c r="E206" s="24">
        <v>9.522203826595279</v>
      </c>
      <c r="F206" s="24">
        <v>21.377865055471116</v>
      </c>
      <c r="G206" s="24" t="s">
        <v>59</v>
      </c>
      <c r="H206" s="24">
        <v>14.515172819416307</v>
      </c>
      <c r="I206" s="24">
        <v>51.195172819416314</v>
      </c>
      <c r="J206" s="24" t="s">
        <v>73</v>
      </c>
      <c r="K206" s="24">
        <v>0.41917662646383325</v>
      </c>
      <c r="M206" s="24" t="s">
        <v>68</v>
      </c>
      <c r="N206" s="24">
        <v>0.32631284749610046</v>
      </c>
      <c r="X206" s="24">
        <v>67.5</v>
      </c>
    </row>
    <row r="207" spans="1:24" ht="12.75" hidden="1">
      <c r="A207" s="24">
        <v>795</v>
      </c>
      <c r="B207" s="24">
        <v>108.23999786376953</v>
      </c>
      <c r="C207" s="24">
        <v>115.73999786376953</v>
      </c>
      <c r="D207" s="24">
        <v>9.224031448364258</v>
      </c>
      <c r="E207" s="24">
        <v>9.461369514465332</v>
      </c>
      <c r="F207" s="24">
        <v>16.66722084872911</v>
      </c>
      <c r="G207" s="24" t="s">
        <v>56</v>
      </c>
      <c r="H207" s="24">
        <v>2.2401803180355273</v>
      </c>
      <c r="I207" s="24">
        <v>42.980178181805066</v>
      </c>
      <c r="J207" s="24" t="s">
        <v>62</v>
      </c>
      <c r="K207" s="24">
        <v>0.40349917415326586</v>
      </c>
      <c r="L207" s="24">
        <v>0.4913676641464173</v>
      </c>
      <c r="M207" s="24">
        <v>0.09552251771572999</v>
      </c>
      <c r="N207" s="24">
        <v>0.0730189757847436</v>
      </c>
      <c r="O207" s="24">
        <v>0.016205069352748798</v>
      </c>
      <c r="P207" s="24">
        <v>0.014095699480596788</v>
      </c>
      <c r="Q207" s="24">
        <v>0.001972577353927506</v>
      </c>
      <c r="R207" s="24">
        <v>0.0011239474987010268</v>
      </c>
      <c r="S207" s="24">
        <v>0.0002126123214337393</v>
      </c>
      <c r="T207" s="24">
        <v>0.00020740973504066126</v>
      </c>
      <c r="U207" s="24">
        <v>4.316550468278038E-05</v>
      </c>
      <c r="V207" s="24">
        <v>4.170835491906903E-05</v>
      </c>
      <c r="W207" s="24">
        <v>1.3256605555822955E-05</v>
      </c>
      <c r="X207" s="24">
        <v>67.5</v>
      </c>
    </row>
    <row r="208" spans="1:24" ht="12.75" hidden="1">
      <c r="A208" s="24">
        <v>772</v>
      </c>
      <c r="B208" s="24">
        <v>100.5199966430664</v>
      </c>
      <c r="C208" s="24">
        <v>108.5199966430664</v>
      </c>
      <c r="D208" s="24">
        <v>9.557622909545898</v>
      </c>
      <c r="E208" s="24">
        <v>9.808475494384766</v>
      </c>
      <c r="F208" s="24">
        <v>16.243091389895927</v>
      </c>
      <c r="G208" s="24" t="s">
        <v>57</v>
      </c>
      <c r="H208" s="24">
        <v>7.39137730182717</v>
      </c>
      <c r="I208" s="24">
        <v>40.411373944893576</v>
      </c>
      <c r="J208" s="24" t="s">
        <v>60</v>
      </c>
      <c r="K208" s="24">
        <v>0.2728416765440436</v>
      </c>
      <c r="L208" s="24">
        <v>0.0026744329518333275</v>
      </c>
      <c r="M208" s="24">
        <v>-0.0653869274270767</v>
      </c>
      <c r="N208" s="24">
        <v>-0.0007551399136604167</v>
      </c>
      <c r="O208" s="24">
        <v>0.01082825074068402</v>
      </c>
      <c r="P208" s="24">
        <v>0.00030589666743963004</v>
      </c>
      <c r="Q208" s="24">
        <v>-0.0013874893827416036</v>
      </c>
      <c r="R208" s="24">
        <v>-6.068615667042341E-05</v>
      </c>
      <c r="S208" s="24">
        <v>0.00013108355967639452</v>
      </c>
      <c r="T208" s="24">
        <v>2.177592107524294E-05</v>
      </c>
      <c r="U208" s="24">
        <v>-3.2699114417673523E-05</v>
      </c>
      <c r="V208" s="24">
        <v>-4.7854413333240704E-06</v>
      </c>
      <c r="W208" s="24">
        <v>7.827276137437934E-06</v>
      </c>
      <c r="X208" s="24">
        <v>67.5</v>
      </c>
    </row>
    <row r="209" spans="1:24" ht="12.75" hidden="1">
      <c r="A209" s="24">
        <v>771</v>
      </c>
      <c r="B209" s="24">
        <v>122.54000091552734</v>
      </c>
      <c r="C209" s="24">
        <v>136.83999633789062</v>
      </c>
      <c r="D209" s="24">
        <v>9.201001167297363</v>
      </c>
      <c r="E209" s="24">
        <v>9.28612995147705</v>
      </c>
      <c r="F209" s="24">
        <v>19.166642407980177</v>
      </c>
      <c r="G209" s="24" t="s">
        <v>58</v>
      </c>
      <c r="H209" s="24">
        <v>-5.4610006502366275</v>
      </c>
      <c r="I209" s="24">
        <v>49.57900026529071</v>
      </c>
      <c r="J209" s="24" t="s">
        <v>61</v>
      </c>
      <c r="K209" s="24">
        <v>-0.29726924341916544</v>
      </c>
      <c r="L209" s="24">
        <v>0.4913603858443337</v>
      </c>
      <c r="M209" s="24">
        <v>-0.06963548744999315</v>
      </c>
      <c r="N209" s="24">
        <v>-0.0730150709673268</v>
      </c>
      <c r="O209" s="24">
        <v>-0.012056253921690366</v>
      </c>
      <c r="P209" s="24">
        <v>0.014092379893976244</v>
      </c>
      <c r="Q209" s="24">
        <v>-0.0014021179087391207</v>
      </c>
      <c r="R209" s="24">
        <v>-0.0011223079658564611</v>
      </c>
      <c r="S209" s="24">
        <v>-0.00016739504057172302</v>
      </c>
      <c r="T209" s="24">
        <v>0.00020626344186734134</v>
      </c>
      <c r="U209" s="24">
        <v>-2.817851505702581E-05</v>
      </c>
      <c r="V209" s="24">
        <v>-4.143291470920605E-05</v>
      </c>
      <c r="W209" s="24">
        <v>-1.0699127961239212E-05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769</v>
      </c>
      <c r="B211" s="100">
        <v>104.18</v>
      </c>
      <c r="C211" s="100">
        <v>111.38</v>
      </c>
      <c r="D211" s="100">
        <v>9.930862750640102</v>
      </c>
      <c r="E211" s="100">
        <v>9.522203826595279</v>
      </c>
      <c r="F211" s="100">
        <v>16.120754692190303</v>
      </c>
      <c r="G211" s="100" t="s">
        <v>59</v>
      </c>
      <c r="H211" s="100">
        <v>1.9255773251727533</v>
      </c>
      <c r="I211" s="100">
        <v>38.60557732517277</v>
      </c>
      <c r="J211" s="100" t="s">
        <v>73</v>
      </c>
      <c r="K211" s="100">
        <v>0.5524418131148938</v>
      </c>
      <c r="M211" s="100" t="s">
        <v>68</v>
      </c>
      <c r="N211" s="100">
        <v>0.3231254685800706</v>
      </c>
      <c r="X211" s="100">
        <v>67.5</v>
      </c>
    </row>
    <row r="212" spans="1:24" s="100" customFormat="1" ht="12.75">
      <c r="A212" s="100">
        <v>771</v>
      </c>
      <c r="B212" s="100">
        <v>122.54000091552734</v>
      </c>
      <c r="C212" s="100">
        <v>136.83999633789062</v>
      </c>
      <c r="D212" s="100">
        <v>9.201001167297363</v>
      </c>
      <c r="E212" s="100">
        <v>9.28612995147705</v>
      </c>
      <c r="F212" s="100">
        <v>19.45314179903431</v>
      </c>
      <c r="G212" s="100" t="s">
        <v>56</v>
      </c>
      <c r="H212" s="100">
        <v>-4.719903013899227</v>
      </c>
      <c r="I212" s="100">
        <v>50.32009790162812</v>
      </c>
      <c r="J212" s="100" t="s">
        <v>62</v>
      </c>
      <c r="K212" s="100">
        <v>0.6701514086199217</v>
      </c>
      <c r="L212" s="100">
        <v>0.26801628808380334</v>
      </c>
      <c r="M212" s="100">
        <v>0.15864916064293422</v>
      </c>
      <c r="N212" s="100">
        <v>0.07443727658315062</v>
      </c>
      <c r="O212" s="100">
        <v>0.026914742793583052</v>
      </c>
      <c r="P212" s="100">
        <v>0.007688560789453366</v>
      </c>
      <c r="Q212" s="100">
        <v>0.003276075376477684</v>
      </c>
      <c r="R212" s="100">
        <v>0.0011457401162162215</v>
      </c>
      <c r="S212" s="100">
        <v>0.0003531104954507203</v>
      </c>
      <c r="T212" s="100">
        <v>0.00011311776679002628</v>
      </c>
      <c r="U212" s="100">
        <v>7.163652632103016E-05</v>
      </c>
      <c r="V212" s="100">
        <v>4.2513306574419474E-05</v>
      </c>
      <c r="W212" s="100">
        <v>2.20185336467717E-05</v>
      </c>
      <c r="X212" s="100">
        <v>67.5</v>
      </c>
    </row>
    <row r="213" spans="1:24" s="100" customFormat="1" ht="12.75">
      <c r="A213" s="100">
        <v>795</v>
      </c>
      <c r="B213" s="100">
        <v>108.23999786376953</v>
      </c>
      <c r="C213" s="100">
        <v>115.73999786376953</v>
      </c>
      <c r="D213" s="100">
        <v>9.224031448364258</v>
      </c>
      <c r="E213" s="100">
        <v>9.461369514465332</v>
      </c>
      <c r="F213" s="100">
        <v>21.40266180863122</v>
      </c>
      <c r="G213" s="100" t="s">
        <v>57</v>
      </c>
      <c r="H213" s="100">
        <v>14.451580051274803</v>
      </c>
      <c r="I213" s="100">
        <v>55.191577915044334</v>
      </c>
      <c r="J213" s="100" t="s">
        <v>60</v>
      </c>
      <c r="K213" s="100">
        <v>-0.47996046719302576</v>
      </c>
      <c r="L213" s="100">
        <v>0.001458806180357394</v>
      </c>
      <c r="M213" s="100">
        <v>0.11487545356282797</v>
      </c>
      <c r="N213" s="100">
        <v>-0.0007701676866625429</v>
      </c>
      <c r="O213" s="100">
        <v>-0.01907240063353879</v>
      </c>
      <c r="P213" s="100">
        <v>0.00016692342129528064</v>
      </c>
      <c r="Q213" s="100">
        <v>0.00243066389013332</v>
      </c>
      <c r="R213" s="100">
        <v>-6.191337375662617E-05</v>
      </c>
      <c r="S213" s="100">
        <v>-0.0002328079324904494</v>
      </c>
      <c r="T213" s="100">
        <v>1.1889110452516346E-05</v>
      </c>
      <c r="U213" s="100">
        <v>5.6787635316431764E-05</v>
      </c>
      <c r="V213" s="100">
        <v>-4.888421805053233E-06</v>
      </c>
      <c r="W213" s="100">
        <v>-1.3952754581103984E-05</v>
      </c>
      <c r="X213" s="100">
        <v>67.5</v>
      </c>
    </row>
    <row r="214" spans="1:24" s="100" customFormat="1" ht="12.75">
      <c r="A214" s="100">
        <v>772</v>
      </c>
      <c r="B214" s="100">
        <v>100.5199966430664</v>
      </c>
      <c r="C214" s="100">
        <v>108.5199966430664</v>
      </c>
      <c r="D214" s="100">
        <v>9.557622909545898</v>
      </c>
      <c r="E214" s="100">
        <v>9.808475494384766</v>
      </c>
      <c r="F214" s="100">
        <v>16.243091389895927</v>
      </c>
      <c r="G214" s="100" t="s">
        <v>58</v>
      </c>
      <c r="H214" s="100">
        <v>7.39137730182717</v>
      </c>
      <c r="I214" s="100">
        <v>40.411373944893576</v>
      </c>
      <c r="J214" s="100" t="s">
        <v>61</v>
      </c>
      <c r="K214" s="100">
        <v>0.4676974026089067</v>
      </c>
      <c r="L214" s="100">
        <v>0.26801231793100183</v>
      </c>
      <c r="M214" s="100">
        <v>0.10942205600993843</v>
      </c>
      <c r="N214" s="100">
        <v>-0.07443329219409071</v>
      </c>
      <c r="O214" s="100">
        <v>0.01899070598262529</v>
      </c>
      <c r="P214" s="100">
        <v>0.007686748570399766</v>
      </c>
      <c r="Q214" s="100">
        <v>0.0021964842192843895</v>
      </c>
      <c r="R214" s="100">
        <v>-0.0011440660593065564</v>
      </c>
      <c r="S214" s="100">
        <v>0.00026549479951022676</v>
      </c>
      <c r="T214" s="100">
        <v>0.00011249123617513784</v>
      </c>
      <c r="U214" s="100">
        <v>4.3668711665351435E-05</v>
      </c>
      <c r="V214" s="100">
        <v>-4.2231322121696093E-05</v>
      </c>
      <c r="W214" s="100">
        <v>1.7033392602576247E-05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769</v>
      </c>
      <c r="B216" s="24">
        <v>104.18</v>
      </c>
      <c r="C216" s="24">
        <v>111.38</v>
      </c>
      <c r="D216" s="24">
        <v>9.930862750640102</v>
      </c>
      <c r="E216" s="24">
        <v>9.522203826595279</v>
      </c>
      <c r="F216" s="24">
        <v>17.29670586049931</v>
      </c>
      <c r="G216" s="24" t="s">
        <v>59</v>
      </c>
      <c r="H216" s="24">
        <v>4.741715565944688</v>
      </c>
      <c r="I216" s="24">
        <v>41.421715565944695</v>
      </c>
      <c r="J216" s="24" t="s">
        <v>73</v>
      </c>
      <c r="K216" s="24">
        <v>0.5618547614400307</v>
      </c>
      <c r="M216" s="24" t="s">
        <v>68</v>
      </c>
      <c r="N216" s="24">
        <v>0.40279432972375373</v>
      </c>
      <c r="X216" s="24">
        <v>67.5</v>
      </c>
    </row>
    <row r="217" spans="1:24" ht="12.75" hidden="1">
      <c r="A217" s="24">
        <v>771</v>
      </c>
      <c r="B217" s="24">
        <v>122.54000091552734</v>
      </c>
      <c r="C217" s="24">
        <v>136.83999633789062</v>
      </c>
      <c r="D217" s="24">
        <v>9.201001167297363</v>
      </c>
      <c r="E217" s="24">
        <v>9.28612995147705</v>
      </c>
      <c r="F217" s="24">
        <v>19.45314179903431</v>
      </c>
      <c r="G217" s="24" t="s">
        <v>56</v>
      </c>
      <c r="H217" s="24">
        <v>-4.719903013899227</v>
      </c>
      <c r="I217" s="24">
        <v>50.32009790162812</v>
      </c>
      <c r="J217" s="24" t="s">
        <v>62</v>
      </c>
      <c r="K217" s="24">
        <v>0.5401288049437748</v>
      </c>
      <c r="L217" s="24">
        <v>0.49767971028202274</v>
      </c>
      <c r="M217" s="24">
        <v>0.12786825575249064</v>
      </c>
      <c r="N217" s="24">
        <v>0.07346743599554367</v>
      </c>
      <c r="O217" s="24">
        <v>0.02169277627369209</v>
      </c>
      <c r="P217" s="24">
        <v>0.014276857937213774</v>
      </c>
      <c r="Q217" s="24">
        <v>0.0026404608168283557</v>
      </c>
      <c r="R217" s="24">
        <v>0.0011308098432628094</v>
      </c>
      <c r="S217" s="24">
        <v>0.00028458931193899413</v>
      </c>
      <c r="T217" s="24">
        <v>0.00021005900634177266</v>
      </c>
      <c r="U217" s="24">
        <v>5.772752712002118E-05</v>
      </c>
      <c r="V217" s="24">
        <v>4.195630170222703E-05</v>
      </c>
      <c r="W217" s="24">
        <v>1.774233851284941E-05</v>
      </c>
      <c r="X217" s="24">
        <v>67.5</v>
      </c>
    </row>
    <row r="218" spans="1:24" ht="12.75" hidden="1">
      <c r="A218" s="24">
        <v>772</v>
      </c>
      <c r="B218" s="24">
        <v>100.5199966430664</v>
      </c>
      <c r="C218" s="24">
        <v>108.5199966430664</v>
      </c>
      <c r="D218" s="24">
        <v>9.557622909545898</v>
      </c>
      <c r="E218" s="24">
        <v>9.808475494384766</v>
      </c>
      <c r="F218" s="24">
        <v>20.259389346013833</v>
      </c>
      <c r="G218" s="24" t="s">
        <v>57</v>
      </c>
      <c r="H218" s="24">
        <v>17.383571194164347</v>
      </c>
      <c r="I218" s="24">
        <v>50.40356783723075</v>
      </c>
      <c r="J218" s="24" t="s">
        <v>60</v>
      </c>
      <c r="K218" s="24">
        <v>-0.48531371929491135</v>
      </c>
      <c r="L218" s="24">
        <v>0.002708462200302947</v>
      </c>
      <c r="M218" s="24">
        <v>0.11552222439679515</v>
      </c>
      <c r="N218" s="24">
        <v>-0.000760179311612643</v>
      </c>
      <c r="O218" s="24">
        <v>-0.019387333940215523</v>
      </c>
      <c r="P218" s="24">
        <v>0.0003099092646756097</v>
      </c>
      <c r="Q218" s="24">
        <v>0.00241442611293309</v>
      </c>
      <c r="R218" s="24">
        <v>-6.11032242613159E-05</v>
      </c>
      <c r="S218" s="24">
        <v>-0.00024512739902868275</v>
      </c>
      <c r="T218" s="24">
        <v>2.20711162785592E-05</v>
      </c>
      <c r="U218" s="24">
        <v>5.447305666781492E-05</v>
      </c>
      <c r="V218" s="24">
        <v>-4.824458504401985E-06</v>
      </c>
      <c r="W218" s="24">
        <v>-1.4969468742643889E-05</v>
      </c>
      <c r="X218" s="24">
        <v>67.5</v>
      </c>
    </row>
    <row r="219" spans="1:24" ht="12.75" hidden="1">
      <c r="A219" s="24">
        <v>795</v>
      </c>
      <c r="B219" s="24">
        <v>108.23999786376953</v>
      </c>
      <c r="C219" s="24">
        <v>115.73999786376953</v>
      </c>
      <c r="D219" s="24">
        <v>9.224031448364258</v>
      </c>
      <c r="E219" s="24">
        <v>9.461369514465332</v>
      </c>
      <c r="F219" s="24">
        <v>16.33950399686963</v>
      </c>
      <c r="G219" s="24" t="s">
        <v>58</v>
      </c>
      <c r="H219" s="24">
        <v>1.3950886969465444</v>
      </c>
      <c r="I219" s="24">
        <v>42.13508656071608</v>
      </c>
      <c r="J219" s="24" t="s">
        <v>61</v>
      </c>
      <c r="K219" s="24">
        <v>0.23708589117476028</v>
      </c>
      <c r="L219" s="24">
        <v>0.49767234025903795</v>
      </c>
      <c r="M219" s="24">
        <v>0.05481702746046035</v>
      </c>
      <c r="N219" s="24">
        <v>-0.07346350304180643</v>
      </c>
      <c r="O219" s="24">
        <v>0.009731794549363735</v>
      </c>
      <c r="P219" s="24">
        <v>0.014273493924300811</v>
      </c>
      <c r="Q219" s="24">
        <v>0.001068915277462474</v>
      </c>
      <c r="R219" s="24">
        <v>-0.0011291577824223376</v>
      </c>
      <c r="S219" s="24">
        <v>0.00014458089332737933</v>
      </c>
      <c r="T219" s="24">
        <v>0.00020889627084156196</v>
      </c>
      <c r="U219" s="24">
        <v>1.9108989629433723E-05</v>
      </c>
      <c r="V219" s="24">
        <v>-4.1678002023460795E-05</v>
      </c>
      <c r="W219" s="24">
        <v>9.523947787947333E-06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769</v>
      </c>
      <c r="B221" s="24">
        <v>104.18</v>
      </c>
      <c r="C221" s="24">
        <v>111.38</v>
      </c>
      <c r="D221" s="24">
        <v>9.930862750640102</v>
      </c>
      <c r="E221" s="24">
        <v>9.522203826595279</v>
      </c>
      <c r="F221" s="24">
        <v>21.377865055471116</v>
      </c>
      <c r="G221" s="24" t="s">
        <v>59</v>
      </c>
      <c r="H221" s="24">
        <v>14.515172819416307</v>
      </c>
      <c r="I221" s="24">
        <v>51.195172819416314</v>
      </c>
      <c r="J221" s="24" t="s">
        <v>73</v>
      </c>
      <c r="K221" s="24">
        <v>0.4423184846504484</v>
      </c>
      <c r="M221" s="24" t="s">
        <v>68</v>
      </c>
      <c r="N221" s="24">
        <v>0.2638006412704054</v>
      </c>
      <c r="X221" s="24">
        <v>67.5</v>
      </c>
    </row>
    <row r="222" spans="1:24" ht="12.75" hidden="1">
      <c r="A222" s="24">
        <v>772</v>
      </c>
      <c r="B222" s="24">
        <v>100.5199966430664</v>
      </c>
      <c r="C222" s="24">
        <v>108.5199966430664</v>
      </c>
      <c r="D222" s="24">
        <v>9.557622909545898</v>
      </c>
      <c r="E222" s="24">
        <v>9.808475494384766</v>
      </c>
      <c r="F222" s="24">
        <v>15.422511126175808</v>
      </c>
      <c r="G222" s="24" t="s">
        <v>56</v>
      </c>
      <c r="H222" s="24">
        <v>5.349846222982116</v>
      </c>
      <c r="I222" s="24">
        <v>38.36984286604852</v>
      </c>
      <c r="J222" s="24" t="s">
        <v>62</v>
      </c>
      <c r="K222" s="24">
        <v>0.5914794334221605</v>
      </c>
      <c r="L222" s="24">
        <v>0.25876348763898316</v>
      </c>
      <c r="M222" s="24">
        <v>0.14002422709115245</v>
      </c>
      <c r="N222" s="24">
        <v>0.07263691589410942</v>
      </c>
      <c r="O222" s="24">
        <v>0.02375476933372311</v>
      </c>
      <c r="P222" s="24">
        <v>0.007423007234268532</v>
      </c>
      <c r="Q222" s="24">
        <v>0.0028915127493508437</v>
      </c>
      <c r="R222" s="24">
        <v>0.0011180843731863949</v>
      </c>
      <c r="S222" s="24">
        <v>0.00031166887972578454</v>
      </c>
      <c r="T222" s="24">
        <v>0.00010923073740202553</v>
      </c>
      <c r="U222" s="24">
        <v>6.325618434608929E-05</v>
      </c>
      <c r="V222" s="24">
        <v>4.149541823938834E-05</v>
      </c>
      <c r="W222" s="24">
        <v>1.9433804733169362E-05</v>
      </c>
      <c r="X222" s="24">
        <v>67.5</v>
      </c>
    </row>
    <row r="223" spans="1:24" ht="12.75" hidden="1">
      <c r="A223" s="24">
        <v>795</v>
      </c>
      <c r="B223" s="24">
        <v>108.23999786376953</v>
      </c>
      <c r="C223" s="24">
        <v>115.73999786376953</v>
      </c>
      <c r="D223" s="24">
        <v>9.224031448364258</v>
      </c>
      <c r="E223" s="24">
        <v>9.461369514465332</v>
      </c>
      <c r="F223" s="24">
        <v>16.33950399686963</v>
      </c>
      <c r="G223" s="24" t="s">
        <v>57</v>
      </c>
      <c r="H223" s="24">
        <v>1.3950886969465444</v>
      </c>
      <c r="I223" s="24">
        <v>42.13508656071608</v>
      </c>
      <c r="J223" s="24" t="s">
        <v>60</v>
      </c>
      <c r="K223" s="24">
        <v>0.5034218914596013</v>
      </c>
      <c r="L223" s="24">
        <v>0.001408886198133034</v>
      </c>
      <c r="M223" s="24">
        <v>-0.12000579163447765</v>
      </c>
      <c r="N223" s="24">
        <v>-0.00075101288441673</v>
      </c>
      <c r="O223" s="24">
        <v>0.02008253205712734</v>
      </c>
      <c r="P223" s="24">
        <v>0.00016105983988025895</v>
      </c>
      <c r="Q223" s="24">
        <v>-0.002516340406328135</v>
      </c>
      <c r="R223" s="24">
        <v>-6.035785434765738E-05</v>
      </c>
      <c r="S223" s="24">
        <v>0.0002516541276781581</v>
      </c>
      <c r="T223" s="24">
        <v>1.1459134011907262E-05</v>
      </c>
      <c r="U223" s="24">
        <v>-5.734294541698923E-05</v>
      </c>
      <c r="V223" s="24">
        <v>-4.75787042591282E-06</v>
      </c>
      <c r="W223" s="24">
        <v>1.5304726168612846E-05</v>
      </c>
      <c r="X223" s="24">
        <v>67.5</v>
      </c>
    </row>
    <row r="224" spans="1:24" ht="12.75" hidden="1">
      <c r="A224" s="24">
        <v>771</v>
      </c>
      <c r="B224" s="24">
        <v>122.54000091552734</v>
      </c>
      <c r="C224" s="24">
        <v>136.83999633789062</v>
      </c>
      <c r="D224" s="24">
        <v>9.201001167297363</v>
      </c>
      <c r="E224" s="24">
        <v>9.28612995147705</v>
      </c>
      <c r="F224" s="24">
        <v>20.244771136640473</v>
      </c>
      <c r="G224" s="24" t="s">
        <v>58</v>
      </c>
      <c r="H224" s="24">
        <v>-2.6721687105323184</v>
      </c>
      <c r="I224" s="24">
        <v>52.367832204995025</v>
      </c>
      <c r="J224" s="24" t="s">
        <v>61</v>
      </c>
      <c r="K224" s="24">
        <v>-0.310506552846534</v>
      </c>
      <c r="L224" s="24">
        <v>0.25875965213837127</v>
      </c>
      <c r="M224" s="24">
        <v>-0.07214841749239526</v>
      </c>
      <c r="N224" s="24">
        <v>-0.0726330333268229</v>
      </c>
      <c r="O224" s="24">
        <v>-0.012687827720805662</v>
      </c>
      <c r="P224" s="24">
        <v>0.0074212597399619905</v>
      </c>
      <c r="Q224" s="24">
        <v>-0.0014243865132536296</v>
      </c>
      <c r="R224" s="24">
        <v>-0.0011164540272586957</v>
      </c>
      <c r="S224" s="24">
        <v>-0.0001838686776263723</v>
      </c>
      <c r="T224" s="24">
        <v>0.00010862799934219267</v>
      </c>
      <c r="U224" s="24">
        <v>-2.6704521507239655E-05</v>
      </c>
      <c r="V224" s="24">
        <v>-4.1221746734848425E-05</v>
      </c>
      <c r="W224" s="24">
        <v>-1.1976565589130015E-05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769</v>
      </c>
      <c r="B226" s="24">
        <v>104.18</v>
      </c>
      <c r="C226" s="24">
        <v>111.38</v>
      </c>
      <c r="D226" s="24">
        <v>9.930862750640102</v>
      </c>
      <c r="E226" s="24">
        <v>9.522203826595279</v>
      </c>
      <c r="F226" s="24">
        <v>17.29670586049931</v>
      </c>
      <c r="G226" s="24" t="s">
        <v>59</v>
      </c>
      <c r="H226" s="24">
        <v>4.741715565944688</v>
      </c>
      <c r="I226" s="24">
        <v>41.421715565944695</v>
      </c>
      <c r="J226" s="24" t="s">
        <v>73</v>
      </c>
      <c r="K226" s="24">
        <v>0.4592184813081956</v>
      </c>
      <c r="M226" s="24" t="s">
        <v>68</v>
      </c>
      <c r="N226" s="24">
        <v>0.3130069835868089</v>
      </c>
      <c r="X226" s="24">
        <v>67.5</v>
      </c>
    </row>
    <row r="227" spans="1:24" ht="12.75" hidden="1">
      <c r="A227" s="24">
        <v>772</v>
      </c>
      <c r="B227" s="24">
        <v>100.5199966430664</v>
      </c>
      <c r="C227" s="24">
        <v>108.5199966430664</v>
      </c>
      <c r="D227" s="24">
        <v>9.557622909545898</v>
      </c>
      <c r="E227" s="24">
        <v>9.808475494384766</v>
      </c>
      <c r="F227" s="24">
        <v>15.422511126175808</v>
      </c>
      <c r="G227" s="24" t="s">
        <v>56</v>
      </c>
      <c r="H227" s="24">
        <v>5.349846222982116</v>
      </c>
      <c r="I227" s="24">
        <v>38.36984286604852</v>
      </c>
      <c r="J227" s="24" t="s">
        <v>62</v>
      </c>
      <c r="K227" s="24">
        <v>0.5258730577675355</v>
      </c>
      <c r="L227" s="24">
        <v>0.4012858364431171</v>
      </c>
      <c r="M227" s="24">
        <v>0.1244934637854455</v>
      </c>
      <c r="N227" s="24">
        <v>0.07456843246352071</v>
      </c>
      <c r="O227" s="24">
        <v>0.02112006048551295</v>
      </c>
      <c r="P227" s="24">
        <v>0.011511658103302472</v>
      </c>
      <c r="Q227" s="24">
        <v>0.0025707570815907328</v>
      </c>
      <c r="R227" s="24">
        <v>0.0011478183116102713</v>
      </c>
      <c r="S227" s="24">
        <v>0.00027708596952358</v>
      </c>
      <c r="T227" s="24">
        <v>0.00016938050041013383</v>
      </c>
      <c r="U227" s="24">
        <v>5.6222664283825244E-05</v>
      </c>
      <c r="V227" s="24">
        <v>4.2605881275806484E-05</v>
      </c>
      <c r="W227" s="24">
        <v>1.727760271664599E-05</v>
      </c>
      <c r="X227" s="24">
        <v>67.5</v>
      </c>
    </row>
    <row r="228" spans="1:24" ht="12.75" hidden="1">
      <c r="A228" s="24">
        <v>771</v>
      </c>
      <c r="B228" s="24">
        <v>122.54000091552734</v>
      </c>
      <c r="C228" s="24">
        <v>136.83999633789062</v>
      </c>
      <c r="D228" s="24">
        <v>9.201001167297363</v>
      </c>
      <c r="E228" s="24">
        <v>9.28612995147705</v>
      </c>
      <c r="F228" s="24">
        <v>19.166642407980177</v>
      </c>
      <c r="G228" s="24" t="s">
        <v>57</v>
      </c>
      <c r="H228" s="24">
        <v>-5.4610006502366275</v>
      </c>
      <c r="I228" s="24">
        <v>49.57900026529071</v>
      </c>
      <c r="J228" s="24" t="s">
        <v>60</v>
      </c>
      <c r="K228" s="24">
        <v>0.3937771966510426</v>
      </c>
      <c r="L228" s="24">
        <v>-0.0021826370130977914</v>
      </c>
      <c r="M228" s="24">
        <v>-0.09227741896612901</v>
      </c>
      <c r="N228" s="24">
        <v>-0.0007709188431590664</v>
      </c>
      <c r="O228" s="24">
        <v>0.015964910955063062</v>
      </c>
      <c r="P228" s="24">
        <v>-0.0002498607369396671</v>
      </c>
      <c r="Q228" s="24">
        <v>-0.001859571103505776</v>
      </c>
      <c r="R228" s="24">
        <v>-6.19805284488613E-05</v>
      </c>
      <c r="S228" s="24">
        <v>0.00022122919738686863</v>
      </c>
      <c r="T228" s="24">
        <v>-1.7801112836862197E-05</v>
      </c>
      <c r="U228" s="24">
        <v>-3.7461154819174475E-05</v>
      </c>
      <c r="V228" s="24">
        <v>-4.887143267555416E-06</v>
      </c>
      <c r="W228" s="24">
        <v>1.4131059257329655E-05</v>
      </c>
      <c r="X228" s="24">
        <v>67.5</v>
      </c>
    </row>
    <row r="229" spans="1:24" ht="12.75" hidden="1">
      <c r="A229" s="24">
        <v>795</v>
      </c>
      <c r="B229" s="24">
        <v>108.23999786376953</v>
      </c>
      <c r="C229" s="24">
        <v>115.73999786376953</v>
      </c>
      <c r="D229" s="24">
        <v>9.224031448364258</v>
      </c>
      <c r="E229" s="24">
        <v>9.461369514465332</v>
      </c>
      <c r="F229" s="24">
        <v>21.40266180863122</v>
      </c>
      <c r="G229" s="24" t="s">
        <v>58</v>
      </c>
      <c r="H229" s="24">
        <v>14.451580051274803</v>
      </c>
      <c r="I229" s="24">
        <v>55.191577915044334</v>
      </c>
      <c r="J229" s="24" t="s">
        <v>61</v>
      </c>
      <c r="K229" s="24">
        <v>0.34854266924355737</v>
      </c>
      <c r="L229" s="24">
        <v>-0.4012799005999692</v>
      </c>
      <c r="M229" s="24">
        <v>0.08356734095475052</v>
      </c>
      <c r="N229" s="24">
        <v>-0.07456444732044831</v>
      </c>
      <c r="O229" s="24">
        <v>0.013826734000067873</v>
      </c>
      <c r="P229" s="24">
        <v>-0.01150894616806706</v>
      </c>
      <c r="Q229" s="24">
        <v>0.0017750457130888807</v>
      </c>
      <c r="R229" s="24">
        <v>-0.0011461436605247415</v>
      </c>
      <c r="S229" s="24">
        <v>0.0001668360774244715</v>
      </c>
      <c r="T229" s="24">
        <v>-0.0001684424955317293</v>
      </c>
      <c r="U229" s="24">
        <v>4.192433492359252E-05</v>
      </c>
      <c r="V229" s="24">
        <v>-4.2324661250510975E-05</v>
      </c>
      <c r="W229" s="24">
        <v>9.941263496160368E-06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2004-04-28T05:02:26Z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