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<sst xmlns="http://schemas.openxmlformats.org/spreadsheetml/2006/main" count="625" uniqueCount="145">
  <si>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</si>
  <si>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</si>
  <si>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</si>
  <si>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</si>
  <si>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</si>
  <si>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</si>
  <si>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</si>
  <si>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</si>
  <si>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</si>
  <si>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</si>
  <si>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</si>
  <si>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</si>
  <si>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</si>
  <si>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</si>
  <si>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</si>
  <si>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</si>
  <si>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</si>
  <si>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</si>
  <si>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</si>
  <si>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</si>
  <si>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</si>
  <si>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</si>
  <si>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</si>
  <si>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</si>
  <si>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</si>
  <si>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</si>
  <si>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</si>
  <si>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</si>
  <si>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</si>
  <si>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</si>
  <si>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</si>
  <si>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</si>
  <si>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</si>
  <si>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</si>
  <si>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</si>
  <si>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</si>
  <si>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</si>
  <si>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</si>
  <si>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</si>
  <si>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</si>
  <si>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</si>
  <si>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</si>
  <si>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</si>
  <si>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</si>
  <si>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</si>
  <si>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</si>
  <si>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</si>
  <si>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</si>
  <si>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</si>
  <si>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</si>
  <si>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</si>
  <si>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</si>
  <si>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</si>
  <si>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</si>
  <si>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</si>
  <si>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</si>
  <si>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</si>
  <si>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</si>
  <si>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</si>
  <si>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</si>
  <si>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</si>
  <si>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</si>
  <si>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</si>
  <si>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</si>
  <si>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</si>
  <si>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</si>
  <si>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</si>
  <si>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</si>
  <si>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</si>
  <si>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</si>
  <si>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</si>
  <si>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</si>
  <si>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</si>
  <si>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</si>
  <si>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</si>
  <si>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</si>
  <si>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</si>
  <si>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</si>
  <si>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</si>
  <si>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</si>
  <si>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</si>
  <si>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</si>
  <si>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</si>
  <si>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</si>
  <si>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</si>
  <si>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</si>
  <si>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</si>
  <si>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</si>
  <si>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</si>
  <si>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</si>
  <si>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</si>
  <si>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</si>
  <si>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</si>
  <si>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</si>
  <si>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</si>
  <si>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</si>
  <si>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</si>
  <si>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</si>
  <si>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</si>
  <si>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</si>
  <si>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</si>
  <si>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</si>
  <si>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</si>
  <si>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</si>
  <si>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</si>
  <si>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</si>
  <si>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</si>
  <si>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</si>
  <si>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</si>
  <si>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</si>
  <si>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</si>
  <si>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</si>
  <si>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</si>
  <si>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</si>
  <si>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</si>
  <si>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</si>
  <si>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</si>
  <si>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</si>
  <si>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</si>
  <si>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</si>
  <si>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</si>
  <si>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</si>
  <si>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</si>
  <si>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</si>
  <si>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</si>
  <si>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</si>
  <si>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</si>
  <si>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</si>
  <si>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</si>
  <si>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</si>
  <si>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</si>
  <si>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</si>
  <si>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</si>
  <si>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</si>
  <si>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</si>
  <si>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</si>
  <si>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</si>
  <si>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</si>
  <si>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</si>
  <si>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</si>
  <si>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</si>
  <si>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</si>
  <si>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4</t>
  </si>
  <si>
    <t>AP 232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</si>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</sst>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12.395119139569147</v>
      </c>
      <c r="C41" s="77">
        <f aca="true" t="shared" si="0" ref="C41:C55">($B$41*H41+$B$42*J41+$B$43*L41+$B$44*N41+$B$45*P41+$B$46*R41+$B$47*T41+$B$48*V41)/100</f>
        <v>-1.829828405768958E-08</v>
      </c>
      <c r="D41" s="77">
        <f aca="true" t="shared" si="1" ref="D41:D55">($B$41*I41+$B$42*K41+$B$43*M41+$B$44*O41+$B$45*Q41+$B$46*S41+$B$47*U41+$B$48*W41)/100</f>
        <v>-4.614674265279091E-08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-2.1422966620135355</v>
      </c>
      <c r="C42" s="77">
        <f t="shared" si="0"/>
        <v>-6.843317388234064E-11</v>
      </c>
      <c r="D42" s="77">
        <f t="shared" si="1"/>
        <v>-2.5506873220500398E-08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-2.066763508963419</v>
      </c>
      <c r="C43" s="77">
        <f t="shared" si="0"/>
        <v>0.21750875570663053</v>
      </c>
      <c r="D43" s="77">
        <f t="shared" si="1"/>
        <v>-0.5570865296282377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3.5691482422978567</v>
      </c>
      <c r="C44" s="77">
        <f t="shared" si="0"/>
        <v>-0.0009463914994262272</v>
      </c>
      <c r="D44" s="77">
        <f t="shared" si="1"/>
        <v>-0.17406784513354284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12.395119139569147</v>
      </c>
      <c r="C45" s="77">
        <f t="shared" si="0"/>
        <v>-0.05298773727737136</v>
      </c>
      <c r="D45" s="77">
        <f t="shared" si="1"/>
        <v>-0.1312887367631369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-2.1422966620135355</v>
      </c>
      <c r="C46" s="77">
        <f t="shared" si="0"/>
        <v>-0.00047481103685746457</v>
      </c>
      <c r="D46" s="77">
        <f t="shared" si="1"/>
        <v>-0.045934121940837985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-2.066763508963419</v>
      </c>
      <c r="C47" s="77">
        <f t="shared" si="0"/>
        <v>0.008493739175843</v>
      </c>
      <c r="D47" s="77">
        <f t="shared" si="1"/>
        <v>-0.022466643565835942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3.5691482422978567</v>
      </c>
      <c r="C48" s="77">
        <f t="shared" si="0"/>
        <v>-0.00010834543762901867</v>
      </c>
      <c r="D48" s="77">
        <f t="shared" si="1"/>
        <v>-0.004992460693356041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-0.001164957410476241</v>
      </c>
      <c r="D49" s="77">
        <f t="shared" si="1"/>
        <v>-0.002681520081223945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-3.817034283913831E-05</v>
      </c>
      <c r="D50" s="77">
        <f t="shared" si="1"/>
        <v>-0.0007060922632391398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9.128107704730625E-05</v>
      </c>
      <c r="D51" s="77">
        <f t="shared" si="1"/>
        <v>-0.0003016272543971224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-7.722224433014887E-06</v>
      </c>
      <c r="D52" s="77">
        <f t="shared" si="1"/>
        <v>-7.307603548609798E-05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-3.004870522671435E-05</v>
      </c>
      <c r="D53" s="77">
        <f t="shared" si="1"/>
        <v>-5.6449644134379496E-05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-3.0107851983915494E-06</v>
      </c>
      <c r="D54" s="77">
        <f t="shared" si="1"/>
        <v>-2.6070908001545185E-05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5.062588275506942E-06</v>
      </c>
      <c r="D55" s="77">
        <f t="shared" si="1"/>
        <v>-1.8986318138881844E-05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851</v>
      </c>
      <c r="B3" s="11">
        <v>141.21333333333334</v>
      </c>
      <c r="C3" s="11">
        <v>139.96333333333334</v>
      </c>
      <c r="D3" s="11">
        <v>8.819754622338156</v>
      </c>
      <c r="E3" s="11">
        <v>9.14298990437795</v>
      </c>
      <c r="F3" s="12" t="s">
        <v>69</v>
      </c>
      <c r="H3" s="102">
        <v>0.0625</v>
      </c>
    </row>
    <row r="4" spans="1:9" ht="16.5" customHeight="1">
      <c r="A4" s="13">
        <v>849</v>
      </c>
      <c r="B4" s="14">
        <v>117.65666666666668</v>
      </c>
      <c r="C4" s="14">
        <v>113.87333333333333</v>
      </c>
      <c r="D4" s="14">
        <v>8.771751498634265</v>
      </c>
      <c r="E4" s="14">
        <v>9.37468386034827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793</v>
      </c>
      <c r="B5" s="26">
        <v>120.53333333333335</v>
      </c>
      <c r="C5" s="26">
        <v>131.5</v>
      </c>
      <c r="D5" s="26">
        <v>8.939609792139196</v>
      </c>
      <c r="E5" s="26">
        <v>9.108040282549348</v>
      </c>
      <c r="F5" s="15" t="s">
        <v>71</v>
      </c>
      <c r="I5" s="75">
        <v>1966</v>
      </c>
    </row>
    <row r="6" spans="1:6" s="2" customFormat="1" ht="13.5" thickBot="1">
      <c r="A6" s="16">
        <v>852</v>
      </c>
      <c r="B6" s="17">
        <v>138.41666666666666</v>
      </c>
      <c r="C6" s="17">
        <v>145.88333333333333</v>
      </c>
      <c r="D6" s="17">
        <v>8.742402255502832</v>
      </c>
      <c r="E6" s="17">
        <v>9.112525390317336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1832</v>
      </c>
      <c r="K15" s="75">
        <v>1970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12.395119139569147</v>
      </c>
      <c r="C19" s="34">
        <v>62.55178580623583</v>
      </c>
      <c r="D19" s="35">
        <v>23.058355924957958</v>
      </c>
      <c r="K19" s="97" t="s">
        <v>131</v>
      </c>
    </row>
    <row r="20" spans="1:11" ht="12.75">
      <c r="A20" s="33" t="s">
        <v>57</v>
      </c>
      <c r="B20" s="34">
        <v>-2.1422966620135355</v>
      </c>
      <c r="C20" s="34">
        <v>50.89103667131981</v>
      </c>
      <c r="D20" s="35">
        <v>19.1165566124122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-2.066763508963419</v>
      </c>
      <c r="C21" s="34">
        <v>68.84990315770324</v>
      </c>
      <c r="D21" s="35">
        <v>25.27305249489909</v>
      </c>
      <c r="F21" s="24" t="s">
        <v>134</v>
      </c>
    </row>
    <row r="22" spans="1:11" ht="16.5" thickBot="1">
      <c r="A22" s="36" t="s">
        <v>59</v>
      </c>
      <c r="B22" s="37">
        <v>3.5691482422978567</v>
      </c>
      <c r="C22" s="37">
        <v>77.2824815756312</v>
      </c>
      <c r="D22" s="38">
        <v>28.616080412217784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15.19871997833252</v>
      </c>
      <c r="I23" s="75">
        <v>1226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0.21750875570663053</v>
      </c>
      <c r="C27" s="44">
        <v>-0.0009463914994262272</v>
      </c>
      <c r="D27" s="44">
        <v>-0.05298773727737136</v>
      </c>
      <c r="E27" s="44">
        <v>-0.00047481103685746457</v>
      </c>
      <c r="F27" s="44">
        <v>0.008493739175843</v>
      </c>
      <c r="G27" s="44">
        <v>-0.00010834543762901867</v>
      </c>
      <c r="H27" s="44">
        <v>-0.001164957410476241</v>
      </c>
      <c r="I27" s="45">
        <v>-3.817034283913831E-05</v>
      </c>
    </row>
    <row r="28" spans="1:9" ht="13.5" thickBot="1">
      <c r="A28" s="46" t="s">
        <v>61</v>
      </c>
      <c r="B28" s="47">
        <v>-0.5570865296282377</v>
      </c>
      <c r="C28" s="47">
        <v>-0.17406784513354284</v>
      </c>
      <c r="D28" s="47">
        <v>-0.1312887367631369</v>
      </c>
      <c r="E28" s="47">
        <v>-0.045934121940837985</v>
      </c>
      <c r="F28" s="47">
        <v>-0.022466643565835942</v>
      </c>
      <c r="G28" s="47">
        <v>-0.004992460693356041</v>
      </c>
      <c r="H28" s="47">
        <v>-0.002681520081223945</v>
      </c>
      <c r="I28" s="48">
        <v>-0.0007060922632391398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851</v>
      </c>
      <c r="B39" s="50">
        <v>141.21333333333334</v>
      </c>
      <c r="C39" s="50">
        <v>139.96333333333334</v>
      </c>
      <c r="D39" s="50">
        <v>8.819754622338156</v>
      </c>
      <c r="E39" s="50">
        <v>9.14298990437795</v>
      </c>
      <c r="F39" s="54">
        <f>I39*D39/(23678+B39)*1000</f>
        <v>28.616080412217784</v>
      </c>
      <c r="G39" s="59" t="s">
        <v>59</v>
      </c>
      <c r="H39" s="58">
        <f>I39-B39+X39</f>
        <v>3.5691482422978567</v>
      </c>
      <c r="I39" s="58">
        <f>(B39+C42-2*X39)*(23678+B39)*E42/((23678+C42)*D39+E42*(23678+B39))</f>
        <v>77.2824815756312</v>
      </c>
      <c r="J39" s="24" t="s">
        <v>73</v>
      </c>
      <c r="K39" s="24">
        <f>(K40*K40+L40*L40+M40*M40+N40*N40+O40*O40+P40*P40+Q40*Q40+R40*R40+S40*S40+T40*T40+U40*U40+V40*V40+W40*W40)</f>
        <v>0.41072156003033095</v>
      </c>
      <c r="M39" s="24" t="s">
        <v>68</v>
      </c>
      <c r="N39" s="24">
        <f>(K44*K44+L44*L44+M44*M44+N44*N44+O44*O44+P44*P44+Q44*Q44+R44*R44+S44*S44+T44*T44+U44*U44+V44*V44+W44*W44)</f>
        <v>0.2278446778263418</v>
      </c>
      <c r="X39" s="55">
        <f>(1-$H$2)*1000</f>
        <v>67.5</v>
      </c>
    </row>
    <row r="40" spans="1:24" ht="12.75">
      <c r="A40" s="49">
        <v>849</v>
      </c>
      <c r="B40" s="50">
        <v>117.65666666666668</v>
      </c>
      <c r="C40" s="50">
        <v>113.87333333333333</v>
      </c>
      <c r="D40" s="50">
        <v>8.771751498634265</v>
      </c>
      <c r="E40" s="50">
        <v>9.37468386034827</v>
      </c>
      <c r="F40" s="54">
        <f>I40*D40/(23678+B40)*1000</f>
        <v>23.058355924957958</v>
      </c>
      <c r="G40" s="59" t="s">
        <v>56</v>
      </c>
      <c r="H40" s="58">
        <f>I40-B40+X40</f>
        <v>12.395119139569147</v>
      </c>
      <c r="I40" s="58">
        <f>(B40+C39-2*X40)*(23678+B40)*E39/((23678+C39)*D40+E39*(23678+B40))</f>
        <v>62.55178580623583</v>
      </c>
      <c r="J40" s="24" t="s">
        <v>62</v>
      </c>
      <c r="K40" s="52">
        <f aca="true" t="shared" si="0" ref="K40:W40">SQRT(K41*K41+K42*K42)</f>
        <v>0.5980430254607774</v>
      </c>
      <c r="L40" s="52">
        <f t="shared" si="0"/>
        <v>0.17407041783802682</v>
      </c>
      <c r="M40" s="52">
        <f t="shared" si="0"/>
        <v>0.14157836240978344</v>
      </c>
      <c r="N40" s="52">
        <f t="shared" si="0"/>
        <v>0.04593657588454428</v>
      </c>
      <c r="O40" s="52">
        <f t="shared" si="0"/>
        <v>0.024018611081858328</v>
      </c>
      <c r="P40" s="52">
        <f t="shared" si="0"/>
        <v>0.004993636201062318</v>
      </c>
      <c r="Q40" s="52">
        <f t="shared" si="0"/>
        <v>0.002923640831947519</v>
      </c>
      <c r="R40" s="52">
        <f t="shared" si="0"/>
        <v>0.000707123227788925</v>
      </c>
      <c r="S40" s="52">
        <f t="shared" si="0"/>
        <v>0.0003151368522119599</v>
      </c>
      <c r="T40" s="52">
        <f t="shared" si="0"/>
        <v>7.348292123044172E-05</v>
      </c>
      <c r="U40" s="52">
        <f t="shared" si="0"/>
        <v>6.394909701238991E-05</v>
      </c>
      <c r="V40" s="52">
        <f t="shared" si="0"/>
        <v>2.6244181670150936E-05</v>
      </c>
      <c r="W40" s="52">
        <f t="shared" si="0"/>
        <v>1.964968387832573E-05</v>
      </c>
      <c r="X40" s="55">
        <f>(1-$H$2)*1000</f>
        <v>67.5</v>
      </c>
    </row>
    <row r="41" spans="1:24" ht="12.75">
      <c r="A41" s="49">
        <v>793</v>
      </c>
      <c r="B41" s="50">
        <v>120.53333333333335</v>
      </c>
      <c r="C41" s="50">
        <v>131.5</v>
      </c>
      <c r="D41" s="50">
        <v>8.939609792139196</v>
      </c>
      <c r="E41" s="50">
        <v>9.108040282549348</v>
      </c>
      <c r="F41" s="54">
        <f>I41*D41/(23678+B41)*1000</f>
        <v>19.1165566124122</v>
      </c>
      <c r="G41" s="59" t="s">
        <v>57</v>
      </c>
      <c r="H41" s="58">
        <f>I41-B41+X41</f>
        <v>-2.1422966620135355</v>
      </c>
      <c r="I41" s="58">
        <f>(B41+C40-2*X41)*(23678+B41)*E40/((23678+C40)*D41+E40*(23678+B41))</f>
        <v>50.89103667131981</v>
      </c>
      <c r="J41" s="24" t="s">
        <v>60</v>
      </c>
      <c r="K41" s="52">
        <f>'calcul config'!C43</f>
        <v>0.21750875570663053</v>
      </c>
      <c r="L41" s="52">
        <f>'calcul config'!C44</f>
        <v>-0.0009463914994262272</v>
      </c>
      <c r="M41" s="52">
        <f>'calcul config'!C45</f>
        <v>-0.05298773727737136</v>
      </c>
      <c r="N41" s="52">
        <f>'calcul config'!C46</f>
        <v>-0.00047481103685746457</v>
      </c>
      <c r="O41" s="52">
        <f>'calcul config'!C47</f>
        <v>0.008493739175843</v>
      </c>
      <c r="P41" s="52">
        <f>'calcul config'!C48</f>
        <v>-0.00010834543762901867</v>
      </c>
      <c r="Q41" s="52">
        <f>'calcul config'!C49</f>
        <v>-0.001164957410476241</v>
      </c>
      <c r="R41" s="52">
        <f>'calcul config'!C50</f>
        <v>-3.817034283913831E-05</v>
      </c>
      <c r="S41" s="52">
        <f>'calcul config'!C51</f>
        <v>9.128107704730625E-05</v>
      </c>
      <c r="T41" s="52">
        <f>'calcul config'!C52</f>
        <v>-7.722224433014887E-06</v>
      </c>
      <c r="U41" s="52">
        <f>'calcul config'!C53</f>
        <v>-3.004870522671435E-05</v>
      </c>
      <c r="V41" s="52">
        <f>'calcul config'!C54</f>
        <v>-3.0107851983915494E-06</v>
      </c>
      <c r="W41" s="52">
        <f>'calcul config'!C55</f>
        <v>5.062588275506942E-06</v>
      </c>
      <c r="X41" s="55">
        <f>(1-$H$2)*1000</f>
        <v>67.5</v>
      </c>
    </row>
    <row r="42" spans="1:24" ht="12.75">
      <c r="A42" s="49">
        <v>852</v>
      </c>
      <c r="B42" s="50">
        <v>138.41666666666666</v>
      </c>
      <c r="C42" s="50">
        <v>145.88333333333333</v>
      </c>
      <c r="D42" s="50">
        <v>8.742402255502832</v>
      </c>
      <c r="E42" s="50">
        <v>9.112525390317336</v>
      </c>
      <c r="F42" s="54">
        <f>I42*D42/(23678+B42)*1000</f>
        <v>25.27305249489909</v>
      </c>
      <c r="G42" s="59" t="s">
        <v>58</v>
      </c>
      <c r="H42" s="58">
        <f>I42-B42+X42</f>
        <v>-2.066763508963419</v>
      </c>
      <c r="I42" s="58">
        <f>(B42+C41-2*X42)*(23678+B42)*E41/((23678+C41)*D42+E41*(23678+B42))</f>
        <v>68.84990315770324</v>
      </c>
      <c r="J42" s="24" t="s">
        <v>61</v>
      </c>
      <c r="K42" s="52">
        <f>'calcul config'!D43</f>
        <v>-0.5570865296282377</v>
      </c>
      <c r="L42" s="52">
        <f>'calcul config'!D44</f>
        <v>-0.17406784513354284</v>
      </c>
      <c r="M42" s="52">
        <f>'calcul config'!D45</f>
        <v>-0.1312887367631369</v>
      </c>
      <c r="N42" s="52">
        <f>'calcul config'!D46</f>
        <v>-0.045934121940837985</v>
      </c>
      <c r="O42" s="52">
        <f>'calcul config'!D47</f>
        <v>-0.022466643565835942</v>
      </c>
      <c r="P42" s="52">
        <f>'calcul config'!D48</f>
        <v>-0.004992460693356041</v>
      </c>
      <c r="Q42" s="52">
        <f>'calcul config'!D49</f>
        <v>-0.002681520081223945</v>
      </c>
      <c r="R42" s="52">
        <f>'calcul config'!D50</f>
        <v>-0.0007060922632391398</v>
      </c>
      <c r="S42" s="52">
        <f>'calcul config'!D51</f>
        <v>-0.0003016272543971224</v>
      </c>
      <c r="T42" s="52">
        <f>'calcul config'!D52</f>
        <v>-7.307603548609798E-05</v>
      </c>
      <c r="U42" s="52">
        <f>'calcul config'!D53</f>
        <v>-5.6449644134379496E-05</v>
      </c>
      <c r="V42" s="52">
        <f>'calcul config'!D54</f>
        <v>-2.6070908001545185E-05</v>
      </c>
      <c r="W42" s="52">
        <f>'calcul config'!D55</f>
        <v>-1.8986318138881844E-05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0.3986953503071849</v>
      </c>
      <c r="L44" s="52">
        <f>L40/(L43*1.5)</f>
        <v>0.16578135032193034</v>
      </c>
      <c r="M44" s="52">
        <f aca="true" t="shared" si="1" ref="M44:W44">M40/(M43*1.5)</f>
        <v>0.15730929156642606</v>
      </c>
      <c r="N44" s="52">
        <f t="shared" si="1"/>
        <v>0.06124876784605904</v>
      </c>
      <c r="O44" s="52">
        <f t="shared" si="1"/>
        <v>0.10674938258603703</v>
      </c>
      <c r="P44" s="52">
        <f t="shared" si="1"/>
        <v>0.033290908007082114</v>
      </c>
      <c r="Q44" s="52">
        <f t="shared" si="1"/>
        <v>0.019490938879650123</v>
      </c>
      <c r="R44" s="52">
        <f t="shared" si="1"/>
        <v>0.0015713849506420558</v>
      </c>
      <c r="S44" s="52">
        <f t="shared" si="1"/>
        <v>0.004201824696159465</v>
      </c>
      <c r="T44" s="52">
        <f t="shared" si="1"/>
        <v>0.0009797722830725561</v>
      </c>
      <c r="U44" s="52">
        <f t="shared" si="1"/>
        <v>0.0008526546268318654</v>
      </c>
      <c r="V44" s="52">
        <f t="shared" si="1"/>
        <v>0.0003499224222686791</v>
      </c>
      <c r="W44" s="52">
        <f t="shared" si="1"/>
        <v>0.000261995785044343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793</v>
      </c>
      <c r="B51" s="24">
        <v>130.36</v>
      </c>
      <c r="C51" s="24">
        <v>137.56</v>
      </c>
      <c r="D51" s="24">
        <v>8.968796915073318</v>
      </c>
      <c r="E51" s="24">
        <v>8.935345200605655</v>
      </c>
      <c r="F51" s="24">
        <v>22.46057714143093</v>
      </c>
      <c r="G51" s="24" t="s">
        <v>59</v>
      </c>
      <c r="H51" s="24">
        <v>-3.2366735433336515</v>
      </c>
      <c r="I51" s="24">
        <v>59.62332645666636</v>
      </c>
      <c r="J51" s="24" t="s">
        <v>73</v>
      </c>
      <c r="K51" s="24">
        <v>1.0661062220406101</v>
      </c>
      <c r="M51" s="24" t="s">
        <v>68</v>
      </c>
      <c r="N51" s="24">
        <v>0.5676958428446983</v>
      </c>
      <c r="X51" s="24">
        <v>67.5</v>
      </c>
    </row>
    <row r="52" spans="1:24" ht="12.75" hidden="1">
      <c r="A52" s="24">
        <v>851</v>
      </c>
      <c r="B52" s="24">
        <v>154.97999572753906</v>
      </c>
      <c r="C52" s="24">
        <v>140.67999267578125</v>
      </c>
      <c r="D52" s="24">
        <v>8.816177368164062</v>
      </c>
      <c r="E52" s="24">
        <v>9.1961669921875</v>
      </c>
      <c r="F52" s="24">
        <v>29.344465715637952</v>
      </c>
      <c r="G52" s="24" t="s">
        <v>56</v>
      </c>
      <c r="H52" s="24">
        <v>-8.152410178775042</v>
      </c>
      <c r="I52" s="24">
        <v>79.32758554876402</v>
      </c>
      <c r="J52" s="24" t="s">
        <v>62</v>
      </c>
      <c r="K52" s="24">
        <v>0.9861671745186765</v>
      </c>
      <c r="L52" s="24">
        <v>0.1911614882471267</v>
      </c>
      <c r="M52" s="24">
        <v>0.23346156784276945</v>
      </c>
      <c r="N52" s="24">
        <v>0.03018307433848213</v>
      </c>
      <c r="O52" s="24">
        <v>0.039606458872203085</v>
      </c>
      <c r="P52" s="24">
        <v>0.005483729215536605</v>
      </c>
      <c r="Q52" s="24">
        <v>0.004820999155589293</v>
      </c>
      <c r="R52" s="24">
        <v>0.00046455954640314937</v>
      </c>
      <c r="S52" s="24">
        <v>0.0005196356496766325</v>
      </c>
      <c r="T52" s="24">
        <v>8.068906122493749E-05</v>
      </c>
      <c r="U52" s="24">
        <v>0.00010544792851005115</v>
      </c>
      <c r="V52" s="24">
        <v>1.7242940828323924E-05</v>
      </c>
      <c r="W52" s="24">
        <v>3.240408483193437E-05</v>
      </c>
      <c r="X52" s="24">
        <v>67.5</v>
      </c>
    </row>
    <row r="53" spans="1:24" ht="12.75" hidden="1">
      <c r="A53" s="24">
        <v>852</v>
      </c>
      <c r="B53" s="24">
        <v>140.17999267578125</v>
      </c>
      <c r="C53" s="24">
        <v>151.3800048828125</v>
      </c>
      <c r="D53" s="24">
        <v>8.714421272277832</v>
      </c>
      <c r="E53" s="24">
        <v>8.90239429473877</v>
      </c>
      <c r="F53" s="24">
        <v>27.40051378959612</v>
      </c>
      <c r="G53" s="24" t="s">
        <v>57</v>
      </c>
      <c r="H53" s="24">
        <v>2.210851930105747</v>
      </c>
      <c r="I53" s="24">
        <v>74.890844605887</v>
      </c>
      <c r="J53" s="24" t="s">
        <v>60</v>
      </c>
      <c r="K53" s="24">
        <v>-0.2057726002434561</v>
      </c>
      <c r="L53" s="24">
        <v>-0.0010401496291587873</v>
      </c>
      <c r="M53" s="24">
        <v>0.051305801110710286</v>
      </c>
      <c r="N53" s="24">
        <v>-0.00031232668803163577</v>
      </c>
      <c r="O53" s="24">
        <v>-0.007845884056804232</v>
      </c>
      <c r="P53" s="24">
        <v>-0.00011901605732758649</v>
      </c>
      <c r="Q53" s="24">
        <v>0.0011825217746854776</v>
      </c>
      <c r="R53" s="24">
        <v>-2.511856604941658E-05</v>
      </c>
      <c r="S53" s="24">
        <v>-6.830695586131286E-05</v>
      </c>
      <c r="T53" s="24">
        <v>-8.472535480471863E-06</v>
      </c>
      <c r="U53" s="24">
        <v>3.388731449293055E-05</v>
      </c>
      <c r="V53" s="24">
        <v>-1.9828803828015285E-06</v>
      </c>
      <c r="W53" s="24">
        <v>-3.1888337297344696E-06</v>
      </c>
      <c r="X53" s="24">
        <v>67.5</v>
      </c>
    </row>
    <row r="54" spans="1:24" ht="12.75" hidden="1">
      <c r="A54" s="24">
        <v>849</v>
      </c>
      <c r="B54" s="24">
        <v>118.66000366210938</v>
      </c>
      <c r="C54" s="24">
        <v>121.05999755859375</v>
      </c>
      <c r="D54" s="24">
        <v>8.748550415039062</v>
      </c>
      <c r="E54" s="24">
        <v>9.411478042602539</v>
      </c>
      <c r="F54" s="24">
        <v>25.022203424456556</v>
      </c>
      <c r="G54" s="24" t="s">
        <v>58</v>
      </c>
      <c r="H54" s="24">
        <v>16.902113967192037</v>
      </c>
      <c r="I54" s="24">
        <v>68.06211762930141</v>
      </c>
      <c r="J54" s="24" t="s">
        <v>61</v>
      </c>
      <c r="K54" s="24">
        <v>0.9644601251929479</v>
      </c>
      <c r="L54" s="24">
        <v>-0.19115865839036775</v>
      </c>
      <c r="M54" s="24">
        <v>0.2277542939924345</v>
      </c>
      <c r="N54" s="24">
        <v>-0.030181458357115245</v>
      </c>
      <c r="O54" s="24">
        <v>0.03882156214995346</v>
      </c>
      <c r="P54" s="24">
        <v>-0.005482437531557282</v>
      </c>
      <c r="Q54" s="24">
        <v>0.0046737217622134265</v>
      </c>
      <c r="R54" s="24">
        <v>-0.00046387997347796875</v>
      </c>
      <c r="S54" s="24">
        <v>0.0005151265555140956</v>
      </c>
      <c r="T54" s="24">
        <v>-8.024301056100685E-05</v>
      </c>
      <c r="U54" s="24">
        <v>9.985447182534229E-05</v>
      </c>
      <c r="V54" s="24">
        <v>-1.7128549086147985E-05</v>
      </c>
      <c r="W54" s="24">
        <v>3.224679911618061E-05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793</v>
      </c>
      <c r="B56" s="24">
        <v>130.36</v>
      </c>
      <c r="C56" s="24">
        <v>137.56</v>
      </c>
      <c r="D56" s="24">
        <v>8.968796915073318</v>
      </c>
      <c r="E56" s="24">
        <v>8.935345200605655</v>
      </c>
      <c r="F56" s="24">
        <v>27.52416656384014</v>
      </c>
      <c r="G56" s="24" t="s">
        <v>59</v>
      </c>
      <c r="H56" s="24">
        <v>10.205013340923884</v>
      </c>
      <c r="I56" s="24">
        <v>73.0650133409239</v>
      </c>
      <c r="J56" s="24" t="s">
        <v>73</v>
      </c>
      <c r="K56" s="24">
        <v>0.563585603452171</v>
      </c>
      <c r="M56" s="24" t="s">
        <v>68</v>
      </c>
      <c r="N56" s="24">
        <v>0.5277580025865707</v>
      </c>
      <c r="X56" s="24">
        <v>67.5</v>
      </c>
    </row>
    <row r="57" spans="1:24" ht="12.75" hidden="1">
      <c r="A57" s="24">
        <v>851</v>
      </c>
      <c r="B57" s="24">
        <v>154.97999572753906</v>
      </c>
      <c r="C57" s="24">
        <v>140.67999267578125</v>
      </c>
      <c r="D57" s="24">
        <v>8.816177368164062</v>
      </c>
      <c r="E57" s="24">
        <v>9.1961669921875</v>
      </c>
      <c r="F57" s="24">
        <v>29.344465715637952</v>
      </c>
      <c r="G57" s="24" t="s">
        <v>56</v>
      </c>
      <c r="H57" s="24">
        <v>-8.152410178775042</v>
      </c>
      <c r="I57" s="24">
        <v>79.32758554876402</v>
      </c>
      <c r="J57" s="24" t="s">
        <v>62</v>
      </c>
      <c r="K57" s="24">
        <v>0.0981143485353178</v>
      </c>
      <c r="L57" s="24">
        <v>0.7430312936690764</v>
      </c>
      <c r="M57" s="24">
        <v>0.023227430456757917</v>
      </c>
      <c r="N57" s="24">
        <v>0.02921916526938008</v>
      </c>
      <c r="O57" s="24">
        <v>0.003940710047463094</v>
      </c>
      <c r="P57" s="24">
        <v>0.021315220109206317</v>
      </c>
      <c r="Q57" s="24">
        <v>0.0004796437918858056</v>
      </c>
      <c r="R57" s="24">
        <v>0.0004497172164461853</v>
      </c>
      <c r="S57" s="24">
        <v>5.169352259512308E-05</v>
      </c>
      <c r="T57" s="24">
        <v>0.00031363878288684263</v>
      </c>
      <c r="U57" s="24">
        <v>1.046796120070131E-05</v>
      </c>
      <c r="V57" s="24">
        <v>1.6681806380838796E-05</v>
      </c>
      <c r="W57" s="24">
        <v>3.2196264707689087E-06</v>
      </c>
      <c r="X57" s="24">
        <v>67.5</v>
      </c>
    </row>
    <row r="58" spans="1:24" ht="12.75" hidden="1">
      <c r="A58" s="24">
        <v>849</v>
      </c>
      <c r="B58" s="24">
        <v>118.66000366210938</v>
      </c>
      <c r="C58" s="24">
        <v>121.05999755859375</v>
      </c>
      <c r="D58" s="24">
        <v>8.748550415039062</v>
      </c>
      <c r="E58" s="24">
        <v>9.411478042602539</v>
      </c>
      <c r="F58" s="24">
        <v>23.41559998913122</v>
      </c>
      <c r="G58" s="24" t="s">
        <v>57</v>
      </c>
      <c r="H58" s="24">
        <v>12.532041909833744</v>
      </c>
      <c r="I58" s="24">
        <v>63.69204557194312</v>
      </c>
      <c r="J58" s="24" t="s">
        <v>60</v>
      </c>
      <c r="K58" s="24">
        <v>-0.08934563422725393</v>
      </c>
      <c r="L58" s="24">
        <v>0.004043077862368099</v>
      </c>
      <c r="M58" s="24">
        <v>0.021259308078101294</v>
      </c>
      <c r="N58" s="24">
        <v>-0.0003024731496950725</v>
      </c>
      <c r="O58" s="24">
        <v>-0.0035706910184952075</v>
      </c>
      <c r="P58" s="24">
        <v>0.00046258141888811755</v>
      </c>
      <c r="Q58" s="24">
        <v>0.0004439350793879837</v>
      </c>
      <c r="R58" s="24">
        <v>-2.4295250904873674E-05</v>
      </c>
      <c r="S58" s="24">
        <v>-4.523847010312504E-05</v>
      </c>
      <c r="T58" s="24">
        <v>3.2941356769452294E-05</v>
      </c>
      <c r="U58" s="24">
        <v>9.973669580138716E-06</v>
      </c>
      <c r="V58" s="24">
        <v>-1.9165005417174296E-06</v>
      </c>
      <c r="W58" s="24">
        <v>-2.760562156240187E-06</v>
      </c>
      <c r="X58" s="24">
        <v>67.5</v>
      </c>
    </row>
    <row r="59" spans="1:24" ht="12.75" hidden="1">
      <c r="A59" s="24">
        <v>852</v>
      </c>
      <c r="B59" s="24">
        <v>140.17999267578125</v>
      </c>
      <c r="C59" s="24">
        <v>151.3800048828125</v>
      </c>
      <c r="D59" s="24">
        <v>8.714421272277832</v>
      </c>
      <c r="E59" s="24">
        <v>8.90239429473877</v>
      </c>
      <c r="F59" s="24">
        <v>23.99124819210106</v>
      </c>
      <c r="G59" s="24" t="s">
        <v>58</v>
      </c>
      <c r="H59" s="24">
        <v>-7.107322978685346</v>
      </c>
      <c r="I59" s="24">
        <v>65.5726696970959</v>
      </c>
      <c r="J59" s="24" t="s">
        <v>61</v>
      </c>
      <c r="K59" s="24">
        <v>0.04054359422941643</v>
      </c>
      <c r="L59" s="24">
        <v>0.7430202937288726</v>
      </c>
      <c r="M59" s="24">
        <v>0.009357101349451245</v>
      </c>
      <c r="N59" s="24">
        <v>-0.029217599645300442</v>
      </c>
      <c r="O59" s="24">
        <v>0.001667141664230799</v>
      </c>
      <c r="P59" s="24">
        <v>0.021310200063228237</v>
      </c>
      <c r="Q59" s="24">
        <v>0.0001816034481593854</v>
      </c>
      <c r="R59" s="24">
        <v>-0.000449060480950589</v>
      </c>
      <c r="S59" s="24">
        <v>2.5014018090286157E-05</v>
      </c>
      <c r="T59" s="24">
        <v>0.00031190407683281035</v>
      </c>
      <c r="U59" s="24">
        <v>3.1786989171048618E-06</v>
      </c>
      <c r="V59" s="24">
        <v>-1.65713514778183E-05</v>
      </c>
      <c r="W59" s="24">
        <v>1.6568920281087684E-06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793</v>
      </c>
      <c r="B61" s="100">
        <v>130.36</v>
      </c>
      <c r="C61" s="100">
        <v>137.56</v>
      </c>
      <c r="D61" s="100">
        <v>8.968796915073318</v>
      </c>
      <c r="E61" s="100">
        <v>8.935345200605655</v>
      </c>
      <c r="F61" s="100">
        <v>22.46057714143093</v>
      </c>
      <c r="G61" s="100" t="s">
        <v>59</v>
      </c>
      <c r="H61" s="100">
        <v>-3.2366735433336515</v>
      </c>
      <c r="I61" s="100">
        <v>59.62332645666636</v>
      </c>
      <c r="J61" s="100" t="s">
        <v>73</v>
      </c>
      <c r="K61" s="100">
        <v>0.3756146490284635</v>
      </c>
      <c r="M61" s="100" t="s">
        <v>68</v>
      </c>
      <c r="N61" s="100">
        <v>0.2408571866846197</v>
      </c>
      <c r="X61" s="100">
        <v>67.5</v>
      </c>
    </row>
    <row r="62" spans="1:24" s="100" customFormat="1" ht="12.75">
      <c r="A62" s="100">
        <v>852</v>
      </c>
      <c r="B62" s="100">
        <v>140.17999267578125</v>
      </c>
      <c r="C62" s="100">
        <v>151.3800048828125</v>
      </c>
      <c r="D62" s="100">
        <v>8.714421272277832</v>
      </c>
      <c r="E62" s="100">
        <v>8.90239429473877</v>
      </c>
      <c r="F62" s="100">
        <v>26.440618356062885</v>
      </c>
      <c r="G62" s="100" t="s">
        <v>56</v>
      </c>
      <c r="H62" s="100">
        <v>-0.41272587221756396</v>
      </c>
      <c r="I62" s="100">
        <v>72.26726680356369</v>
      </c>
      <c r="J62" s="100" t="s">
        <v>62</v>
      </c>
      <c r="K62" s="100">
        <v>0.5029981100844468</v>
      </c>
      <c r="L62" s="100">
        <v>0.32720802702013524</v>
      </c>
      <c r="M62" s="100">
        <v>0.11907793268016544</v>
      </c>
      <c r="N62" s="100">
        <v>0.02933185349526984</v>
      </c>
      <c r="O62" s="100">
        <v>0.020201374882650575</v>
      </c>
      <c r="P62" s="100">
        <v>0.009386533244386142</v>
      </c>
      <c r="Q62" s="100">
        <v>0.0024589616020239927</v>
      </c>
      <c r="R62" s="100">
        <v>0.00045148779152216366</v>
      </c>
      <c r="S62" s="100">
        <v>0.0002650325183085192</v>
      </c>
      <c r="T62" s="100">
        <v>0.00013811795354162927</v>
      </c>
      <c r="U62" s="100">
        <v>5.378644990068841E-05</v>
      </c>
      <c r="V62" s="100">
        <v>1.6759032095554774E-05</v>
      </c>
      <c r="W62" s="100">
        <v>1.6527038704261387E-05</v>
      </c>
      <c r="X62" s="100">
        <v>67.5</v>
      </c>
    </row>
    <row r="63" spans="1:24" s="100" customFormat="1" ht="12.75">
      <c r="A63" s="100">
        <v>851</v>
      </c>
      <c r="B63" s="100">
        <v>154.97999572753906</v>
      </c>
      <c r="C63" s="100">
        <v>140.67999267578125</v>
      </c>
      <c r="D63" s="100">
        <v>8.816177368164062</v>
      </c>
      <c r="E63" s="100">
        <v>9.1961669921875</v>
      </c>
      <c r="F63" s="100">
        <v>31.850934841369977</v>
      </c>
      <c r="G63" s="100" t="s">
        <v>57</v>
      </c>
      <c r="H63" s="100">
        <v>-1.3766131367153065</v>
      </c>
      <c r="I63" s="100">
        <v>86.10338259082376</v>
      </c>
      <c r="J63" s="100" t="s">
        <v>60</v>
      </c>
      <c r="K63" s="100">
        <v>-0.06960413099341986</v>
      </c>
      <c r="L63" s="100">
        <v>-0.0017801965585203527</v>
      </c>
      <c r="M63" s="100">
        <v>0.017817167546662797</v>
      </c>
      <c r="N63" s="100">
        <v>-0.00030333980762367564</v>
      </c>
      <c r="O63" s="100">
        <v>-0.0025793962429694946</v>
      </c>
      <c r="P63" s="100">
        <v>-0.00020370275876508513</v>
      </c>
      <c r="Q63" s="100">
        <v>0.0004316011041771154</v>
      </c>
      <c r="R63" s="100">
        <v>-2.4397022725714502E-05</v>
      </c>
      <c r="S63" s="100">
        <v>-1.601612356924827E-05</v>
      </c>
      <c r="T63" s="100">
        <v>-1.450603810503075E-05</v>
      </c>
      <c r="U63" s="100">
        <v>1.3612225031981333E-05</v>
      </c>
      <c r="V63" s="100">
        <v>-1.9255338442149172E-06</v>
      </c>
      <c r="W63" s="100">
        <v>-4.510945427369752E-07</v>
      </c>
      <c r="X63" s="100">
        <v>67.5</v>
      </c>
    </row>
    <row r="64" spans="1:24" s="100" customFormat="1" ht="12.75">
      <c r="A64" s="100">
        <v>849</v>
      </c>
      <c r="B64" s="100">
        <v>118.66000366210938</v>
      </c>
      <c r="C64" s="100">
        <v>121.05999755859375</v>
      </c>
      <c r="D64" s="100">
        <v>8.748550415039062</v>
      </c>
      <c r="E64" s="100">
        <v>9.411478042602539</v>
      </c>
      <c r="F64" s="100">
        <v>23.41559998913122</v>
      </c>
      <c r="G64" s="100" t="s">
        <v>58</v>
      </c>
      <c r="H64" s="100">
        <v>12.532041909833744</v>
      </c>
      <c r="I64" s="100">
        <v>63.69204557194312</v>
      </c>
      <c r="J64" s="100" t="s">
        <v>61</v>
      </c>
      <c r="K64" s="100">
        <v>0.49815897432162776</v>
      </c>
      <c r="L64" s="100">
        <v>-0.3272031843467031</v>
      </c>
      <c r="M64" s="100">
        <v>0.11773743071766157</v>
      </c>
      <c r="N64" s="100">
        <v>-0.02933028493603641</v>
      </c>
      <c r="O64" s="100">
        <v>0.02003602411086442</v>
      </c>
      <c r="P64" s="100">
        <v>-0.009384322646522643</v>
      </c>
      <c r="Q64" s="100">
        <v>0.002420787608837565</v>
      </c>
      <c r="R64" s="100">
        <v>-0.00045082813928999784</v>
      </c>
      <c r="S64" s="100">
        <v>0.0002645481422100147</v>
      </c>
      <c r="T64" s="100">
        <v>-0.00013735408238935986</v>
      </c>
      <c r="U64" s="100">
        <v>5.2035464085544244E-05</v>
      </c>
      <c r="V64" s="100">
        <v>-1.6648047218656543E-05</v>
      </c>
      <c r="W64" s="100">
        <v>1.652088139433447E-05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793</v>
      </c>
      <c r="B66" s="24">
        <v>130.36</v>
      </c>
      <c r="C66" s="24">
        <v>137.56</v>
      </c>
      <c r="D66" s="24">
        <v>8.968796915073318</v>
      </c>
      <c r="E66" s="24">
        <v>8.935345200605655</v>
      </c>
      <c r="F66" s="24">
        <v>25.938847882087096</v>
      </c>
      <c r="G66" s="24" t="s">
        <v>59</v>
      </c>
      <c r="H66" s="24">
        <v>5.9966631856797505</v>
      </c>
      <c r="I66" s="24">
        <v>68.85666318567976</v>
      </c>
      <c r="J66" s="24" t="s">
        <v>73</v>
      </c>
      <c r="K66" s="24">
        <v>1.052532844104602</v>
      </c>
      <c r="M66" s="24" t="s">
        <v>68</v>
      </c>
      <c r="N66" s="24">
        <v>0.7795924782417928</v>
      </c>
      <c r="X66" s="24">
        <v>67.5</v>
      </c>
    </row>
    <row r="67" spans="1:24" ht="12.75" hidden="1">
      <c r="A67" s="24">
        <v>852</v>
      </c>
      <c r="B67" s="24">
        <v>140.17999267578125</v>
      </c>
      <c r="C67" s="24">
        <v>151.3800048828125</v>
      </c>
      <c r="D67" s="24">
        <v>8.714421272277832</v>
      </c>
      <c r="E67" s="24">
        <v>8.90239429473877</v>
      </c>
      <c r="F67" s="24">
        <v>26.440618356062885</v>
      </c>
      <c r="G67" s="24" t="s">
        <v>56</v>
      </c>
      <c r="H67" s="24">
        <v>-0.41272587221756396</v>
      </c>
      <c r="I67" s="24">
        <v>72.26726680356369</v>
      </c>
      <c r="J67" s="24" t="s">
        <v>62</v>
      </c>
      <c r="K67" s="24">
        <v>0.6884599285184237</v>
      </c>
      <c r="L67" s="24">
        <v>0.7414952416626237</v>
      </c>
      <c r="M67" s="24">
        <v>0.16298398348744783</v>
      </c>
      <c r="N67" s="24">
        <v>0.030790283609165133</v>
      </c>
      <c r="O67" s="24">
        <v>0.027649759864805185</v>
      </c>
      <c r="P67" s="24">
        <v>0.021271100583036634</v>
      </c>
      <c r="Q67" s="24">
        <v>0.0033656764109747783</v>
      </c>
      <c r="R67" s="24">
        <v>0.0004739196105077007</v>
      </c>
      <c r="S67" s="24">
        <v>0.00036273018586864076</v>
      </c>
      <c r="T67" s="24">
        <v>0.0003129735550881755</v>
      </c>
      <c r="U67" s="24">
        <v>7.361183879844185E-05</v>
      </c>
      <c r="V67" s="24">
        <v>1.7574330851691504E-05</v>
      </c>
      <c r="W67" s="24">
        <v>2.2610554150733444E-05</v>
      </c>
      <c r="X67" s="24">
        <v>67.5</v>
      </c>
    </row>
    <row r="68" spans="1:24" ht="12.75" hidden="1">
      <c r="A68" s="24">
        <v>849</v>
      </c>
      <c r="B68" s="24">
        <v>118.66000366210938</v>
      </c>
      <c r="C68" s="24">
        <v>121.05999755859375</v>
      </c>
      <c r="D68" s="24">
        <v>8.748550415039062</v>
      </c>
      <c r="E68" s="24">
        <v>9.411478042602539</v>
      </c>
      <c r="F68" s="24">
        <v>25.022203424456556</v>
      </c>
      <c r="G68" s="24" t="s">
        <v>57</v>
      </c>
      <c r="H68" s="24">
        <v>16.902113967192037</v>
      </c>
      <c r="I68" s="24">
        <v>68.06211762930141</v>
      </c>
      <c r="J68" s="24" t="s">
        <v>60</v>
      </c>
      <c r="K68" s="24">
        <v>-0.4215675091698737</v>
      </c>
      <c r="L68" s="24">
        <v>0.004034879237857758</v>
      </c>
      <c r="M68" s="24">
        <v>0.09832964118018138</v>
      </c>
      <c r="N68" s="24">
        <v>-0.0003187517388473861</v>
      </c>
      <c r="O68" s="24">
        <v>-0.01716584839448724</v>
      </c>
      <c r="P68" s="24">
        <v>0.0004617095968270128</v>
      </c>
      <c r="Q68" s="24">
        <v>0.001959374103513641</v>
      </c>
      <c r="R68" s="24">
        <v>-2.5607267891878457E-05</v>
      </c>
      <c r="S68" s="24">
        <v>-0.00024387509900632043</v>
      </c>
      <c r="T68" s="24">
        <v>3.288108233930739E-05</v>
      </c>
      <c r="U68" s="24">
        <v>3.79514243455324E-05</v>
      </c>
      <c r="V68" s="24">
        <v>-2.023728229493759E-06</v>
      </c>
      <c r="W68" s="24">
        <v>-1.5747509841557912E-05</v>
      </c>
      <c r="X68" s="24">
        <v>67.5</v>
      </c>
    </row>
    <row r="69" spans="1:24" ht="12.75" hidden="1">
      <c r="A69" s="24">
        <v>851</v>
      </c>
      <c r="B69" s="24">
        <v>154.97999572753906</v>
      </c>
      <c r="C69" s="24">
        <v>140.67999267578125</v>
      </c>
      <c r="D69" s="24">
        <v>8.816177368164062</v>
      </c>
      <c r="E69" s="24">
        <v>9.1961669921875</v>
      </c>
      <c r="F69" s="24">
        <v>26.95692401046703</v>
      </c>
      <c r="G69" s="24" t="s">
        <v>58</v>
      </c>
      <c r="H69" s="24">
        <v>-14.606707922804375</v>
      </c>
      <c r="I69" s="24">
        <v>72.87328780473469</v>
      </c>
      <c r="J69" s="24" t="s">
        <v>61</v>
      </c>
      <c r="K69" s="24">
        <v>-0.5442957912641816</v>
      </c>
      <c r="L69" s="24">
        <v>0.7414842635942105</v>
      </c>
      <c r="M69" s="24">
        <v>-0.12998100068399784</v>
      </c>
      <c r="N69" s="24">
        <v>-0.03078863365045297</v>
      </c>
      <c r="O69" s="24">
        <v>-0.021675859140501713</v>
      </c>
      <c r="P69" s="24">
        <v>0.02126608906832329</v>
      </c>
      <c r="Q69" s="24">
        <v>-0.002736536282579162</v>
      </c>
      <c r="R69" s="24">
        <v>-0.00047322728688747894</v>
      </c>
      <c r="S69" s="24">
        <v>-0.0002685109379987268</v>
      </c>
      <c r="T69" s="24">
        <v>0.0003112415149184422</v>
      </c>
      <c r="U69" s="24">
        <v>-6.307449723488186E-05</v>
      </c>
      <c r="V69" s="24">
        <v>-1.7457423318974247E-05</v>
      </c>
      <c r="W69" s="24">
        <v>-1.62250760489215E-05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793</v>
      </c>
      <c r="B71" s="24">
        <v>130.36</v>
      </c>
      <c r="C71" s="24">
        <v>137.56</v>
      </c>
      <c r="D71" s="24">
        <v>8.968796915073318</v>
      </c>
      <c r="E71" s="24">
        <v>8.935345200605655</v>
      </c>
      <c r="F71" s="24">
        <v>27.52416656384014</v>
      </c>
      <c r="G71" s="24" t="s">
        <v>59</v>
      </c>
      <c r="H71" s="24">
        <v>10.205013340923884</v>
      </c>
      <c r="I71" s="24">
        <v>73.0650133409239</v>
      </c>
      <c r="J71" s="24" t="s">
        <v>73</v>
      </c>
      <c r="K71" s="24">
        <v>1.1672032934401093</v>
      </c>
      <c r="M71" s="24" t="s">
        <v>68</v>
      </c>
      <c r="N71" s="24">
        <v>0.6497664222267673</v>
      </c>
      <c r="X71" s="24">
        <v>67.5</v>
      </c>
    </row>
    <row r="72" spans="1:24" ht="12.75" hidden="1">
      <c r="A72" s="24">
        <v>849</v>
      </c>
      <c r="B72" s="24">
        <v>118.66000366210938</v>
      </c>
      <c r="C72" s="24">
        <v>121.05999755859375</v>
      </c>
      <c r="D72" s="24">
        <v>8.748550415039062</v>
      </c>
      <c r="E72" s="24">
        <v>9.411478042602539</v>
      </c>
      <c r="F72" s="24">
        <v>22.509050176767474</v>
      </c>
      <c r="G72" s="24" t="s">
        <v>56</v>
      </c>
      <c r="H72" s="24">
        <v>10.06616394859811</v>
      </c>
      <c r="I72" s="24">
        <v>61.226167610707485</v>
      </c>
      <c r="J72" s="24" t="s">
        <v>62</v>
      </c>
      <c r="K72" s="24">
        <v>1.0009968918048986</v>
      </c>
      <c r="L72" s="24">
        <v>0.32615552765391254</v>
      </c>
      <c r="M72" s="24">
        <v>0.2369721055518411</v>
      </c>
      <c r="N72" s="24">
        <v>0.030774859375233377</v>
      </c>
      <c r="O72" s="24">
        <v>0.04020190528973068</v>
      </c>
      <c r="P72" s="24">
        <v>0.009356466699011698</v>
      </c>
      <c r="Q72" s="24">
        <v>0.004893459908061697</v>
      </c>
      <c r="R72" s="24">
        <v>0.00047375745701799094</v>
      </c>
      <c r="S72" s="24">
        <v>0.0005274391008423631</v>
      </c>
      <c r="T72" s="24">
        <v>0.0001376545026696398</v>
      </c>
      <c r="U72" s="24">
        <v>0.00010701806352609549</v>
      </c>
      <c r="V72" s="24">
        <v>1.75941876043957E-05</v>
      </c>
      <c r="W72" s="24">
        <v>3.288462445038549E-05</v>
      </c>
      <c r="X72" s="24">
        <v>67.5</v>
      </c>
    </row>
    <row r="73" spans="1:24" ht="12.75" hidden="1">
      <c r="A73" s="24">
        <v>851</v>
      </c>
      <c r="B73" s="24">
        <v>154.97999572753906</v>
      </c>
      <c r="C73" s="24">
        <v>140.67999267578125</v>
      </c>
      <c r="D73" s="24">
        <v>8.816177368164062</v>
      </c>
      <c r="E73" s="24">
        <v>9.1961669921875</v>
      </c>
      <c r="F73" s="24">
        <v>26.95692401046703</v>
      </c>
      <c r="G73" s="24" t="s">
        <v>57</v>
      </c>
      <c r="H73" s="24">
        <v>-14.606707922804375</v>
      </c>
      <c r="I73" s="24">
        <v>72.87328780473469</v>
      </c>
      <c r="J73" s="24" t="s">
        <v>60</v>
      </c>
      <c r="K73" s="24">
        <v>0.9531285382939917</v>
      </c>
      <c r="L73" s="24">
        <v>-0.0017739956299060874</v>
      </c>
      <c r="M73" s="24">
        <v>-0.22644853247351787</v>
      </c>
      <c r="N73" s="24">
        <v>-0.0003177097276705376</v>
      </c>
      <c r="O73" s="24">
        <v>0.038144641867029365</v>
      </c>
      <c r="P73" s="24">
        <v>-0.00020315408341911676</v>
      </c>
      <c r="Q73" s="24">
        <v>-0.004712376271937844</v>
      </c>
      <c r="R73" s="24">
        <v>-2.55356044064538E-05</v>
      </c>
      <c r="S73" s="24">
        <v>0.00048805294640832963</v>
      </c>
      <c r="T73" s="24">
        <v>-1.4480055067895199E-05</v>
      </c>
      <c r="U73" s="24">
        <v>-0.00010501922610436791</v>
      </c>
      <c r="V73" s="24">
        <v>-2.007218078962533E-06</v>
      </c>
      <c r="W73" s="24">
        <v>2.9996908532739833E-05</v>
      </c>
      <c r="X73" s="24">
        <v>67.5</v>
      </c>
    </row>
    <row r="74" spans="1:24" ht="12.75" hidden="1">
      <c r="A74" s="24">
        <v>852</v>
      </c>
      <c r="B74" s="24">
        <v>140.17999267578125</v>
      </c>
      <c r="C74" s="24">
        <v>151.3800048828125</v>
      </c>
      <c r="D74" s="24">
        <v>8.714421272277832</v>
      </c>
      <c r="E74" s="24">
        <v>8.90239429473877</v>
      </c>
      <c r="F74" s="24">
        <v>27.40051378959612</v>
      </c>
      <c r="G74" s="24" t="s">
        <v>58</v>
      </c>
      <c r="H74" s="24">
        <v>2.210851930105747</v>
      </c>
      <c r="I74" s="24">
        <v>74.890844605887</v>
      </c>
      <c r="J74" s="24" t="s">
        <v>61</v>
      </c>
      <c r="K74" s="24">
        <v>-0.305844350761342</v>
      </c>
      <c r="L74" s="24">
        <v>-0.32615070313998584</v>
      </c>
      <c r="M74" s="24">
        <v>-0.06983438229313003</v>
      </c>
      <c r="N74" s="24">
        <v>-0.03077321936512872</v>
      </c>
      <c r="O74" s="24">
        <v>-0.012695648300128124</v>
      </c>
      <c r="P74" s="24">
        <v>-0.009354260927946419</v>
      </c>
      <c r="Q74" s="24">
        <v>-0.0013188857962251265</v>
      </c>
      <c r="R74" s="24">
        <v>-0.00047306876982924017</v>
      </c>
      <c r="S74" s="24">
        <v>-0.00019999081628802016</v>
      </c>
      <c r="T74" s="24">
        <v>-0.000136890796295648</v>
      </c>
      <c r="U74" s="24">
        <v>-2.0587085012576698E-05</v>
      </c>
      <c r="V74" s="24">
        <v>-1.747931672126108E-05</v>
      </c>
      <c r="W74" s="24">
        <v>-1.3475310895164209E-05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793</v>
      </c>
      <c r="B76" s="24">
        <v>130.36</v>
      </c>
      <c r="C76" s="24">
        <v>137.56</v>
      </c>
      <c r="D76" s="24">
        <v>8.968796915073318</v>
      </c>
      <c r="E76" s="24">
        <v>8.935345200605655</v>
      </c>
      <c r="F76" s="24">
        <v>25.938847882087096</v>
      </c>
      <c r="G76" s="24" t="s">
        <v>59</v>
      </c>
      <c r="H76" s="24">
        <v>5.9966631856797505</v>
      </c>
      <c r="I76" s="24">
        <v>68.85666318567976</v>
      </c>
      <c r="J76" s="24" t="s">
        <v>73</v>
      </c>
      <c r="K76" s="24">
        <v>0.5111850058589763</v>
      </c>
      <c r="M76" s="24" t="s">
        <v>68</v>
      </c>
      <c r="N76" s="24">
        <v>0.2809486141572104</v>
      </c>
      <c r="X76" s="24">
        <v>67.5</v>
      </c>
    </row>
    <row r="77" spans="1:24" ht="12.75" hidden="1">
      <c r="A77" s="24">
        <v>849</v>
      </c>
      <c r="B77" s="24">
        <v>118.66000366210938</v>
      </c>
      <c r="C77" s="24">
        <v>121.05999755859375</v>
      </c>
      <c r="D77" s="24">
        <v>8.748550415039062</v>
      </c>
      <c r="E77" s="24">
        <v>9.411478042602539</v>
      </c>
      <c r="F77" s="24">
        <v>22.509050176767474</v>
      </c>
      <c r="G77" s="24" t="s">
        <v>56</v>
      </c>
      <c r="H77" s="24">
        <v>10.06616394859811</v>
      </c>
      <c r="I77" s="24">
        <v>61.226167610707485</v>
      </c>
      <c r="J77" s="24" t="s">
        <v>62</v>
      </c>
      <c r="K77" s="24">
        <v>0.6691221030082466</v>
      </c>
      <c r="L77" s="24">
        <v>0.19164504104400112</v>
      </c>
      <c r="M77" s="24">
        <v>0.1584052260626818</v>
      </c>
      <c r="N77" s="24">
        <v>0.029616504616037556</v>
      </c>
      <c r="O77" s="24">
        <v>0.02687326193405425</v>
      </c>
      <c r="P77" s="24">
        <v>0.005497782217117631</v>
      </c>
      <c r="Q77" s="24">
        <v>0.0032710790685892333</v>
      </c>
      <c r="R77" s="24">
        <v>0.00045591648002985555</v>
      </c>
      <c r="S77" s="24">
        <v>0.0003525801066481605</v>
      </c>
      <c r="T77" s="24">
        <v>8.089018398794346E-05</v>
      </c>
      <c r="U77" s="24">
        <v>7.154230415124518E-05</v>
      </c>
      <c r="V77" s="24">
        <v>1.6925376468499554E-05</v>
      </c>
      <c r="W77" s="24">
        <v>2.1983714684949187E-05</v>
      </c>
      <c r="X77" s="24">
        <v>67.5</v>
      </c>
    </row>
    <row r="78" spans="1:24" ht="12.75" hidden="1">
      <c r="A78" s="24">
        <v>852</v>
      </c>
      <c r="B78" s="24">
        <v>140.17999267578125</v>
      </c>
      <c r="C78" s="24">
        <v>151.3800048828125</v>
      </c>
      <c r="D78" s="24">
        <v>8.714421272277832</v>
      </c>
      <c r="E78" s="24">
        <v>8.90239429473877</v>
      </c>
      <c r="F78" s="24">
        <v>23.99124819210106</v>
      </c>
      <c r="G78" s="24" t="s">
        <v>57</v>
      </c>
      <c r="H78" s="24">
        <v>-7.107322978685346</v>
      </c>
      <c r="I78" s="24">
        <v>65.5726696970959</v>
      </c>
      <c r="J78" s="24" t="s">
        <v>60</v>
      </c>
      <c r="K78" s="24">
        <v>0.5022909940946769</v>
      </c>
      <c r="L78" s="24">
        <v>-0.0010421760511965534</v>
      </c>
      <c r="M78" s="24">
        <v>-0.12009229220986199</v>
      </c>
      <c r="N78" s="24">
        <v>-0.00030593497709251855</v>
      </c>
      <c r="O78" s="24">
        <v>0.019980244071608484</v>
      </c>
      <c r="P78" s="24">
        <v>-0.00011934228603243814</v>
      </c>
      <c r="Q78" s="24">
        <v>-0.002535016930250164</v>
      </c>
      <c r="R78" s="24">
        <v>-2.4591234923291143E-05</v>
      </c>
      <c r="S78" s="24">
        <v>0.0002456154877304085</v>
      </c>
      <c r="T78" s="24">
        <v>-8.507066500815942E-06</v>
      </c>
      <c r="U78" s="24">
        <v>-5.885062727451219E-05</v>
      </c>
      <c r="V78" s="24">
        <v>-1.9366898262948905E-06</v>
      </c>
      <c r="W78" s="24">
        <v>1.4780406227439947E-05</v>
      </c>
      <c r="X78" s="24">
        <v>67.5</v>
      </c>
    </row>
    <row r="79" spans="1:24" ht="12.75" hidden="1">
      <c r="A79" s="24">
        <v>851</v>
      </c>
      <c r="B79" s="24">
        <v>154.97999572753906</v>
      </c>
      <c r="C79" s="24">
        <v>140.67999267578125</v>
      </c>
      <c r="D79" s="24">
        <v>8.816177368164062</v>
      </c>
      <c r="E79" s="24">
        <v>9.1961669921875</v>
      </c>
      <c r="F79" s="24">
        <v>31.850934841369977</v>
      </c>
      <c r="G79" s="24" t="s">
        <v>58</v>
      </c>
      <c r="H79" s="24">
        <v>-1.3766131367153065</v>
      </c>
      <c r="I79" s="24">
        <v>86.10338259082376</v>
      </c>
      <c r="J79" s="24" t="s">
        <v>61</v>
      </c>
      <c r="K79" s="24">
        <v>-0.4420725573766821</v>
      </c>
      <c r="L79" s="24">
        <v>-0.19164220731831283</v>
      </c>
      <c r="M79" s="24">
        <v>-0.10329596795495187</v>
      </c>
      <c r="N79" s="24">
        <v>-0.029614924437883768</v>
      </c>
      <c r="O79" s="24">
        <v>-0.017971145033504214</v>
      </c>
      <c r="P79" s="24">
        <v>-0.005496486762070787</v>
      </c>
      <c r="Q79" s="24">
        <v>-0.0020672802026594364</v>
      </c>
      <c r="R79" s="24">
        <v>-0.00045525279562871565</v>
      </c>
      <c r="S79" s="24">
        <v>-0.00025295407447001474</v>
      </c>
      <c r="T79" s="24">
        <v>-8.044160419306691E-05</v>
      </c>
      <c r="U79" s="24">
        <v>-4.068052301366976E-05</v>
      </c>
      <c r="V79" s="24">
        <v>-1.6814208310746133E-05</v>
      </c>
      <c r="W79" s="24">
        <v>-1.6273392489001947E-05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793</v>
      </c>
      <c r="B81" s="24">
        <v>126.88</v>
      </c>
      <c r="C81" s="24">
        <v>137.38</v>
      </c>
      <c r="D81" s="24">
        <v>8.968165575076206</v>
      </c>
      <c r="E81" s="24">
        <v>9.08818717512801</v>
      </c>
      <c r="F81" s="24">
        <v>22.194704779531765</v>
      </c>
      <c r="G81" s="24" t="s">
        <v>59</v>
      </c>
      <c r="H81" s="24">
        <v>-0.46691688515232954</v>
      </c>
      <c r="I81" s="24">
        <v>58.913083114847666</v>
      </c>
      <c r="J81" s="24" t="s">
        <v>73</v>
      </c>
      <c r="K81" s="24">
        <v>0.9218854993819936</v>
      </c>
      <c r="M81" s="24" t="s">
        <v>68</v>
      </c>
      <c r="N81" s="24">
        <v>0.49172261917401217</v>
      </c>
      <c r="X81" s="24">
        <v>67.5</v>
      </c>
    </row>
    <row r="82" spans="1:24" ht="12.75" hidden="1">
      <c r="A82" s="24">
        <v>851</v>
      </c>
      <c r="B82" s="24">
        <v>147.77999877929688</v>
      </c>
      <c r="C82" s="24">
        <v>150.3800048828125</v>
      </c>
      <c r="D82" s="24">
        <v>8.715746879577637</v>
      </c>
      <c r="E82" s="24">
        <v>9.180764198303223</v>
      </c>
      <c r="F82" s="24">
        <v>28.04567106664422</v>
      </c>
      <c r="G82" s="24" t="s">
        <v>56</v>
      </c>
      <c r="H82" s="24">
        <v>-3.613019117724079</v>
      </c>
      <c r="I82" s="24">
        <v>76.6669796615728</v>
      </c>
      <c r="J82" s="24" t="s">
        <v>62</v>
      </c>
      <c r="K82" s="24">
        <v>0.9239872367751396</v>
      </c>
      <c r="L82" s="24">
        <v>0.10104666472576326</v>
      </c>
      <c r="M82" s="24">
        <v>0.21874126960917895</v>
      </c>
      <c r="N82" s="24">
        <v>0.09309514006939204</v>
      </c>
      <c r="O82" s="24">
        <v>0.03710927186056475</v>
      </c>
      <c r="P82" s="24">
        <v>0.0028986710095705278</v>
      </c>
      <c r="Q82" s="24">
        <v>0.004516972576055568</v>
      </c>
      <c r="R82" s="24">
        <v>0.0014329385069038426</v>
      </c>
      <c r="S82" s="24">
        <v>0.00048686463755779903</v>
      </c>
      <c r="T82" s="24">
        <v>4.266370084670313E-05</v>
      </c>
      <c r="U82" s="24">
        <v>9.878744768799864E-05</v>
      </c>
      <c r="V82" s="24">
        <v>5.3177111450815525E-05</v>
      </c>
      <c r="W82" s="24">
        <v>3.0362270853729644E-05</v>
      </c>
      <c r="X82" s="24">
        <v>67.5</v>
      </c>
    </row>
    <row r="83" spans="1:24" ht="12.75" hidden="1">
      <c r="A83" s="24">
        <v>852</v>
      </c>
      <c r="B83" s="24">
        <v>132.97999572753906</v>
      </c>
      <c r="C83" s="24">
        <v>150.0800018310547</v>
      </c>
      <c r="D83" s="24">
        <v>8.90718936920166</v>
      </c>
      <c r="E83" s="24">
        <v>9.112452507019043</v>
      </c>
      <c r="F83" s="24">
        <v>28.158750965056626</v>
      </c>
      <c r="G83" s="24" t="s">
        <v>57</v>
      </c>
      <c r="H83" s="24">
        <v>9.794866874122647</v>
      </c>
      <c r="I83" s="24">
        <v>75.27486260166171</v>
      </c>
      <c r="J83" s="24" t="s">
        <v>60</v>
      </c>
      <c r="K83" s="24">
        <v>-0.39143634126911997</v>
      </c>
      <c r="L83" s="24">
        <v>-0.0005491616112987638</v>
      </c>
      <c r="M83" s="24">
        <v>0.09491351534514784</v>
      </c>
      <c r="N83" s="24">
        <v>-0.0009630206749583799</v>
      </c>
      <c r="O83" s="24">
        <v>-0.01535727896693333</v>
      </c>
      <c r="P83" s="24">
        <v>-6.285590949828564E-05</v>
      </c>
      <c r="Q83" s="24">
        <v>0.002066093683058139</v>
      </c>
      <c r="R83" s="24">
        <v>-7.742709234904232E-05</v>
      </c>
      <c r="S83" s="24">
        <v>-0.00017107958500428604</v>
      </c>
      <c r="T83" s="24">
        <v>-4.4753179192018145E-06</v>
      </c>
      <c r="U83" s="24">
        <v>5.2002785228345095E-05</v>
      </c>
      <c r="V83" s="24">
        <v>-6.1118506263376165E-06</v>
      </c>
      <c r="W83" s="24">
        <v>-9.713722257895767E-06</v>
      </c>
      <c r="X83" s="24">
        <v>67.5</v>
      </c>
    </row>
    <row r="84" spans="1:24" ht="12.75" hidden="1">
      <c r="A84" s="24">
        <v>849</v>
      </c>
      <c r="B84" s="24">
        <v>118.23999786376953</v>
      </c>
      <c r="C84" s="24">
        <v>124.54000091552734</v>
      </c>
      <c r="D84" s="24">
        <v>8.521799087524414</v>
      </c>
      <c r="E84" s="24">
        <v>9.186553001403809</v>
      </c>
      <c r="F84" s="24">
        <v>24.6556112283109</v>
      </c>
      <c r="G84" s="24" t="s">
        <v>58</v>
      </c>
      <c r="H84" s="24">
        <v>18.108238999950117</v>
      </c>
      <c r="I84" s="24">
        <v>68.84823686371965</v>
      </c>
      <c r="J84" s="24" t="s">
        <v>61</v>
      </c>
      <c r="K84" s="24">
        <v>0.8369767048473947</v>
      </c>
      <c r="L84" s="24">
        <v>-0.10104517244146544</v>
      </c>
      <c r="M84" s="24">
        <v>0.19707655272777097</v>
      </c>
      <c r="N84" s="24">
        <v>-0.09309015896279975</v>
      </c>
      <c r="O84" s="24">
        <v>0.033782422067594416</v>
      </c>
      <c r="P84" s="24">
        <v>-0.0028979894334461897</v>
      </c>
      <c r="Q84" s="24">
        <v>0.004016752188729761</v>
      </c>
      <c r="R84" s="24">
        <v>-0.0014308451383494255</v>
      </c>
      <c r="S84" s="24">
        <v>0.0004558167953235689</v>
      </c>
      <c r="T84" s="24">
        <v>-4.242832661629549E-05</v>
      </c>
      <c r="U84" s="24">
        <v>8.399208384844181E-05</v>
      </c>
      <c r="V84" s="24">
        <v>-5.2824714520513904E-05</v>
      </c>
      <c r="W84" s="24">
        <v>2.8766492509371057E-05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793</v>
      </c>
      <c r="B86" s="24">
        <v>126.88</v>
      </c>
      <c r="C86" s="24">
        <v>137.38</v>
      </c>
      <c r="D86" s="24">
        <v>8.968165575076206</v>
      </c>
      <c r="E86" s="24">
        <v>9.08818717512801</v>
      </c>
      <c r="F86" s="24">
        <v>26.94112536290799</v>
      </c>
      <c r="G86" s="24" t="s">
        <v>59</v>
      </c>
      <c r="H86" s="24">
        <v>12.131866162610578</v>
      </c>
      <c r="I86" s="24">
        <v>71.51186616261057</v>
      </c>
      <c r="J86" s="24" t="s">
        <v>73</v>
      </c>
      <c r="K86" s="24">
        <v>0.6112827231496774</v>
      </c>
      <c r="M86" s="24" t="s">
        <v>68</v>
      </c>
      <c r="N86" s="24">
        <v>0.5563475025777056</v>
      </c>
      <c r="X86" s="24">
        <v>67.5</v>
      </c>
    </row>
    <row r="87" spans="1:24" ht="12.75" hidden="1">
      <c r="A87" s="24">
        <v>851</v>
      </c>
      <c r="B87" s="24">
        <v>147.77999877929688</v>
      </c>
      <c r="C87" s="24">
        <v>150.3800048828125</v>
      </c>
      <c r="D87" s="24">
        <v>8.715746879577637</v>
      </c>
      <c r="E87" s="24">
        <v>9.180764198303223</v>
      </c>
      <c r="F87" s="24">
        <v>28.04567106664422</v>
      </c>
      <c r="G87" s="24" t="s">
        <v>56</v>
      </c>
      <c r="H87" s="24">
        <v>-3.613019117724079</v>
      </c>
      <c r="I87" s="24">
        <v>76.6669796615728</v>
      </c>
      <c r="J87" s="24" t="s">
        <v>62</v>
      </c>
      <c r="K87" s="24">
        <v>0.24575917904750746</v>
      </c>
      <c r="L87" s="24">
        <v>0.73370973513702</v>
      </c>
      <c r="M87" s="24">
        <v>0.058180542488678794</v>
      </c>
      <c r="N87" s="24">
        <v>0.09287713745139091</v>
      </c>
      <c r="O87" s="24">
        <v>0.00987032877751861</v>
      </c>
      <c r="P87" s="24">
        <v>0.021047770681569523</v>
      </c>
      <c r="Q87" s="24">
        <v>0.0012014442079237072</v>
      </c>
      <c r="R87" s="24">
        <v>0.0014295789835780648</v>
      </c>
      <c r="S87" s="24">
        <v>0.00012946369048118668</v>
      </c>
      <c r="T87" s="24">
        <v>0.00030969267893187933</v>
      </c>
      <c r="U87" s="24">
        <v>2.6251077111183263E-05</v>
      </c>
      <c r="V87" s="24">
        <v>5.30436929410867E-05</v>
      </c>
      <c r="W87" s="24">
        <v>8.065038175633861E-06</v>
      </c>
      <c r="X87" s="24">
        <v>67.5</v>
      </c>
    </row>
    <row r="88" spans="1:24" ht="12.75" hidden="1">
      <c r="A88" s="24">
        <v>849</v>
      </c>
      <c r="B88" s="24">
        <v>118.23999786376953</v>
      </c>
      <c r="C88" s="24">
        <v>124.54000091552734</v>
      </c>
      <c r="D88" s="24">
        <v>8.521799087524414</v>
      </c>
      <c r="E88" s="24">
        <v>9.186553001403809</v>
      </c>
      <c r="F88" s="24">
        <v>24.800179657572862</v>
      </c>
      <c r="G88" s="24" t="s">
        <v>57</v>
      </c>
      <c r="H88" s="24">
        <v>18.511931342787477</v>
      </c>
      <c r="I88" s="24">
        <v>69.25192920655701</v>
      </c>
      <c r="J88" s="24" t="s">
        <v>60</v>
      </c>
      <c r="K88" s="24">
        <v>-0.24533665242631902</v>
      </c>
      <c r="L88" s="24">
        <v>0.003993015508041025</v>
      </c>
      <c r="M88" s="24">
        <v>0.058115530261543785</v>
      </c>
      <c r="N88" s="24">
        <v>-0.0009608523385906295</v>
      </c>
      <c r="O88" s="24">
        <v>-0.00984652415106813</v>
      </c>
      <c r="P88" s="24">
        <v>0.0004568295392552138</v>
      </c>
      <c r="Q88" s="24">
        <v>0.0012011803347294764</v>
      </c>
      <c r="R88" s="24">
        <v>-7.72243105739075E-05</v>
      </c>
      <c r="S88" s="24">
        <v>-0.0001282460342602425</v>
      </c>
      <c r="T88" s="24">
        <v>3.252952159287543E-05</v>
      </c>
      <c r="U88" s="24">
        <v>2.6205286410822892E-05</v>
      </c>
      <c r="V88" s="24">
        <v>-6.094203346881444E-06</v>
      </c>
      <c r="W88" s="24">
        <v>-7.946658793737505E-06</v>
      </c>
      <c r="X88" s="24">
        <v>67.5</v>
      </c>
    </row>
    <row r="89" spans="1:24" ht="12.75" hidden="1">
      <c r="A89" s="24">
        <v>852</v>
      </c>
      <c r="B89" s="24">
        <v>132.97999572753906</v>
      </c>
      <c r="C89" s="24">
        <v>150.0800018310547</v>
      </c>
      <c r="D89" s="24">
        <v>8.90718936920166</v>
      </c>
      <c r="E89" s="24">
        <v>9.112452507019043</v>
      </c>
      <c r="F89" s="24">
        <v>23.273964216332136</v>
      </c>
      <c r="G89" s="24" t="s">
        <v>58</v>
      </c>
      <c r="H89" s="24">
        <v>-3.2632993707136393</v>
      </c>
      <c r="I89" s="24">
        <v>62.216696356825416</v>
      </c>
      <c r="J89" s="24" t="s">
        <v>61</v>
      </c>
      <c r="K89" s="24">
        <v>0.014404897165629616</v>
      </c>
      <c r="L89" s="24">
        <v>0.7336988696065905</v>
      </c>
      <c r="M89" s="24">
        <v>0.002749666651895629</v>
      </c>
      <c r="N89" s="24">
        <v>-0.09287216711129327</v>
      </c>
      <c r="O89" s="24">
        <v>0.000685092927086569</v>
      </c>
      <c r="P89" s="24">
        <v>0.02104281248873357</v>
      </c>
      <c r="Q89" s="24">
        <v>2.517912255435376E-05</v>
      </c>
      <c r="R89" s="24">
        <v>-0.0014274916728809586</v>
      </c>
      <c r="S89" s="24">
        <v>1.7714453125321373E-05</v>
      </c>
      <c r="T89" s="24">
        <v>0.0003079795214116399</v>
      </c>
      <c r="U89" s="24">
        <v>-1.549843096584612E-06</v>
      </c>
      <c r="V89" s="24">
        <v>-5.2692447716870674E-05</v>
      </c>
      <c r="W89" s="24">
        <v>1.3767551671760473E-06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793</v>
      </c>
      <c r="B91" s="100">
        <v>126.88</v>
      </c>
      <c r="C91" s="100">
        <v>137.38</v>
      </c>
      <c r="D91" s="100">
        <v>8.968165575076206</v>
      </c>
      <c r="E91" s="100">
        <v>9.08818717512801</v>
      </c>
      <c r="F91" s="100">
        <v>22.194704779531765</v>
      </c>
      <c r="G91" s="100" t="s">
        <v>59</v>
      </c>
      <c r="H91" s="100">
        <v>-0.46691688515232954</v>
      </c>
      <c r="I91" s="100">
        <v>58.913083114847666</v>
      </c>
      <c r="J91" s="100" t="s">
        <v>73</v>
      </c>
      <c r="K91" s="100">
        <v>0.546313892672464</v>
      </c>
      <c r="M91" s="100" t="s">
        <v>68</v>
      </c>
      <c r="N91" s="100">
        <v>0.35154124083693805</v>
      </c>
      <c r="X91" s="100">
        <v>67.5</v>
      </c>
    </row>
    <row r="92" spans="1:24" s="100" customFormat="1" ht="12.75">
      <c r="A92" s="100">
        <v>852</v>
      </c>
      <c r="B92" s="100">
        <v>132.97999572753906</v>
      </c>
      <c r="C92" s="100">
        <v>150.0800018310547</v>
      </c>
      <c r="D92" s="100">
        <v>8.90718936920166</v>
      </c>
      <c r="E92" s="100">
        <v>9.112452507019043</v>
      </c>
      <c r="F92" s="100">
        <v>25.569977797535355</v>
      </c>
      <c r="G92" s="100" t="s">
        <v>56</v>
      </c>
      <c r="H92" s="100">
        <v>2.874476664562067</v>
      </c>
      <c r="I92" s="100">
        <v>68.35447239210113</v>
      </c>
      <c r="J92" s="100" t="s">
        <v>62</v>
      </c>
      <c r="K92" s="100">
        <v>0.6157076911912878</v>
      </c>
      <c r="L92" s="100">
        <v>0.36950024710159074</v>
      </c>
      <c r="M92" s="100">
        <v>0.14576040519740777</v>
      </c>
      <c r="N92" s="100">
        <v>0.09330760866740814</v>
      </c>
      <c r="O92" s="100">
        <v>0.024728087726330627</v>
      </c>
      <c r="P92" s="100">
        <v>0.01059979639833359</v>
      </c>
      <c r="Q92" s="100">
        <v>0.0030099110054891466</v>
      </c>
      <c r="R92" s="100">
        <v>0.0014362391372986603</v>
      </c>
      <c r="S92" s="100">
        <v>0.0003244179334441367</v>
      </c>
      <c r="T92" s="100">
        <v>0.0001559771206243761</v>
      </c>
      <c r="U92" s="100">
        <v>6.58309282347328E-05</v>
      </c>
      <c r="V92" s="100">
        <v>5.3304184807224005E-05</v>
      </c>
      <c r="W92" s="100">
        <v>2.0232788774288786E-05</v>
      </c>
      <c r="X92" s="100">
        <v>67.5</v>
      </c>
    </row>
    <row r="93" spans="1:24" s="100" customFormat="1" ht="12.75">
      <c r="A93" s="100">
        <v>851</v>
      </c>
      <c r="B93" s="100">
        <v>147.77999877929688</v>
      </c>
      <c r="C93" s="100">
        <v>150.3800048828125</v>
      </c>
      <c r="D93" s="100">
        <v>8.715746879577637</v>
      </c>
      <c r="E93" s="100">
        <v>9.180764198303223</v>
      </c>
      <c r="F93" s="100">
        <v>30.4494332789347</v>
      </c>
      <c r="G93" s="100" t="s">
        <v>57</v>
      </c>
      <c r="H93" s="100">
        <v>2.958019535728326</v>
      </c>
      <c r="I93" s="100">
        <v>83.2380183150252</v>
      </c>
      <c r="J93" s="100" t="s">
        <v>60</v>
      </c>
      <c r="K93" s="100">
        <v>-0.12938901551861787</v>
      </c>
      <c r="L93" s="100">
        <v>-0.002009674986457227</v>
      </c>
      <c r="M93" s="100">
        <v>0.032248982090995734</v>
      </c>
      <c r="N93" s="100">
        <v>-0.0009649779679179965</v>
      </c>
      <c r="O93" s="100">
        <v>-0.00493535761414037</v>
      </c>
      <c r="P93" s="100">
        <v>-0.00023000167005622976</v>
      </c>
      <c r="Q93" s="100">
        <v>0.000742752503971572</v>
      </c>
      <c r="R93" s="100">
        <v>-7.758796795521907E-05</v>
      </c>
      <c r="S93" s="100">
        <v>-4.312836932514799E-05</v>
      </c>
      <c r="T93" s="100">
        <v>-1.638177815576644E-05</v>
      </c>
      <c r="U93" s="100">
        <v>2.125063076083293E-05</v>
      </c>
      <c r="V93" s="100">
        <v>-6.122930918394244E-06</v>
      </c>
      <c r="W93" s="100">
        <v>-2.0209399039982076E-06</v>
      </c>
      <c r="X93" s="100">
        <v>67.5</v>
      </c>
    </row>
    <row r="94" spans="1:24" s="100" customFormat="1" ht="12.75">
      <c r="A94" s="100">
        <v>849</v>
      </c>
      <c r="B94" s="100">
        <v>118.23999786376953</v>
      </c>
      <c r="C94" s="100">
        <v>124.54000091552734</v>
      </c>
      <c r="D94" s="100">
        <v>8.521799087524414</v>
      </c>
      <c r="E94" s="100">
        <v>9.186553001403809</v>
      </c>
      <c r="F94" s="100">
        <v>24.800179657572862</v>
      </c>
      <c r="G94" s="100" t="s">
        <v>58</v>
      </c>
      <c r="H94" s="100">
        <v>18.511931342787477</v>
      </c>
      <c r="I94" s="100">
        <v>69.25192920655701</v>
      </c>
      <c r="J94" s="100" t="s">
        <v>61</v>
      </c>
      <c r="K94" s="100">
        <v>0.6019588388380298</v>
      </c>
      <c r="L94" s="100">
        <v>-0.36949478185027923</v>
      </c>
      <c r="M94" s="100">
        <v>0.14214815819210297</v>
      </c>
      <c r="N94" s="100">
        <v>-0.09330261868110461</v>
      </c>
      <c r="O94" s="100">
        <v>0.02423057093470251</v>
      </c>
      <c r="P94" s="100">
        <v>-0.010597300737352749</v>
      </c>
      <c r="Q94" s="100">
        <v>0.0029168275538345844</v>
      </c>
      <c r="R94" s="100">
        <v>-0.0014341418921212015</v>
      </c>
      <c r="S94" s="100">
        <v>0.0003215383947517278</v>
      </c>
      <c r="T94" s="100">
        <v>-0.00015511447225428844</v>
      </c>
      <c r="U94" s="100">
        <v>6.230667544102543E-05</v>
      </c>
      <c r="V94" s="100">
        <v>-5.295135347591469E-05</v>
      </c>
      <c r="W94" s="100">
        <v>2.0131605586475563E-05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793</v>
      </c>
      <c r="B96" s="24">
        <v>126.88</v>
      </c>
      <c r="C96" s="24">
        <v>137.38</v>
      </c>
      <c r="D96" s="24">
        <v>8.968165575076206</v>
      </c>
      <c r="E96" s="24">
        <v>9.08818717512801</v>
      </c>
      <c r="F96" s="24">
        <v>27.097950802790113</v>
      </c>
      <c r="G96" s="24" t="s">
        <v>59</v>
      </c>
      <c r="H96" s="24">
        <v>12.548139785804622</v>
      </c>
      <c r="I96" s="24">
        <v>71.92813978580462</v>
      </c>
      <c r="J96" s="24" t="s">
        <v>73</v>
      </c>
      <c r="K96" s="24">
        <v>0.8475795162190696</v>
      </c>
      <c r="M96" s="24" t="s">
        <v>68</v>
      </c>
      <c r="N96" s="24">
        <v>0.6789715115887246</v>
      </c>
      <c r="X96" s="24">
        <v>67.5</v>
      </c>
    </row>
    <row r="97" spans="1:24" ht="12.75" hidden="1">
      <c r="A97" s="24">
        <v>852</v>
      </c>
      <c r="B97" s="24">
        <v>132.97999572753906</v>
      </c>
      <c r="C97" s="24">
        <v>150.0800018310547</v>
      </c>
      <c r="D97" s="24">
        <v>8.90718936920166</v>
      </c>
      <c r="E97" s="24">
        <v>9.112452507019043</v>
      </c>
      <c r="F97" s="24">
        <v>25.569977797535355</v>
      </c>
      <c r="G97" s="24" t="s">
        <v>56</v>
      </c>
      <c r="H97" s="24">
        <v>2.874476664562067</v>
      </c>
      <c r="I97" s="24">
        <v>68.35447239210113</v>
      </c>
      <c r="J97" s="24" t="s">
        <v>62</v>
      </c>
      <c r="K97" s="24">
        <v>0.5316589178733275</v>
      </c>
      <c r="L97" s="24">
        <v>0.7345436217320886</v>
      </c>
      <c r="M97" s="24">
        <v>0.1258633431928048</v>
      </c>
      <c r="N97" s="24">
        <v>0.09280887805814207</v>
      </c>
      <c r="O97" s="24">
        <v>0.021352253978952723</v>
      </c>
      <c r="P97" s="24">
        <v>0.021071635346465376</v>
      </c>
      <c r="Q97" s="24">
        <v>0.0025991875195691978</v>
      </c>
      <c r="R97" s="24">
        <v>0.0014285510934884944</v>
      </c>
      <c r="S97" s="24">
        <v>0.0002801069682543006</v>
      </c>
      <c r="T97" s="24">
        <v>0.0003100393765076335</v>
      </c>
      <c r="U97" s="24">
        <v>5.6857823226736625E-05</v>
      </c>
      <c r="V97" s="24">
        <v>5.300419259086993E-05</v>
      </c>
      <c r="W97" s="24">
        <v>1.7456441080285513E-05</v>
      </c>
      <c r="X97" s="24">
        <v>67.5</v>
      </c>
    </row>
    <row r="98" spans="1:24" ht="12.75" hidden="1">
      <c r="A98" s="24">
        <v>849</v>
      </c>
      <c r="B98" s="24">
        <v>118.23999786376953</v>
      </c>
      <c r="C98" s="24">
        <v>124.54000091552734</v>
      </c>
      <c r="D98" s="24">
        <v>8.521799087524414</v>
      </c>
      <c r="E98" s="24">
        <v>9.186553001403809</v>
      </c>
      <c r="F98" s="24">
        <v>24.6556112283109</v>
      </c>
      <c r="G98" s="24" t="s">
        <v>57</v>
      </c>
      <c r="H98" s="24">
        <v>18.108238999950117</v>
      </c>
      <c r="I98" s="24">
        <v>68.84823686371965</v>
      </c>
      <c r="J98" s="24" t="s">
        <v>60</v>
      </c>
      <c r="K98" s="24">
        <v>-0.2157452341364109</v>
      </c>
      <c r="L98" s="24">
        <v>0.003997729536756135</v>
      </c>
      <c r="M98" s="24">
        <v>0.04976442369014439</v>
      </c>
      <c r="N98" s="24">
        <v>-0.000960046970344826</v>
      </c>
      <c r="O98" s="24">
        <v>-0.00887487488244429</v>
      </c>
      <c r="P98" s="24">
        <v>0.0004573731445162735</v>
      </c>
      <c r="Q98" s="24">
        <v>0.000964650671819862</v>
      </c>
      <c r="R98" s="24">
        <v>-7.715791569408998E-05</v>
      </c>
      <c r="S98" s="24">
        <v>-0.00013333933329821512</v>
      </c>
      <c r="T98" s="24">
        <v>3.256655360389283E-05</v>
      </c>
      <c r="U98" s="24">
        <v>1.681924389094082E-05</v>
      </c>
      <c r="V98" s="24">
        <v>-6.089322432802992E-06</v>
      </c>
      <c r="W98" s="24">
        <v>-8.811701644257032E-06</v>
      </c>
      <c r="X98" s="24">
        <v>67.5</v>
      </c>
    </row>
    <row r="99" spans="1:24" ht="12.75" hidden="1">
      <c r="A99" s="24">
        <v>851</v>
      </c>
      <c r="B99" s="24">
        <v>147.77999877929688</v>
      </c>
      <c r="C99" s="24">
        <v>150.3800048828125</v>
      </c>
      <c r="D99" s="24">
        <v>8.715746879577637</v>
      </c>
      <c r="E99" s="24">
        <v>9.180764198303223</v>
      </c>
      <c r="F99" s="24">
        <v>25.789404858367188</v>
      </c>
      <c r="G99" s="24" t="s">
        <v>58</v>
      </c>
      <c r="H99" s="24">
        <v>-9.780855682947248</v>
      </c>
      <c r="I99" s="24">
        <v>70.49914309634963</v>
      </c>
      <c r="J99" s="24" t="s">
        <v>61</v>
      </c>
      <c r="K99" s="24">
        <v>-0.4859168641873452</v>
      </c>
      <c r="L99" s="24">
        <v>0.7345327428956756</v>
      </c>
      <c r="M99" s="24">
        <v>-0.1156074534554652</v>
      </c>
      <c r="N99" s="24">
        <v>-0.0928039123971927</v>
      </c>
      <c r="O99" s="24">
        <v>-0.019420487784879703</v>
      </c>
      <c r="P99" s="24">
        <v>0.021066670975289005</v>
      </c>
      <c r="Q99" s="24">
        <v>-0.0024135502570366684</v>
      </c>
      <c r="R99" s="24">
        <v>-0.0014264658715696344</v>
      </c>
      <c r="S99" s="24">
        <v>-0.00024633419547477213</v>
      </c>
      <c r="T99" s="24">
        <v>0.00030832423610804084</v>
      </c>
      <c r="U99" s="24">
        <v>-5.431321291380101E-05</v>
      </c>
      <c r="V99" s="24">
        <v>-5.2653248565681044E-05</v>
      </c>
      <c r="W99" s="24">
        <v>-1.5069215285544155E-05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793</v>
      </c>
      <c r="B101" s="24">
        <v>126.88</v>
      </c>
      <c r="C101" s="24">
        <v>137.38</v>
      </c>
      <c r="D101" s="24">
        <v>8.968165575076206</v>
      </c>
      <c r="E101" s="24">
        <v>9.08818717512801</v>
      </c>
      <c r="F101" s="24">
        <v>26.94112536290799</v>
      </c>
      <c r="G101" s="24" t="s">
        <v>59</v>
      </c>
      <c r="H101" s="24">
        <v>12.131866162610578</v>
      </c>
      <c r="I101" s="24">
        <v>71.51186616261057</v>
      </c>
      <c r="J101" s="24" t="s">
        <v>73</v>
      </c>
      <c r="K101" s="24">
        <v>0.9014401486256901</v>
      </c>
      <c r="M101" s="24" t="s">
        <v>68</v>
      </c>
      <c r="N101" s="24">
        <v>0.5350555695533992</v>
      </c>
      <c r="X101" s="24">
        <v>67.5</v>
      </c>
    </row>
    <row r="102" spans="1:24" ht="12.75" hidden="1">
      <c r="A102" s="24">
        <v>849</v>
      </c>
      <c r="B102" s="24">
        <v>118.23999786376953</v>
      </c>
      <c r="C102" s="24">
        <v>124.54000091552734</v>
      </c>
      <c r="D102" s="24">
        <v>8.521799087524414</v>
      </c>
      <c r="E102" s="24">
        <v>9.186553001403809</v>
      </c>
      <c r="F102" s="24">
        <v>22.28391562357192</v>
      </c>
      <c r="G102" s="24" t="s">
        <v>56</v>
      </c>
      <c r="H102" s="24">
        <v>11.48552503631425</v>
      </c>
      <c r="I102" s="24">
        <v>62.22552290008378</v>
      </c>
      <c r="J102" s="24" t="s">
        <v>62</v>
      </c>
      <c r="K102" s="24">
        <v>0.8453146534870633</v>
      </c>
      <c r="L102" s="24">
        <v>0.37016790711436265</v>
      </c>
      <c r="M102" s="24">
        <v>0.20011648429507384</v>
      </c>
      <c r="N102" s="24">
        <v>0.09234577761386505</v>
      </c>
      <c r="O102" s="24">
        <v>0.03394937020645538</v>
      </c>
      <c r="P102" s="24">
        <v>0.010619057381900188</v>
      </c>
      <c r="Q102" s="24">
        <v>0.004132381112066698</v>
      </c>
      <c r="R102" s="24">
        <v>0.0014214850826954988</v>
      </c>
      <c r="S102" s="24">
        <v>0.0004454143288736269</v>
      </c>
      <c r="T102" s="24">
        <v>0.00015623933131148182</v>
      </c>
      <c r="U102" s="24">
        <v>9.037668257580991E-05</v>
      </c>
      <c r="V102" s="24">
        <v>5.276524767401376E-05</v>
      </c>
      <c r="W102" s="24">
        <v>2.777082904237865E-05</v>
      </c>
      <c r="X102" s="24">
        <v>67.5</v>
      </c>
    </row>
    <row r="103" spans="1:24" ht="12.75" hidden="1">
      <c r="A103" s="24">
        <v>851</v>
      </c>
      <c r="B103" s="24">
        <v>147.77999877929688</v>
      </c>
      <c r="C103" s="24">
        <v>150.3800048828125</v>
      </c>
      <c r="D103" s="24">
        <v>8.715746879577637</v>
      </c>
      <c r="E103" s="24">
        <v>9.180764198303223</v>
      </c>
      <c r="F103" s="24">
        <v>25.789404858367188</v>
      </c>
      <c r="G103" s="24" t="s">
        <v>57</v>
      </c>
      <c r="H103" s="24">
        <v>-9.780855682947248</v>
      </c>
      <c r="I103" s="24">
        <v>70.49914309634963</v>
      </c>
      <c r="J103" s="24" t="s">
        <v>60</v>
      </c>
      <c r="K103" s="24">
        <v>0.8425503612325703</v>
      </c>
      <c r="L103" s="24">
        <v>-0.0020129139591400728</v>
      </c>
      <c r="M103" s="24">
        <v>-0.19963303764510174</v>
      </c>
      <c r="N103" s="24">
        <v>-0.0009545214238919832</v>
      </c>
      <c r="O103" s="24">
        <v>0.03380678544541832</v>
      </c>
      <c r="P103" s="24">
        <v>-0.0002305249393352038</v>
      </c>
      <c r="Q103" s="24">
        <v>-0.004128509162479716</v>
      </c>
      <c r="R103" s="24">
        <v>-7.673186770311436E-05</v>
      </c>
      <c r="S103" s="24">
        <v>0.0004397754248385519</v>
      </c>
      <c r="T103" s="24">
        <v>-1.6431085528048974E-05</v>
      </c>
      <c r="U103" s="24">
        <v>-9.031811120654057E-05</v>
      </c>
      <c r="V103" s="24">
        <v>-6.047519515478631E-06</v>
      </c>
      <c r="W103" s="24">
        <v>2.7258110856781124E-05</v>
      </c>
      <c r="X103" s="24">
        <v>67.5</v>
      </c>
    </row>
    <row r="104" spans="1:24" ht="12.75" hidden="1">
      <c r="A104" s="24">
        <v>852</v>
      </c>
      <c r="B104" s="24">
        <v>132.97999572753906</v>
      </c>
      <c r="C104" s="24">
        <v>150.0800018310547</v>
      </c>
      <c r="D104" s="24">
        <v>8.90718936920166</v>
      </c>
      <c r="E104" s="24">
        <v>9.112452507019043</v>
      </c>
      <c r="F104" s="24">
        <v>28.158750965056626</v>
      </c>
      <c r="G104" s="24" t="s">
        <v>58</v>
      </c>
      <c r="H104" s="24">
        <v>9.794866874122647</v>
      </c>
      <c r="I104" s="24">
        <v>75.27486260166171</v>
      </c>
      <c r="J104" s="24" t="s">
        <v>61</v>
      </c>
      <c r="K104" s="24">
        <v>-0.06830631147133451</v>
      </c>
      <c r="L104" s="24">
        <v>-0.37016243412159006</v>
      </c>
      <c r="M104" s="24">
        <v>-0.01390171094541709</v>
      </c>
      <c r="N104" s="24">
        <v>-0.0923408443320763</v>
      </c>
      <c r="O104" s="24">
        <v>-0.003108214159676347</v>
      </c>
      <c r="P104" s="24">
        <v>-0.010616554899421628</v>
      </c>
      <c r="Q104" s="24">
        <v>-0.0001788456057235719</v>
      </c>
      <c r="R104" s="24">
        <v>-0.0014194125759639518</v>
      </c>
      <c r="S104" s="24">
        <v>-7.065054900009367E-05</v>
      </c>
      <c r="T104" s="24">
        <v>-0.00015537293225342992</v>
      </c>
      <c r="U104" s="24">
        <v>3.253235541990823E-06</v>
      </c>
      <c r="V104" s="24">
        <v>-5.241754353086302E-05</v>
      </c>
      <c r="W104" s="24">
        <v>-5.311717068938477E-06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793</v>
      </c>
      <c r="B106" s="24">
        <v>126.88</v>
      </c>
      <c r="C106" s="24">
        <v>137.38</v>
      </c>
      <c r="D106" s="24">
        <v>8.968165575076206</v>
      </c>
      <c r="E106" s="24">
        <v>9.08818717512801</v>
      </c>
      <c r="F106" s="24">
        <v>27.097950802790113</v>
      </c>
      <c r="G106" s="24" t="s">
        <v>59</v>
      </c>
      <c r="H106" s="24">
        <v>12.548139785804622</v>
      </c>
      <c r="I106" s="24">
        <v>71.92813978580462</v>
      </c>
      <c r="J106" s="24" t="s">
        <v>73</v>
      </c>
      <c r="K106" s="24">
        <v>0.5237348338908157</v>
      </c>
      <c r="M106" s="24" t="s">
        <v>68</v>
      </c>
      <c r="N106" s="24">
        <v>0.285856775509452</v>
      </c>
      <c r="X106" s="24">
        <v>67.5</v>
      </c>
    </row>
    <row r="107" spans="1:24" ht="12.75" hidden="1">
      <c r="A107" s="24">
        <v>849</v>
      </c>
      <c r="B107" s="24">
        <v>118.23999786376953</v>
      </c>
      <c r="C107" s="24">
        <v>124.54000091552734</v>
      </c>
      <c r="D107" s="24">
        <v>8.521799087524414</v>
      </c>
      <c r="E107" s="24">
        <v>9.186553001403809</v>
      </c>
      <c r="F107" s="24">
        <v>22.28391562357192</v>
      </c>
      <c r="G107" s="24" t="s">
        <v>56</v>
      </c>
      <c r="H107" s="24">
        <v>11.48552503631425</v>
      </c>
      <c r="I107" s="24">
        <v>62.22552290008378</v>
      </c>
      <c r="J107" s="24" t="s">
        <v>62</v>
      </c>
      <c r="K107" s="24">
        <v>0.6909501483868461</v>
      </c>
      <c r="L107" s="24">
        <v>0.1008804381191397</v>
      </c>
      <c r="M107" s="24">
        <v>0.16357254993727235</v>
      </c>
      <c r="N107" s="24">
        <v>0.09272468913946799</v>
      </c>
      <c r="O107" s="24">
        <v>0.027749793626610033</v>
      </c>
      <c r="P107" s="24">
        <v>0.002894067323947032</v>
      </c>
      <c r="Q107" s="24">
        <v>0.00337778516494739</v>
      </c>
      <c r="R107" s="24">
        <v>0.0014273099326249337</v>
      </c>
      <c r="S107" s="24">
        <v>0.00036408659901452457</v>
      </c>
      <c r="T107" s="24">
        <v>4.2579335295644534E-05</v>
      </c>
      <c r="U107" s="24">
        <v>7.388419468461743E-05</v>
      </c>
      <c r="V107" s="24">
        <v>5.297544950559079E-05</v>
      </c>
      <c r="W107" s="24">
        <v>2.2700787114743066E-05</v>
      </c>
      <c r="X107" s="24">
        <v>67.5</v>
      </c>
    </row>
    <row r="108" spans="1:24" ht="12.75" hidden="1">
      <c r="A108" s="24">
        <v>852</v>
      </c>
      <c r="B108" s="24">
        <v>132.97999572753906</v>
      </c>
      <c r="C108" s="24">
        <v>150.0800018310547</v>
      </c>
      <c r="D108" s="24">
        <v>8.90718936920166</v>
      </c>
      <c r="E108" s="24">
        <v>9.112452507019043</v>
      </c>
      <c r="F108" s="24">
        <v>23.273964216332136</v>
      </c>
      <c r="G108" s="24" t="s">
        <v>57</v>
      </c>
      <c r="H108" s="24">
        <v>-3.2632993707136393</v>
      </c>
      <c r="I108" s="24">
        <v>62.216696356825416</v>
      </c>
      <c r="J108" s="24" t="s">
        <v>60</v>
      </c>
      <c r="K108" s="24">
        <v>0.6068608569557286</v>
      </c>
      <c r="L108" s="24">
        <v>-0.0005476812633039424</v>
      </c>
      <c r="M108" s="24">
        <v>-0.1445453799154649</v>
      </c>
      <c r="N108" s="24">
        <v>-0.0009585823542478934</v>
      </c>
      <c r="O108" s="24">
        <v>0.024228065651736016</v>
      </c>
      <c r="P108" s="24">
        <v>-6.28350057485426E-05</v>
      </c>
      <c r="Q108" s="24">
        <v>-0.0030253018998667902</v>
      </c>
      <c r="R108" s="24">
        <v>-7.705319483710765E-05</v>
      </c>
      <c r="S108" s="24">
        <v>0.00030516687218331103</v>
      </c>
      <c r="T108" s="24">
        <v>-4.487549136046289E-06</v>
      </c>
      <c r="U108" s="24">
        <v>-6.856803719696503E-05</v>
      </c>
      <c r="V108" s="24">
        <v>-6.074869155930627E-06</v>
      </c>
      <c r="W108" s="24">
        <v>1.860666731235046E-05</v>
      </c>
      <c r="X108" s="24">
        <v>67.5</v>
      </c>
    </row>
    <row r="109" spans="1:24" ht="12.75" hidden="1">
      <c r="A109" s="24">
        <v>851</v>
      </c>
      <c r="B109" s="24">
        <v>147.77999877929688</v>
      </c>
      <c r="C109" s="24">
        <v>150.3800048828125</v>
      </c>
      <c r="D109" s="24">
        <v>8.715746879577637</v>
      </c>
      <c r="E109" s="24">
        <v>9.180764198303223</v>
      </c>
      <c r="F109" s="24">
        <v>30.4494332789347</v>
      </c>
      <c r="G109" s="24" t="s">
        <v>58</v>
      </c>
      <c r="H109" s="24">
        <v>2.958019535728326</v>
      </c>
      <c r="I109" s="24">
        <v>83.2380183150252</v>
      </c>
      <c r="J109" s="24" t="s">
        <v>61</v>
      </c>
      <c r="K109" s="24">
        <v>-0.3303513400166003</v>
      </c>
      <c r="L109" s="24">
        <v>-0.10087895142369095</v>
      </c>
      <c r="M109" s="24">
        <v>-0.07656769709267333</v>
      </c>
      <c r="N109" s="24">
        <v>-0.09271973412322264</v>
      </c>
      <c r="O109" s="24">
        <v>-0.013529666703012911</v>
      </c>
      <c r="P109" s="24">
        <v>-0.002893385117399776</v>
      </c>
      <c r="Q109" s="24">
        <v>-0.0015023252095338934</v>
      </c>
      <c r="R109" s="24">
        <v>-0.0014252285602440009</v>
      </c>
      <c r="S109" s="24">
        <v>-0.00019857550630381866</v>
      </c>
      <c r="T109" s="24">
        <v>-4.234219759259657E-05</v>
      </c>
      <c r="U109" s="24">
        <v>-2.7519057017820775E-05</v>
      </c>
      <c r="V109" s="24">
        <v>-5.262598421937325E-05</v>
      </c>
      <c r="W109" s="24">
        <v>-1.3004524872381677E-05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793</v>
      </c>
      <c r="B111" s="24">
        <v>130.18</v>
      </c>
      <c r="C111" s="24">
        <v>136.68</v>
      </c>
      <c r="D111" s="24">
        <v>8.829255610878876</v>
      </c>
      <c r="E111" s="24">
        <v>9.241914508995363</v>
      </c>
      <c r="F111" s="24">
        <v>21.281028795329654</v>
      </c>
      <c r="G111" s="24" t="s">
        <v>59</v>
      </c>
      <c r="H111" s="24">
        <v>-5.295483515947552</v>
      </c>
      <c r="I111" s="24">
        <v>57.38451648405246</v>
      </c>
      <c r="J111" s="24" t="s">
        <v>73</v>
      </c>
      <c r="K111" s="24">
        <v>0.3380812342202328</v>
      </c>
      <c r="M111" s="24" t="s">
        <v>68</v>
      </c>
      <c r="N111" s="24">
        <v>0.24665390026853973</v>
      </c>
      <c r="X111" s="24">
        <v>67.5</v>
      </c>
    </row>
    <row r="112" spans="1:24" ht="12.75" hidden="1">
      <c r="A112" s="24">
        <v>851</v>
      </c>
      <c r="B112" s="24">
        <v>140.9199981689453</v>
      </c>
      <c r="C112" s="24">
        <v>136.82000732421875</v>
      </c>
      <c r="D112" s="24">
        <v>8.653956413269043</v>
      </c>
      <c r="E112" s="24">
        <v>8.983841896057129</v>
      </c>
      <c r="F112" s="24">
        <v>26.758308213240838</v>
      </c>
      <c r="G112" s="24" t="s">
        <v>56</v>
      </c>
      <c r="H112" s="24">
        <v>0.22885932244216178</v>
      </c>
      <c r="I112" s="24">
        <v>73.64885749138747</v>
      </c>
      <c r="J112" s="24" t="s">
        <v>62</v>
      </c>
      <c r="K112" s="24">
        <v>0.4000382587786296</v>
      </c>
      <c r="L112" s="24">
        <v>0.41069892884728815</v>
      </c>
      <c r="M112" s="24">
        <v>0.09470361027986346</v>
      </c>
      <c r="N112" s="24">
        <v>0.0027217824252069116</v>
      </c>
      <c r="O112" s="24">
        <v>0.01606624812650414</v>
      </c>
      <c r="P112" s="24">
        <v>0.011781618707191252</v>
      </c>
      <c r="Q112" s="24">
        <v>0.001955650541139833</v>
      </c>
      <c r="R112" s="24">
        <v>4.189875989456179E-05</v>
      </c>
      <c r="S112" s="24">
        <v>0.00021077640056955908</v>
      </c>
      <c r="T112" s="24">
        <v>0.00017335753837975317</v>
      </c>
      <c r="U112" s="24">
        <v>4.278122988514394E-05</v>
      </c>
      <c r="V112" s="24">
        <v>1.5598200098626975E-06</v>
      </c>
      <c r="W112" s="24">
        <v>1.3141981067315426E-05</v>
      </c>
      <c r="X112" s="24">
        <v>67.5</v>
      </c>
    </row>
    <row r="113" spans="1:24" ht="12.75" hidden="1">
      <c r="A113" s="24">
        <v>852</v>
      </c>
      <c r="B113" s="24">
        <v>149.66000366210938</v>
      </c>
      <c r="C113" s="24">
        <v>138.55999755859375</v>
      </c>
      <c r="D113" s="24">
        <v>8.62527847290039</v>
      </c>
      <c r="E113" s="24">
        <v>9.121808052062988</v>
      </c>
      <c r="F113" s="24">
        <v>27.982476228415806</v>
      </c>
      <c r="G113" s="24" t="s">
        <v>57</v>
      </c>
      <c r="H113" s="24">
        <v>-4.857348249171608</v>
      </c>
      <c r="I113" s="24">
        <v>77.30265541293777</v>
      </c>
      <c r="J113" s="24" t="s">
        <v>60</v>
      </c>
      <c r="K113" s="24">
        <v>-0.015296375911039429</v>
      </c>
      <c r="L113" s="24">
        <v>-0.0022347050172102463</v>
      </c>
      <c r="M113" s="24">
        <v>0.004696485817437888</v>
      </c>
      <c r="N113" s="24">
        <v>-2.808146634876733E-05</v>
      </c>
      <c r="O113" s="24">
        <v>-0.00044103500476391387</v>
      </c>
      <c r="P113" s="24">
        <v>-0.00025569162393539684</v>
      </c>
      <c r="Q113" s="24">
        <v>0.00014820278724503034</v>
      </c>
      <c r="R113" s="24">
        <v>-2.270634035145908E-06</v>
      </c>
      <c r="S113" s="24">
        <v>8.445225100586725E-06</v>
      </c>
      <c r="T113" s="24">
        <v>-1.820760276072783E-05</v>
      </c>
      <c r="U113" s="24">
        <v>6.621856605228232E-06</v>
      </c>
      <c r="V113" s="24">
        <v>-1.794698372036972E-07</v>
      </c>
      <c r="W113" s="24">
        <v>9.599533732671528E-07</v>
      </c>
      <c r="X113" s="24">
        <v>67.5</v>
      </c>
    </row>
    <row r="114" spans="1:24" ht="12.75" hidden="1">
      <c r="A114" s="24">
        <v>849</v>
      </c>
      <c r="B114" s="24">
        <v>119.83999633789062</v>
      </c>
      <c r="C114" s="24">
        <v>116.54000091552734</v>
      </c>
      <c r="D114" s="24">
        <v>8.7496976852417</v>
      </c>
      <c r="E114" s="24">
        <v>9.319366455078125</v>
      </c>
      <c r="F114" s="24">
        <v>23.148518698724555</v>
      </c>
      <c r="G114" s="24" t="s">
        <v>58</v>
      </c>
      <c r="H114" s="24">
        <v>10.62043543493185</v>
      </c>
      <c r="I114" s="24">
        <v>62.960431772822474</v>
      </c>
      <c r="J114" s="24" t="s">
        <v>61</v>
      </c>
      <c r="K114" s="24">
        <v>0.399745705881409</v>
      </c>
      <c r="L114" s="24">
        <v>-0.4106928490365956</v>
      </c>
      <c r="M114" s="24">
        <v>0.09458708591032322</v>
      </c>
      <c r="N114" s="24">
        <v>-0.0027216375587893627</v>
      </c>
      <c r="O114" s="24">
        <v>0.016060193553845192</v>
      </c>
      <c r="P114" s="24">
        <v>-0.011778843795342908</v>
      </c>
      <c r="Q114" s="24">
        <v>0.0019500269159458611</v>
      </c>
      <c r="R114" s="24">
        <v>-4.183718802429934E-05</v>
      </c>
      <c r="S114" s="24">
        <v>0.0002106071442521826</v>
      </c>
      <c r="T114" s="24">
        <v>-0.00017239872190592112</v>
      </c>
      <c r="U114" s="24">
        <v>4.2265643797123545E-05</v>
      </c>
      <c r="V114" s="24">
        <v>-1.5494608871159491E-06</v>
      </c>
      <c r="W114" s="24">
        <v>1.3106874375488235E-05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793</v>
      </c>
      <c r="B116" s="24">
        <v>130.18</v>
      </c>
      <c r="C116" s="24">
        <v>136.68</v>
      </c>
      <c r="D116" s="24">
        <v>8.829255610878876</v>
      </c>
      <c r="E116" s="24">
        <v>9.241914508995363</v>
      </c>
      <c r="F116" s="24">
        <v>25.19850448415061</v>
      </c>
      <c r="G116" s="24" t="s">
        <v>59</v>
      </c>
      <c r="H116" s="24">
        <v>5.268030607502922</v>
      </c>
      <c r="I116" s="24">
        <v>67.94803060750293</v>
      </c>
      <c r="J116" s="24" t="s">
        <v>73</v>
      </c>
      <c r="K116" s="24">
        <v>0.6471008031310924</v>
      </c>
      <c r="M116" s="24" t="s">
        <v>68</v>
      </c>
      <c r="N116" s="24">
        <v>0.4649141025295764</v>
      </c>
      <c r="X116" s="24">
        <v>67.5</v>
      </c>
    </row>
    <row r="117" spans="1:24" ht="12.75" hidden="1">
      <c r="A117" s="24">
        <v>851</v>
      </c>
      <c r="B117" s="24">
        <v>140.9199981689453</v>
      </c>
      <c r="C117" s="24">
        <v>136.82000732421875</v>
      </c>
      <c r="D117" s="24">
        <v>8.653956413269043</v>
      </c>
      <c r="E117" s="24">
        <v>8.983841896057129</v>
      </c>
      <c r="F117" s="24">
        <v>26.758308213240838</v>
      </c>
      <c r="G117" s="24" t="s">
        <v>56</v>
      </c>
      <c r="H117" s="24">
        <v>0.22885932244216178</v>
      </c>
      <c r="I117" s="24">
        <v>73.64885749138747</v>
      </c>
      <c r="J117" s="24" t="s">
        <v>62</v>
      </c>
      <c r="K117" s="24">
        <v>0.5676744174084222</v>
      </c>
      <c r="L117" s="24">
        <v>0.5531699909385065</v>
      </c>
      <c r="M117" s="24">
        <v>0.1343893874673198</v>
      </c>
      <c r="N117" s="24">
        <v>0.0030919731098202484</v>
      </c>
      <c r="O117" s="24">
        <v>0.022798822948946997</v>
      </c>
      <c r="P117" s="24">
        <v>0.01586865131308513</v>
      </c>
      <c r="Q117" s="24">
        <v>0.002775178142563523</v>
      </c>
      <c r="R117" s="24">
        <v>4.758550954650185E-05</v>
      </c>
      <c r="S117" s="24">
        <v>0.0002991005256328526</v>
      </c>
      <c r="T117" s="24">
        <v>0.0002334892665006144</v>
      </c>
      <c r="U117" s="24">
        <v>6.070422828525525E-05</v>
      </c>
      <c r="V117" s="24">
        <v>1.7573291846992967E-06</v>
      </c>
      <c r="W117" s="24">
        <v>1.8647503694281528E-05</v>
      </c>
      <c r="X117" s="24">
        <v>67.5</v>
      </c>
    </row>
    <row r="118" spans="1:24" ht="12.75" hidden="1">
      <c r="A118" s="24">
        <v>849</v>
      </c>
      <c r="B118" s="24">
        <v>119.83999633789062</v>
      </c>
      <c r="C118" s="24">
        <v>116.54000091552734</v>
      </c>
      <c r="D118" s="24">
        <v>8.7496976852417</v>
      </c>
      <c r="E118" s="24">
        <v>9.319366455078125</v>
      </c>
      <c r="F118" s="24">
        <v>22.652552216531085</v>
      </c>
      <c r="G118" s="24" t="s">
        <v>57</v>
      </c>
      <c r="H118" s="24">
        <v>9.271482429767453</v>
      </c>
      <c r="I118" s="24">
        <v>61.61147876765808</v>
      </c>
      <c r="J118" s="24" t="s">
        <v>60</v>
      </c>
      <c r="K118" s="24">
        <v>-0.156105902283621</v>
      </c>
      <c r="L118" s="24">
        <v>0.00300996472279531</v>
      </c>
      <c r="M118" s="24">
        <v>0.03548514322954467</v>
      </c>
      <c r="N118" s="24">
        <v>-3.213482259174614E-05</v>
      </c>
      <c r="O118" s="24">
        <v>-0.00650567102892098</v>
      </c>
      <c r="P118" s="24">
        <v>0.00034442055057829255</v>
      </c>
      <c r="Q118" s="24">
        <v>0.0006622765263565796</v>
      </c>
      <c r="R118" s="24">
        <v>-2.5680466861804485E-06</v>
      </c>
      <c r="S118" s="24">
        <v>-0.00010450117573532356</v>
      </c>
      <c r="T118" s="24">
        <v>2.4527363582631552E-05</v>
      </c>
      <c r="U118" s="24">
        <v>9.751951971276238E-06</v>
      </c>
      <c r="V118" s="24">
        <v>-2.0379963272969697E-07</v>
      </c>
      <c r="W118" s="24">
        <v>-7.08892107630392E-06</v>
      </c>
      <c r="X118" s="24">
        <v>67.5</v>
      </c>
    </row>
    <row r="119" spans="1:24" ht="12.75" hidden="1">
      <c r="A119" s="24">
        <v>852</v>
      </c>
      <c r="B119" s="24">
        <v>149.66000366210938</v>
      </c>
      <c r="C119" s="24">
        <v>138.55999755859375</v>
      </c>
      <c r="D119" s="24">
        <v>8.62527847290039</v>
      </c>
      <c r="E119" s="24">
        <v>9.121808052062988</v>
      </c>
      <c r="F119" s="24">
        <v>24.681261537124534</v>
      </c>
      <c r="G119" s="24" t="s">
        <v>58</v>
      </c>
      <c r="H119" s="24">
        <v>-13.977079456729001</v>
      </c>
      <c r="I119" s="24">
        <v>68.18292420538037</v>
      </c>
      <c r="J119" s="24" t="s">
        <v>61</v>
      </c>
      <c r="K119" s="24">
        <v>-0.5457885959345505</v>
      </c>
      <c r="L119" s="24">
        <v>0.553161801815052</v>
      </c>
      <c r="M119" s="24">
        <v>-0.12961987530398303</v>
      </c>
      <c r="N119" s="24">
        <v>-0.0030918061169854256</v>
      </c>
      <c r="O119" s="24">
        <v>-0.021850916967507118</v>
      </c>
      <c r="P119" s="24">
        <v>0.01586491314128816</v>
      </c>
      <c r="Q119" s="24">
        <v>-0.002694996015878203</v>
      </c>
      <c r="R119" s="24">
        <v>-4.751616414461311E-05</v>
      </c>
      <c r="S119" s="24">
        <v>-0.0002802510101744216</v>
      </c>
      <c r="T119" s="24">
        <v>0.0002321974289407192</v>
      </c>
      <c r="U119" s="24">
        <v>-5.991579728634432E-05</v>
      </c>
      <c r="V119" s="24">
        <v>-1.7454717336855202E-06</v>
      </c>
      <c r="W119" s="24">
        <v>-1.7247509733355056E-05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793</v>
      </c>
      <c r="B121" s="100">
        <v>130.18</v>
      </c>
      <c r="C121" s="100">
        <v>136.68</v>
      </c>
      <c r="D121" s="100">
        <v>8.829255610878876</v>
      </c>
      <c r="E121" s="100">
        <v>9.241914508995363</v>
      </c>
      <c r="F121" s="100">
        <v>21.281028795329654</v>
      </c>
      <c r="G121" s="100" t="s">
        <v>59</v>
      </c>
      <c r="H121" s="100">
        <v>-5.295483515947552</v>
      </c>
      <c r="I121" s="100">
        <v>57.38451648405246</v>
      </c>
      <c r="J121" s="100" t="s">
        <v>73</v>
      </c>
      <c r="K121" s="100">
        <v>0.3645912306006476</v>
      </c>
      <c r="M121" s="100" t="s">
        <v>68</v>
      </c>
      <c r="N121" s="100">
        <v>0.20468888259294862</v>
      </c>
      <c r="X121" s="100">
        <v>67.5</v>
      </c>
    </row>
    <row r="122" spans="1:24" s="100" customFormat="1" ht="12.75">
      <c r="A122" s="100">
        <v>852</v>
      </c>
      <c r="B122" s="100">
        <v>149.66000366210938</v>
      </c>
      <c r="C122" s="100">
        <v>138.55999755859375</v>
      </c>
      <c r="D122" s="100">
        <v>8.62527847290039</v>
      </c>
      <c r="E122" s="100">
        <v>9.121808052062988</v>
      </c>
      <c r="F122" s="100">
        <v>28.344272340358465</v>
      </c>
      <c r="G122" s="100" t="s">
        <v>56</v>
      </c>
      <c r="H122" s="100">
        <v>-3.857872722311569</v>
      </c>
      <c r="I122" s="100">
        <v>78.3021309397978</v>
      </c>
      <c r="J122" s="100" t="s">
        <v>62</v>
      </c>
      <c r="K122" s="100">
        <v>0.5555427184345835</v>
      </c>
      <c r="L122" s="100">
        <v>0.19524161897892678</v>
      </c>
      <c r="M122" s="100">
        <v>0.13151700096503596</v>
      </c>
      <c r="N122" s="100">
        <v>0.003294455475821182</v>
      </c>
      <c r="O122" s="100">
        <v>0.022311658268613165</v>
      </c>
      <c r="P122" s="100">
        <v>0.005600806507526829</v>
      </c>
      <c r="Q122" s="100">
        <v>0.0027158404962750655</v>
      </c>
      <c r="R122" s="100">
        <v>5.069305696473948E-05</v>
      </c>
      <c r="S122" s="100">
        <v>0.00029272534838723554</v>
      </c>
      <c r="T122" s="100">
        <v>8.241488394336462E-05</v>
      </c>
      <c r="U122" s="100">
        <v>5.940575747132263E-05</v>
      </c>
      <c r="V122" s="100">
        <v>1.8821877992823828E-06</v>
      </c>
      <c r="W122" s="100">
        <v>1.825327864120322E-05</v>
      </c>
      <c r="X122" s="100">
        <v>67.5</v>
      </c>
    </row>
    <row r="123" spans="1:24" s="100" customFormat="1" ht="12.75">
      <c r="A123" s="100">
        <v>851</v>
      </c>
      <c r="B123" s="100">
        <v>140.9199981689453</v>
      </c>
      <c r="C123" s="100">
        <v>136.82000732421875</v>
      </c>
      <c r="D123" s="100">
        <v>8.653956413269043</v>
      </c>
      <c r="E123" s="100">
        <v>8.983841896057129</v>
      </c>
      <c r="F123" s="100">
        <v>26.938533490240786</v>
      </c>
      <c r="G123" s="100" t="s">
        <v>57</v>
      </c>
      <c r="H123" s="100">
        <v>0.7249065925587104</v>
      </c>
      <c r="I123" s="100">
        <v>74.14490476150402</v>
      </c>
      <c r="J123" s="100" t="s">
        <v>60</v>
      </c>
      <c r="K123" s="100">
        <v>-0.22959044495393893</v>
      </c>
      <c r="L123" s="100">
        <v>-0.001062480634780254</v>
      </c>
      <c r="M123" s="100">
        <v>0.055710030353714614</v>
      </c>
      <c r="N123" s="100">
        <v>-3.418353242837662E-05</v>
      </c>
      <c r="O123" s="100">
        <v>-0.009001030043108524</v>
      </c>
      <c r="P123" s="100">
        <v>-0.00012153696043028853</v>
      </c>
      <c r="Q123" s="100">
        <v>0.0012145707266940546</v>
      </c>
      <c r="R123" s="100">
        <v>-2.75819973250882E-06</v>
      </c>
      <c r="S123" s="100">
        <v>-9.973881779120095E-05</v>
      </c>
      <c r="T123" s="100">
        <v>-8.651458756691788E-06</v>
      </c>
      <c r="U123" s="100">
        <v>3.0696079542568094E-05</v>
      </c>
      <c r="V123" s="100">
        <v>-2.1937349198687544E-07</v>
      </c>
      <c r="W123" s="100">
        <v>-5.645927337329482E-06</v>
      </c>
      <c r="X123" s="100">
        <v>67.5</v>
      </c>
    </row>
    <row r="124" spans="1:24" s="100" customFormat="1" ht="12.75">
      <c r="A124" s="100">
        <v>849</v>
      </c>
      <c r="B124" s="100">
        <v>119.83999633789062</v>
      </c>
      <c r="C124" s="100">
        <v>116.54000091552734</v>
      </c>
      <c r="D124" s="100">
        <v>8.7496976852417</v>
      </c>
      <c r="E124" s="100">
        <v>9.319366455078125</v>
      </c>
      <c r="F124" s="100">
        <v>22.652552216531085</v>
      </c>
      <c r="G124" s="100" t="s">
        <v>58</v>
      </c>
      <c r="H124" s="100">
        <v>9.271482429767453</v>
      </c>
      <c r="I124" s="100">
        <v>61.61147876765808</v>
      </c>
      <c r="J124" s="100" t="s">
        <v>61</v>
      </c>
      <c r="K124" s="100">
        <v>0.5058813493216954</v>
      </c>
      <c r="L124" s="100">
        <v>-0.1952387280137144</v>
      </c>
      <c r="M124" s="100">
        <v>0.11913485661562474</v>
      </c>
      <c r="N124" s="100">
        <v>-0.0032942781255198973</v>
      </c>
      <c r="O124" s="100">
        <v>0.020415473368463246</v>
      </c>
      <c r="P124" s="100">
        <v>-0.005599487682101305</v>
      </c>
      <c r="Q124" s="100">
        <v>0.0024291166194864893</v>
      </c>
      <c r="R124" s="100">
        <v>-5.0617964781941905E-05</v>
      </c>
      <c r="S124" s="100">
        <v>0.0002752095525486752</v>
      </c>
      <c r="T124" s="100">
        <v>-8.195953487410431E-05</v>
      </c>
      <c r="U124" s="100">
        <v>5.086054189111572E-05</v>
      </c>
      <c r="V124" s="100">
        <v>-1.8693598323439348E-06</v>
      </c>
      <c r="W124" s="100">
        <v>1.735815905143749E-05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793</v>
      </c>
      <c r="B126" s="24">
        <v>130.18</v>
      </c>
      <c r="C126" s="24">
        <v>136.68</v>
      </c>
      <c r="D126" s="24">
        <v>8.829255610878876</v>
      </c>
      <c r="E126" s="24">
        <v>9.241914508995363</v>
      </c>
      <c r="F126" s="24">
        <v>24.685076151059523</v>
      </c>
      <c r="G126" s="24" t="s">
        <v>59</v>
      </c>
      <c r="H126" s="24">
        <v>3.883565743186267</v>
      </c>
      <c r="I126" s="24">
        <v>66.56356574318627</v>
      </c>
      <c r="J126" s="24" t="s">
        <v>73</v>
      </c>
      <c r="K126" s="24">
        <v>0.43350183768093237</v>
      </c>
      <c r="M126" s="24" t="s">
        <v>68</v>
      </c>
      <c r="N126" s="24">
        <v>0.35421140696341086</v>
      </c>
      <c r="X126" s="24">
        <v>67.5</v>
      </c>
    </row>
    <row r="127" spans="1:24" ht="12.75" hidden="1">
      <c r="A127" s="24">
        <v>852</v>
      </c>
      <c r="B127" s="24">
        <v>149.66000366210938</v>
      </c>
      <c r="C127" s="24">
        <v>138.55999755859375</v>
      </c>
      <c r="D127" s="24">
        <v>8.62527847290039</v>
      </c>
      <c r="E127" s="24">
        <v>9.121808052062988</v>
      </c>
      <c r="F127" s="24">
        <v>28.344272340358465</v>
      </c>
      <c r="G127" s="24" t="s">
        <v>56</v>
      </c>
      <c r="H127" s="24">
        <v>-3.857872722311569</v>
      </c>
      <c r="I127" s="24">
        <v>78.3021309397978</v>
      </c>
      <c r="J127" s="24" t="s">
        <v>62</v>
      </c>
      <c r="K127" s="24">
        <v>0.34785200513329495</v>
      </c>
      <c r="L127" s="24">
        <v>0.5525045999060835</v>
      </c>
      <c r="M127" s="24">
        <v>0.08234947244570234</v>
      </c>
      <c r="N127" s="24">
        <v>0.0029474052349561667</v>
      </c>
      <c r="O127" s="24">
        <v>0.013970369483084527</v>
      </c>
      <c r="P127" s="24">
        <v>0.01584960222866586</v>
      </c>
      <c r="Q127" s="24">
        <v>0.001700534846444218</v>
      </c>
      <c r="R127" s="24">
        <v>4.534402745851522E-05</v>
      </c>
      <c r="S127" s="24">
        <v>0.00018326637860679077</v>
      </c>
      <c r="T127" s="24">
        <v>0.00023320931136388813</v>
      </c>
      <c r="U127" s="24">
        <v>3.718901450286041E-05</v>
      </c>
      <c r="V127" s="24">
        <v>1.674049910481494E-06</v>
      </c>
      <c r="W127" s="24">
        <v>1.1422493301992747E-05</v>
      </c>
      <c r="X127" s="24">
        <v>67.5</v>
      </c>
    </row>
    <row r="128" spans="1:24" ht="12.75" hidden="1">
      <c r="A128" s="24">
        <v>849</v>
      </c>
      <c r="B128" s="24">
        <v>119.83999633789062</v>
      </c>
      <c r="C128" s="24">
        <v>116.54000091552734</v>
      </c>
      <c r="D128" s="24">
        <v>8.7496976852417</v>
      </c>
      <c r="E128" s="24">
        <v>9.319366455078125</v>
      </c>
      <c r="F128" s="24">
        <v>23.148518698724555</v>
      </c>
      <c r="G128" s="24" t="s">
        <v>57</v>
      </c>
      <c r="H128" s="24">
        <v>10.62043543493185</v>
      </c>
      <c r="I128" s="24">
        <v>62.960431772822474</v>
      </c>
      <c r="J128" s="24" t="s">
        <v>60</v>
      </c>
      <c r="K128" s="24">
        <v>-0.2600153205098713</v>
      </c>
      <c r="L128" s="24">
        <v>0.003006215918597928</v>
      </c>
      <c r="M128" s="24">
        <v>0.06092949599419556</v>
      </c>
      <c r="N128" s="24">
        <v>-3.073666020933861E-05</v>
      </c>
      <c r="O128" s="24">
        <v>-0.010542282024616878</v>
      </c>
      <c r="P128" s="24">
        <v>0.0003440036613223806</v>
      </c>
      <c r="Q128" s="24">
        <v>0.0012277407850209811</v>
      </c>
      <c r="R128" s="24">
        <v>-2.4579136524122863E-06</v>
      </c>
      <c r="S128" s="24">
        <v>-0.00014610229630686476</v>
      </c>
      <c r="T128" s="24">
        <v>2.44996441163989E-05</v>
      </c>
      <c r="U128" s="24">
        <v>2.4713090290252175E-05</v>
      </c>
      <c r="V128" s="24">
        <v>-1.956484195345955E-07</v>
      </c>
      <c r="W128" s="24">
        <v>-9.329545540917763E-06</v>
      </c>
      <c r="X128" s="24">
        <v>67.5</v>
      </c>
    </row>
    <row r="129" spans="1:24" ht="12.75" hidden="1">
      <c r="A129" s="24">
        <v>851</v>
      </c>
      <c r="B129" s="24">
        <v>140.9199981689453</v>
      </c>
      <c r="C129" s="24">
        <v>136.82000732421875</v>
      </c>
      <c r="D129" s="24">
        <v>8.653956413269043</v>
      </c>
      <c r="E129" s="24">
        <v>8.983841896057129</v>
      </c>
      <c r="F129" s="24">
        <v>23.08123217010603</v>
      </c>
      <c r="G129" s="24" t="s">
        <v>58</v>
      </c>
      <c r="H129" s="24">
        <v>-9.89182720705314</v>
      </c>
      <c r="I129" s="24">
        <v>63.52817096189217</v>
      </c>
      <c r="J129" s="24" t="s">
        <v>61</v>
      </c>
      <c r="K129" s="24">
        <v>-0.2310693631258864</v>
      </c>
      <c r="L129" s="24">
        <v>0.5524964213307015</v>
      </c>
      <c r="M129" s="24">
        <v>-0.055398845926416154</v>
      </c>
      <c r="N129" s="24">
        <v>-0.0029472449638206512</v>
      </c>
      <c r="O129" s="24">
        <v>-0.009166870415105654</v>
      </c>
      <c r="P129" s="24">
        <v>0.015845868618915362</v>
      </c>
      <c r="Q129" s="24">
        <v>-0.0011766355972717827</v>
      </c>
      <c r="R129" s="24">
        <v>-4.527736174553314E-05</v>
      </c>
      <c r="S129" s="24">
        <v>-0.00011063762715057055</v>
      </c>
      <c r="T129" s="24">
        <v>0.00023191884430763432</v>
      </c>
      <c r="U129" s="24">
        <v>-2.779003360918813E-05</v>
      </c>
      <c r="V129" s="24">
        <v>-1.6625777571941449E-06</v>
      </c>
      <c r="W129" s="24">
        <v>-6.590366699510023E-06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793</v>
      </c>
      <c r="B131" s="24">
        <v>130.18</v>
      </c>
      <c r="C131" s="24">
        <v>136.68</v>
      </c>
      <c r="D131" s="24">
        <v>8.829255610878876</v>
      </c>
      <c r="E131" s="24">
        <v>9.241914508995363</v>
      </c>
      <c r="F131" s="24">
        <v>25.19850448415061</v>
      </c>
      <c r="G131" s="24" t="s">
        <v>59</v>
      </c>
      <c r="H131" s="24">
        <v>5.268030607502922</v>
      </c>
      <c r="I131" s="24">
        <v>67.94803060750293</v>
      </c>
      <c r="J131" s="24" t="s">
        <v>73</v>
      </c>
      <c r="K131" s="24">
        <v>0.7447797880058261</v>
      </c>
      <c r="M131" s="24" t="s">
        <v>68</v>
      </c>
      <c r="N131" s="24">
        <v>0.40065645908679387</v>
      </c>
      <c r="X131" s="24">
        <v>67.5</v>
      </c>
    </row>
    <row r="132" spans="1:24" ht="12.75" hidden="1">
      <c r="A132" s="24">
        <v>849</v>
      </c>
      <c r="B132" s="24">
        <v>119.83999633789062</v>
      </c>
      <c r="C132" s="24">
        <v>116.54000091552734</v>
      </c>
      <c r="D132" s="24">
        <v>8.7496976852417</v>
      </c>
      <c r="E132" s="24">
        <v>9.319366455078125</v>
      </c>
      <c r="F132" s="24">
        <v>22.942761525047647</v>
      </c>
      <c r="G132" s="24" t="s">
        <v>56</v>
      </c>
      <c r="H132" s="24">
        <v>10.060807379951065</v>
      </c>
      <c r="I132" s="24">
        <v>62.40080371784169</v>
      </c>
      <c r="J132" s="24" t="s">
        <v>62</v>
      </c>
      <c r="K132" s="24">
        <v>0.8180541257275978</v>
      </c>
      <c r="L132" s="24">
        <v>0.19217383339572952</v>
      </c>
      <c r="M132" s="24">
        <v>0.19366285873896286</v>
      </c>
      <c r="N132" s="24">
        <v>0.002265236737339611</v>
      </c>
      <c r="O132" s="24">
        <v>0.03285469929205325</v>
      </c>
      <c r="P132" s="24">
        <v>0.0055129496841692235</v>
      </c>
      <c r="Q132" s="24">
        <v>0.003999141541843988</v>
      </c>
      <c r="R132" s="24">
        <v>3.491627792413553E-05</v>
      </c>
      <c r="S132" s="24">
        <v>0.00043105302666543585</v>
      </c>
      <c r="T132" s="24">
        <v>8.11099760826301E-05</v>
      </c>
      <c r="U132" s="24">
        <v>8.74631664223051E-05</v>
      </c>
      <c r="V132" s="24">
        <v>1.3021015117187594E-06</v>
      </c>
      <c r="W132" s="24">
        <v>2.6877461461590552E-05</v>
      </c>
      <c r="X132" s="24">
        <v>67.5</v>
      </c>
    </row>
    <row r="133" spans="1:24" ht="12.75" hidden="1">
      <c r="A133" s="24">
        <v>851</v>
      </c>
      <c r="B133" s="24">
        <v>140.9199981689453</v>
      </c>
      <c r="C133" s="24">
        <v>136.82000732421875</v>
      </c>
      <c r="D133" s="24">
        <v>8.653956413269043</v>
      </c>
      <c r="E133" s="24">
        <v>8.983841896057129</v>
      </c>
      <c r="F133" s="24">
        <v>23.08123217010603</v>
      </c>
      <c r="G133" s="24" t="s">
        <v>57</v>
      </c>
      <c r="H133" s="24">
        <v>-9.89182720705314</v>
      </c>
      <c r="I133" s="24">
        <v>63.52817096189217</v>
      </c>
      <c r="J133" s="24" t="s">
        <v>60</v>
      </c>
      <c r="K133" s="24">
        <v>0.5808434510728083</v>
      </c>
      <c r="L133" s="24">
        <v>-0.0010452828855846636</v>
      </c>
      <c r="M133" s="24">
        <v>-0.13904788416380054</v>
      </c>
      <c r="N133" s="24">
        <v>-2.3024237340019256E-05</v>
      </c>
      <c r="O133" s="24">
        <v>0.023076831906752856</v>
      </c>
      <c r="P133" s="24">
        <v>-0.00011968673934501352</v>
      </c>
      <c r="Q133" s="24">
        <v>-0.0029433902896940627</v>
      </c>
      <c r="R133" s="24">
        <v>-1.8468179377146453E-06</v>
      </c>
      <c r="S133" s="24">
        <v>0.0002813471037169685</v>
      </c>
      <c r="T133" s="24">
        <v>-8.531160651783717E-06</v>
      </c>
      <c r="U133" s="24">
        <v>-6.886099647087823E-05</v>
      </c>
      <c r="V133" s="24">
        <v>-1.415532050876503E-07</v>
      </c>
      <c r="W133" s="24">
        <v>1.6853580986315467E-05</v>
      </c>
      <c r="X133" s="24">
        <v>67.5</v>
      </c>
    </row>
    <row r="134" spans="1:24" ht="12.75" hidden="1">
      <c r="A134" s="24">
        <v>852</v>
      </c>
      <c r="B134" s="24">
        <v>149.66000366210938</v>
      </c>
      <c r="C134" s="24">
        <v>138.55999755859375</v>
      </c>
      <c r="D134" s="24">
        <v>8.62527847290039</v>
      </c>
      <c r="E134" s="24">
        <v>9.121808052062988</v>
      </c>
      <c r="F134" s="24">
        <v>27.982476228415806</v>
      </c>
      <c r="G134" s="24" t="s">
        <v>58</v>
      </c>
      <c r="H134" s="24">
        <v>-4.857348249171608</v>
      </c>
      <c r="I134" s="24">
        <v>77.30265541293777</v>
      </c>
      <c r="J134" s="24" t="s">
        <v>61</v>
      </c>
      <c r="K134" s="24">
        <v>-0.5760498571875308</v>
      </c>
      <c r="L134" s="24">
        <v>-0.1921709905935303</v>
      </c>
      <c r="M134" s="24">
        <v>-0.13479980995727622</v>
      </c>
      <c r="N134" s="24">
        <v>-0.0022651197232570106</v>
      </c>
      <c r="O134" s="24">
        <v>-0.023385702784366295</v>
      </c>
      <c r="P134" s="24">
        <v>-0.005511650324957717</v>
      </c>
      <c r="Q134" s="24">
        <v>-0.0027073209403831342</v>
      </c>
      <c r="R134" s="24">
        <v>-3.486740207673078E-05</v>
      </c>
      <c r="S134" s="24">
        <v>-0.00032657391051262247</v>
      </c>
      <c r="T134" s="24">
        <v>-8.06600738783339E-05</v>
      </c>
      <c r="U134" s="24">
        <v>-5.3925584332981825E-05</v>
      </c>
      <c r="V134" s="24">
        <v>-1.2943844239443288E-06</v>
      </c>
      <c r="W134" s="24">
        <v>-2.0936922948632902E-05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793</v>
      </c>
      <c r="B136" s="24">
        <v>130.18</v>
      </c>
      <c r="C136" s="24">
        <v>136.68</v>
      </c>
      <c r="D136" s="24">
        <v>8.829255610878876</v>
      </c>
      <c r="E136" s="24">
        <v>9.241914508995363</v>
      </c>
      <c r="F136" s="24">
        <v>24.685076151059523</v>
      </c>
      <c r="G136" s="24" t="s">
        <v>59</v>
      </c>
      <c r="H136" s="24">
        <v>3.883565743186267</v>
      </c>
      <c r="I136" s="24">
        <v>66.56356574318627</v>
      </c>
      <c r="J136" s="24" t="s">
        <v>73</v>
      </c>
      <c r="K136" s="24">
        <v>0.8023583050567669</v>
      </c>
      <c r="M136" s="24" t="s">
        <v>68</v>
      </c>
      <c r="N136" s="24">
        <v>0.48575339936448386</v>
      </c>
      <c r="X136" s="24">
        <v>67.5</v>
      </c>
    </row>
    <row r="137" spans="1:24" ht="12.75" hidden="1">
      <c r="A137" s="24">
        <v>849</v>
      </c>
      <c r="B137" s="24">
        <v>119.83999633789062</v>
      </c>
      <c r="C137" s="24">
        <v>116.54000091552734</v>
      </c>
      <c r="D137" s="24">
        <v>8.7496976852417</v>
      </c>
      <c r="E137" s="24">
        <v>9.319366455078125</v>
      </c>
      <c r="F137" s="24">
        <v>22.942761525047647</v>
      </c>
      <c r="G137" s="24" t="s">
        <v>56</v>
      </c>
      <c r="H137" s="24">
        <v>10.060807379951065</v>
      </c>
      <c r="I137" s="24">
        <v>62.40080371784169</v>
      </c>
      <c r="J137" s="24" t="s">
        <v>62</v>
      </c>
      <c r="K137" s="24">
        <v>0.775145135017511</v>
      </c>
      <c r="L137" s="24">
        <v>0.40829653424586176</v>
      </c>
      <c r="M137" s="24">
        <v>0.18350484770900577</v>
      </c>
      <c r="N137" s="24">
        <v>0.0027050791611329342</v>
      </c>
      <c r="O137" s="24">
        <v>0.0311313866061323</v>
      </c>
      <c r="P137" s="24">
        <v>0.01171281096144681</v>
      </c>
      <c r="Q137" s="24">
        <v>0.003789367379662575</v>
      </c>
      <c r="R137" s="24">
        <v>4.169067562882878E-05</v>
      </c>
      <c r="S137" s="24">
        <v>0.00040843606052473326</v>
      </c>
      <c r="T137" s="24">
        <v>0.0001723327966338722</v>
      </c>
      <c r="U137" s="24">
        <v>8.286682204339756E-05</v>
      </c>
      <c r="V137" s="24">
        <v>1.5573676539283924E-06</v>
      </c>
      <c r="W137" s="24">
        <v>2.5464925008995398E-05</v>
      </c>
      <c r="X137" s="24">
        <v>67.5</v>
      </c>
    </row>
    <row r="138" spans="1:24" ht="12.75" hidden="1">
      <c r="A138" s="24">
        <v>852</v>
      </c>
      <c r="B138" s="24">
        <v>149.66000366210938</v>
      </c>
      <c r="C138" s="24">
        <v>138.55999755859375</v>
      </c>
      <c r="D138" s="24">
        <v>8.62527847290039</v>
      </c>
      <c r="E138" s="24">
        <v>9.121808052062988</v>
      </c>
      <c r="F138" s="24">
        <v>24.681261537124534</v>
      </c>
      <c r="G138" s="24" t="s">
        <v>57</v>
      </c>
      <c r="H138" s="24">
        <v>-13.977079456729001</v>
      </c>
      <c r="I138" s="24">
        <v>68.18292420538037</v>
      </c>
      <c r="J138" s="24" t="s">
        <v>60</v>
      </c>
      <c r="K138" s="24">
        <v>0.6855560023101519</v>
      </c>
      <c r="L138" s="24">
        <v>-0.00222124678950294</v>
      </c>
      <c r="M138" s="24">
        <v>-0.16325898590600435</v>
      </c>
      <c r="N138" s="24">
        <v>-2.7493370868311345E-05</v>
      </c>
      <c r="O138" s="24">
        <v>0.027374903939125048</v>
      </c>
      <c r="P138" s="24">
        <v>-0.0002542572961764628</v>
      </c>
      <c r="Q138" s="24">
        <v>-0.0034155339512967615</v>
      </c>
      <c r="R138" s="24">
        <v>-2.2114223341425074E-06</v>
      </c>
      <c r="S138" s="24">
        <v>0.0003451865241614363</v>
      </c>
      <c r="T138" s="24">
        <v>-1.8114946687676987E-05</v>
      </c>
      <c r="U138" s="24">
        <v>-7.730056760757145E-05</v>
      </c>
      <c r="V138" s="24">
        <v>-1.6947052803668283E-07</v>
      </c>
      <c r="W138" s="24">
        <v>2.1054619929653048E-05</v>
      </c>
      <c r="X138" s="24">
        <v>67.5</v>
      </c>
    </row>
    <row r="139" spans="1:24" ht="12.75" hidden="1">
      <c r="A139" s="24">
        <v>851</v>
      </c>
      <c r="B139" s="24">
        <v>140.9199981689453</v>
      </c>
      <c r="C139" s="24">
        <v>136.82000732421875</v>
      </c>
      <c r="D139" s="24">
        <v>8.653956413269043</v>
      </c>
      <c r="E139" s="24">
        <v>8.983841896057129</v>
      </c>
      <c r="F139" s="24">
        <v>26.938533490240786</v>
      </c>
      <c r="G139" s="24" t="s">
        <v>58</v>
      </c>
      <c r="H139" s="24">
        <v>0.7249065925587104</v>
      </c>
      <c r="I139" s="24">
        <v>74.14490476150402</v>
      </c>
      <c r="J139" s="24" t="s">
        <v>61</v>
      </c>
      <c r="K139" s="24">
        <v>-0.3617498417937987</v>
      </c>
      <c r="L139" s="24">
        <v>-0.40829049210076185</v>
      </c>
      <c r="M139" s="24">
        <v>-0.08378861887898902</v>
      </c>
      <c r="N139" s="24">
        <v>-0.002704939441568694</v>
      </c>
      <c r="O139" s="24">
        <v>-0.014824906959038549</v>
      </c>
      <c r="P139" s="24">
        <v>-0.011710050975377076</v>
      </c>
      <c r="Q139" s="24">
        <v>-0.0016411681710263401</v>
      </c>
      <c r="R139" s="24">
        <v>-4.163198344600307E-05</v>
      </c>
      <c r="S139" s="24">
        <v>-0.00021832608427375263</v>
      </c>
      <c r="T139" s="24">
        <v>-0.00017137806598907043</v>
      </c>
      <c r="U139" s="24">
        <v>-2.985854053900486E-05</v>
      </c>
      <c r="V139" s="24">
        <v>-1.548119423568283E-06</v>
      </c>
      <c r="W139" s="24">
        <v>-1.4323595405191249E-05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793</v>
      </c>
      <c r="B141" s="24">
        <v>110.9</v>
      </c>
      <c r="C141" s="24">
        <v>126.8</v>
      </c>
      <c r="D141" s="24">
        <v>8.891468517968864</v>
      </c>
      <c r="E141" s="24">
        <v>9.267296169881828</v>
      </c>
      <c r="F141" s="24">
        <v>16.20743928229458</v>
      </c>
      <c r="G141" s="24" t="s">
        <v>59</v>
      </c>
      <c r="H141" s="24">
        <v>-0.037404545334567274</v>
      </c>
      <c r="I141" s="24">
        <v>43.362595454665446</v>
      </c>
      <c r="J141" s="24" t="s">
        <v>73</v>
      </c>
      <c r="K141" s="24">
        <v>0.711734852668647</v>
      </c>
      <c r="M141" s="24" t="s">
        <v>68</v>
      </c>
      <c r="N141" s="24">
        <v>0.3768975482861893</v>
      </c>
      <c r="X141" s="24">
        <v>67.5</v>
      </c>
    </row>
    <row r="142" spans="1:24" ht="12.75" hidden="1">
      <c r="A142" s="24">
        <v>851</v>
      </c>
      <c r="B142" s="24">
        <v>137.97999572753906</v>
      </c>
      <c r="C142" s="24">
        <v>150.5800018310547</v>
      </c>
      <c r="D142" s="24">
        <v>8.801896095275879</v>
      </c>
      <c r="E142" s="24">
        <v>8.977259635925293</v>
      </c>
      <c r="F142" s="24">
        <v>24.605328164306226</v>
      </c>
      <c r="G142" s="24" t="s">
        <v>56</v>
      </c>
      <c r="H142" s="24">
        <v>-3.903431200272692</v>
      </c>
      <c r="I142" s="24">
        <v>66.57656452726637</v>
      </c>
      <c r="J142" s="24" t="s">
        <v>62</v>
      </c>
      <c r="K142" s="24">
        <v>0.81507919694018</v>
      </c>
      <c r="L142" s="24">
        <v>0.05310710999422296</v>
      </c>
      <c r="M142" s="24">
        <v>0.19295879375792263</v>
      </c>
      <c r="N142" s="24">
        <v>0.0789672313837525</v>
      </c>
      <c r="O142" s="24">
        <v>0.032735304823779086</v>
      </c>
      <c r="P142" s="24">
        <v>0.0015234381364980464</v>
      </c>
      <c r="Q142" s="24">
        <v>0.003984570422022136</v>
      </c>
      <c r="R142" s="24">
        <v>0.0012154757498660648</v>
      </c>
      <c r="S142" s="24">
        <v>0.00042948091622427027</v>
      </c>
      <c r="T142" s="24">
        <v>2.242587979830666E-05</v>
      </c>
      <c r="U142" s="24">
        <v>8.714336447845896E-05</v>
      </c>
      <c r="V142" s="24">
        <v>4.5106715523837756E-05</v>
      </c>
      <c r="W142" s="24">
        <v>2.6783662956928467E-05</v>
      </c>
      <c r="X142" s="24">
        <v>67.5</v>
      </c>
    </row>
    <row r="143" spans="1:24" ht="12.75" hidden="1">
      <c r="A143" s="24">
        <v>852</v>
      </c>
      <c r="B143" s="24">
        <v>137.77999877929688</v>
      </c>
      <c r="C143" s="24">
        <v>144.97999572753906</v>
      </c>
      <c r="D143" s="24">
        <v>8.431473731994629</v>
      </c>
      <c r="E143" s="24">
        <v>9.068305015563965</v>
      </c>
      <c r="F143" s="24">
        <v>27.99073877381744</v>
      </c>
      <c r="G143" s="24" t="s">
        <v>57</v>
      </c>
      <c r="H143" s="24">
        <v>8.783436372132499</v>
      </c>
      <c r="I143" s="24">
        <v>79.06343515142937</v>
      </c>
      <c r="J143" s="24" t="s">
        <v>60</v>
      </c>
      <c r="K143" s="24">
        <v>-0.3363821122692088</v>
      </c>
      <c r="L143" s="24">
        <v>-0.0002884321032912643</v>
      </c>
      <c r="M143" s="24">
        <v>0.0816265898321795</v>
      </c>
      <c r="N143" s="24">
        <v>-0.0008168935848904298</v>
      </c>
      <c r="O143" s="24">
        <v>-0.013187299783919993</v>
      </c>
      <c r="P143" s="24">
        <v>-3.302075077317715E-05</v>
      </c>
      <c r="Q143" s="24">
        <v>0.0017797640165622525</v>
      </c>
      <c r="R143" s="24">
        <v>-6.567762653617753E-05</v>
      </c>
      <c r="S143" s="24">
        <v>-0.00014606150570259128</v>
      </c>
      <c r="T143" s="24">
        <v>-2.350648959069351E-06</v>
      </c>
      <c r="U143" s="24">
        <v>4.497727560503971E-05</v>
      </c>
      <c r="V143" s="24">
        <v>-5.184329897636619E-06</v>
      </c>
      <c r="W143" s="24">
        <v>-8.262444085596514E-06</v>
      </c>
      <c r="X143" s="24">
        <v>67.5</v>
      </c>
    </row>
    <row r="144" spans="1:24" ht="12.75" hidden="1">
      <c r="A144" s="24">
        <v>849</v>
      </c>
      <c r="B144" s="24">
        <v>115.44000244140625</v>
      </c>
      <c r="C144" s="24">
        <v>108.54000091552734</v>
      </c>
      <c r="D144" s="24">
        <v>8.88674259185791</v>
      </c>
      <c r="E144" s="24">
        <v>9.385181427001953</v>
      </c>
      <c r="F144" s="24">
        <v>23.64421660020951</v>
      </c>
      <c r="G144" s="24" t="s">
        <v>58</v>
      </c>
      <c r="H144" s="24">
        <v>15.365223659915841</v>
      </c>
      <c r="I144" s="24">
        <v>63.30522610132209</v>
      </c>
      <c r="J144" s="24" t="s">
        <v>61</v>
      </c>
      <c r="K144" s="24">
        <v>0.7424292369175357</v>
      </c>
      <c r="L144" s="24">
        <v>-0.05310632673100529</v>
      </c>
      <c r="M144" s="24">
        <v>0.17484334680187763</v>
      </c>
      <c r="N144" s="24">
        <v>-0.07896300600462264</v>
      </c>
      <c r="O144" s="24">
        <v>0.02996156381624227</v>
      </c>
      <c r="P144" s="24">
        <v>-0.0015230802295857614</v>
      </c>
      <c r="Q144" s="24">
        <v>0.0035650023132396224</v>
      </c>
      <c r="R144" s="24">
        <v>-0.0012137000238465214</v>
      </c>
      <c r="S144" s="24">
        <v>0.0004038810393577923</v>
      </c>
      <c r="T144" s="24">
        <v>-2.230234369296924E-05</v>
      </c>
      <c r="U144" s="24">
        <v>7.463920318287061E-05</v>
      </c>
      <c r="V144" s="24">
        <v>-4.4807795179643655E-05</v>
      </c>
      <c r="W144" s="24">
        <v>2.547737465130058E-05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793</v>
      </c>
      <c r="B146" s="24">
        <v>110.9</v>
      </c>
      <c r="C146" s="24">
        <v>126.8</v>
      </c>
      <c r="D146" s="24">
        <v>8.891468517968864</v>
      </c>
      <c r="E146" s="24">
        <v>9.267296169881828</v>
      </c>
      <c r="F146" s="24">
        <v>22.796644177985495</v>
      </c>
      <c r="G146" s="24" t="s">
        <v>59</v>
      </c>
      <c r="H146" s="24">
        <v>17.591847138605395</v>
      </c>
      <c r="I146" s="24">
        <v>60.9918471386054</v>
      </c>
      <c r="J146" s="24" t="s">
        <v>73</v>
      </c>
      <c r="K146" s="24">
        <v>1.0927256323616468</v>
      </c>
      <c r="M146" s="24" t="s">
        <v>68</v>
      </c>
      <c r="N146" s="24">
        <v>0.9957573703036036</v>
      </c>
      <c r="X146" s="24">
        <v>67.5</v>
      </c>
    </row>
    <row r="147" spans="1:24" ht="12.75" hidden="1">
      <c r="A147" s="24">
        <v>851</v>
      </c>
      <c r="B147" s="24">
        <v>137.97999572753906</v>
      </c>
      <c r="C147" s="24">
        <v>150.5800018310547</v>
      </c>
      <c r="D147" s="24">
        <v>8.801896095275879</v>
      </c>
      <c r="E147" s="24">
        <v>8.977259635925293</v>
      </c>
      <c r="F147" s="24">
        <v>24.605328164306226</v>
      </c>
      <c r="G147" s="24" t="s">
        <v>56</v>
      </c>
      <c r="H147" s="24">
        <v>-3.903431200272692</v>
      </c>
      <c r="I147" s="24">
        <v>66.57656452726637</v>
      </c>
      <c r="J147" s="24" t="s">
        <v>62</v>
      </c>
      <c r="K147" s="24">
        <v>0.2964485468296035</v>
      </c>
      <c r="L147" s="24">
        <v>0.9964372781500366</v>
      </c>
      <c r="M147" s="24">
        <v>0.07018012064485425</v>
      </c>
      <c r="N147" s="24">
        <v>0.07790268425021084</v>
      </c>
      <c r="O147" s="24">
        <v>0.01190564966741919</v>
      </c>
      <c r="P147" s="24">
        <v>0.028584566386347553</v>
      </c>
      <c r="Q147" s="24">
        <v>0.001449309563678012</v>
      </c>
      <c r="R147" s="24">
        <v>0.0011990879748711516</v>
      </c>
      <c r="S147" s="24">
        <v>0.00015616505780700774</v>
      </c>
      <c r="T147" s="24">
        <v>0.00042059804474653384</v>
      </c>
      <c r="U147" s="24">
        <v>3.172111684329244E-05</v>
      </c>
      <c r="V147" s="24">
        <v>4.448911893998768E-05</v>
      </c>
      <c r="W147" s="24">
        <v>9.729459671585703E-06</v>
      </c>
      <c r="X147" s="24">
        <v>67.5</v>
      </c>
    </row>
    <row r="148" spans="1:24" ht="12.75" hidden="1">
      <c r="A148" s="24">
        <v>849</v>
      </c>
      <c r="B148" s="24">
        <v>115.44000244140625</v>
      </c>
      <c r="C148" s="24">
        <v>108.54000091552734</v>
      </c>
      <c r="D148" s="24">
        <v>8.88674259185791</v>
      </c>
      <c r="E148" s="24">
        <v>9.385181427001953</v>
      </c>
      <c r="F148" s="24">
        <v>24.573614333112793</v>
      </c>
      <c r="G148" s="24" t="s">
        <v>57</v>
      </c>
      <c r="H148" s="24">
        <v>17.85360103415192</v>
      </c>
      <c r="I148" s="24">
        <v>65.79360347555817</v>
      </c>
      <c r="J148" s="24" t="s">
        <v>60</v>
      </c>
      <c r="K148" s="24">
        <v>-0.011220428012464083</v>
      </c>
      <c r="L148" s="24">
        <v>0.005422493641975088</v>
      </c>
      <c r="M148" s="24">
        <v>0.001859454631206181</v>
      </c>
      <c r="N148" s="24">
        <v>-0.0008059349984900627</v>
      </c>
      <c r="O148" s="24">
        <v>-0.0005791843814724829</v>
      </c>
      <c r="P148" s="24">
        <v>0.0006203616572925105</v>
      </c>
      <c r="Q148" s="24">
        <v>3.890846745467809E-07</v>
      </c>
      <c r="R148" s="24">
        <v>-6.475884155089412E-05</v>
      </c>
      <c r="S148" s="24">
        <v>-1.8077164847632564E-05</v>
      </c>
      <c r="T148" s="24">
        <v>4.417278741827449E-05</v>
      </c>
      <c r="U148" s="24">
        <v>-2.5351885717723137E-06</v>
      </c>
      <c r="V148" s="24">
        <v>-5.10850328280494E-06</v>
      </c>
      <c r="W148" s="24">
        <v>-1.4382344792939248E-06</v>
      </c>
      <c r="X148" s="24">
        <v>67.5</v>
      </c>
    </row>
    <row r="149" spans="1:24" ht="12.75" hidden="1">
      <c r="A149" s="24">
        <v>852</v>
      </c>
      <c r="B149" s="24">
        <v>137.77999877929688</v>
      </c>
      <c r="C149" s="24">
        <v>144.97999572753906</v>
      </c>
      <c r="D149" s="24">
        <v>8.431473731994629</v>
      </c>
      <c r="E149" s="24">
        <v>9.068305015563965</v>
      </c>
      <c r="F149" s="24">
        <v>20.7721180725446</v>
      </c>
      <c r="G149" s="24" t="s">
        <v>58</v>
      </c>
      <c r="H149" s="24">
        <v>-11.606484533839122</v>
      </c>
      <c r="I149" s="24">
        <v>58.67351424545775</v>
      </c>
      <c r="J149" s="24" t="s">
        <v>61</v>
      </c>
      <c r="K149" s="24">
        <v>-0.2962361269538216</v>
      </c>
      <c r="L149" s="24">
        <v>0.9964225237567425</v>
      </c>
      <c r="M149" s="24">
        <v>-0.07015548276650076</v>
      </c>
      <c r="N149" s="24">
        <v>-0.07789851527575</v>
      </c>
      <c r="O149" s="24">
        <v>-0.011891553281871001</v>
      </c>
      <c r="P149" s="24">
        <v>0.028577833838653196</v>
      </c>
      <c r="Q149" s="24">
        <v>-0.0014493095114507686</v>
      </c>
      <c r="R149" s="24">
        <v>-0.0011973379906783153</v>
      </c>
      <c r="S149" s="24">
        <v>-0.00015511525196104214</v>
      </c>
      <c r="T149" s="24">
        <v>0.0004182720168697725</v>
      </c>
      <c r="U149" s="24">
        <v>-3.1619646941282666E-05</v>
      </c>
      <c r="V149" s="24">
        <v>-4.419485149048407E-05</v>
      </c>
      <c r="W149" s="24">
        <v>-9.622570710760338E-06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793</v>
      </c>
      <c r="B151" s="100">
        <v>110.9</v>
      </c>
      <c r="C151" s="100">
        <v>126.8</v>
      </c>
      <c r="D151" s="100">
        <v>8.891468517968864</v>
      </c>
      <c r="E151" s="100">
        <v>9.267296169881828</v>
      </c>
      <c r="F151" s="100">
        <v>16.20743928229458</v>
      </c>
      <c r="G151" s="100" t="s">
        <v>59</v>
      </c>
      <c r="H151" s="100">
        <v>-0.037404545334567274</v>
      </c>
      <c r="I151" s="100">
        <v>43.362595454665446</v>
      </c>
      <c r="J151" s="100" t="s">
        <v>73</v>
      </c>
      <c r="K151" s="100">
        <v>0.7277895200232236</v>
      </c>
      <c r="M151" s="100" t="s">
        <v>68</v>
      </c>
      <c r="N151" s="100">
        <v>0.40314033872748645</v>
      </c>
      <c r="X151" s="100">
        <v>67.5</v>
      </c>
    </row>
    <row r="152" spans="1:24" s="100" customFormat="1" ht="12.75">
      <c r="A152" s="100">
        <v>852</v>
      </c>
      <c r="B152" s="100">
        <v>137.77999877929688</v>
      </c>
      <c r="C152" s="100">
        <v>144.97999572753906</v>
      </c>
      <c r="D152" s="100">
        <v>8.431473731994629</v>
      </c>
      <c r="E152" s="100">
        <v>9.068305015563965</v>
      </c>
      <c r="F152" s="100">
        <v>24.026029641682925</v>
      </c>
      <c r="G152" s="100" t="s">
        <v>56</v>
      </c>
      <c r="H152" s="100">
        <v>-2.4153935657186167</v>
      </c>
      <c r="I152" s="100">
        <v>67.86460521357826</v>
      </c>
      <c r="J152" s="100" t="s">
        <v>62</v>
      </c>
      <c r="K152" s="100">
        <v>0.7996656385919243</v>
      </c>
      <c r="L152" s="100">
        <v>0.21283006927751655</v>
      </c>
      <c r="M152" s="100">
        <v>0.18930992392683282</v>
      </c>
      <c r="N152" s="100">
        <v>0.07812713157631244</v>
      </c>
      <c r="O152" s="100">
        <v>0.03211623493661771</v>
      </c>
      <c r="P152" s="100">
        <v>0.006105388791824309</v>
      </c>
      <c r="Q152" s="100">
        <v>0.0039092251131766865</v>
      </c>
      <c r="R152" s="100">
        <v>0.001202554598329155</v>
      </c>
      <c r="S152" s="100">
        <v>0.0004213582842064873</v>
      </c>
      <c r="T152" s="100">
        <v>8.984200319981304E-05</v>
      </c>
      <c r="U152" s="100">
        <v>8.550001993221336E-05</v>
      </c>
      <c r="V152" s="100">
        <v>4.463058232654011E-05</v>
      </c>
      <c r="W152" s="100">
        <v>2.627761766009357E-05</v>
      </c>
      <c r="X152" s="100">
        <v>67.5</v>
      </c>
    </row>
    <row r="153" spans="1:24" s="100" customFormat="1" ht="12.75">
      <c r="A153" s="100">
        <v>851</v>
      </c>
      <c r="B153" s="100">
        <v>137.97999572753906</v>
      </c>
      <c r="C153" s="100">
        <v>150.5800018310547</v>
      </c>
      <c r="D153" s="100">
        <v>8.801896095275879</v>
      </c>
      <c r="E153" s="100">
        <v>8.977259635925293</v>
      </c>
      <c r="F153" s="100">
        <v>27.745074131203754</v>
      </c>
      <c r="G153" s="100" t="s">
        <v>57</v>
      </c>
      <c r="H153" s="100">
        <v>4.592025497907528</v>
      </c>
      <c r="I153" s="100">
        <v>75.07202122544659</v>
      </c>
      <c r="J153" s="100" t="s">
        <v>60</v>
      </c>
      <c r="K153" s="100">
        <v>-0.17502310879127753</v>
      </c>
      <c r="L153" s="100">
        <v>-0.001157470378062435</v>
      </c>
      <c r="M153" s="100">
        <v>0.043531311380089546</v>
      </c>
      <c r="N153" s="100">
        <v>-0.0008080918395148491</v>
      </c>
      <c r="O153" s="100">
        <v>-0.006690788730273214</v>
      </c>
      <c r="P153" s="100">
        <v>-0.00013247966806717308</v>
      </c>
      <c r="Q153" s="100">
        <v>0.000998459238184716</v>
      </c>
      <c r="R153" s="100">
        <v>-6.497251071483819E-05</v>
      </c>
      <c r="S153" s="100">
        <v>-5.974354639766439E-05</v>
      </c>
      <c r="T153" s="100">
        <v>-9.435017462725551E-06</v>
      </c>
      <c r="U153" s="100">
        <v>2.8319555390334804E-05</v>
      </c>
      <c r="V153" s="100">
        <v>-5.127463945743688E-06</v>
      </c>
      <c r="W153" s="100">
        <v>-2.8573274322531177E-06</v>
      </c>
      <c r="X153" s="100">
        <v>67.5</v>
      </c>
    </row>
    <row r="154" spans="1:24" s="100" customFormat="1" ht="12.75">
      <c r="A154" s="100">
        <v>849</v>
      </c>
      <c r="B154" s="100">
        <v>115.44000244140625</v>
      </c>
      <c r="C154" s="100">
        <v>108.54000091552734</v>
      </c>
      <c r="D154" s="100">
        <v>8.88674259185791</v>
      </c>
      <c r="E154" s="100">
        <v>9.385181427001953</v>
      </c>
      <c r="F154" s="100">
        <v>24.573614333112793</v>
      </c>
      <c r="G154" s="100" t="s">
        <v>58</v>
      </c>
      <c r="H154" s="100">
        <v>17.85360103415192</v>
      </c>
      <c r="I154" s="100">
        <v>65.79360347555817</v>
      </c>
      <c r="J154" s="100" t="s">
        <v>61</v>
      </c>
      <c r="K154" s="100">
        <v>0.7802769027298365</v>
      </c>
      <c r="L154" s="100">
        <v>-0.21282692181910728</v>
      </c>
      <c r="M154" s="100">
        <v>0.1842370001566268</v>
      </c>
      <c r="N154" s="100">
        <v>-0.07812295229906091</v>
      </c>
      <c r="O154" s="100">
        <v>0.03141155667379242</v>
      </c>
      <c r="P154" s="100">
        <v>-0.0061039512970601836</v>
      </c>
      <c r="Q154" s="100">
        <v>0.003779566130546584</v>
      </c>
      <c r="R154" s="100">
        <v>-0.0012007981240883107</v>
      </c>
      <c r="S154" s="100">
        <v>0.0004171013214235422</v>
      </c>
      <c r="T154" s="100">
        <v>-8.93452068352482E-05</v>
      </c>
      <c r="U154" s="100">
        <v>8.06737639564601E-05</v>
      </c>
      <c r="V154" s="100">
        <v>-4.433506504214438E-05</v>
      </c>
      <c r="W154" s="100">
        <v>2.6121808318624406E-05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793</v>
      </c>
      <c r="B156" s="24">
        <v>110.9</v>
      </c>
      <c r="C156" s="24">
        <v>126.8</v>
      </c>
      <c r="D156" s="24">
        <v>8.891468517968864</v>
      </c>
      <c r="E156" s="24">
        <v>9.267296169881828</v>
      </c>
      <c r="F156" s="24">
        <v>23.730715216849433</v>
      </c>
      <c r="G156" s="24" t="s">
        <v>59</v>
      </c>
      <c r="H156" s="24">
        <v>20.09093066924205</v>
      </c>
      <c r="I156" s="24">
        <v>63.490930669242054</v>
      </c>
      <c r="J156" s="24" t="s">
        <v>73</v>
      </c>
      <c r="K156" s="24">
        <v>1.1994909365087814</v>
      </c>
      <c r="M156" s="24" t="s">
        <v>68</v>
      </c>
      <c r="N156" s="24">
        <v>1.0479992362258463</v>
      </c>
      <c r="X156" s="24">
        <v>67.5</v>
      </c>
    </row>
    <row r="157" spans="1:24" ht="12.75" hidden="1">
      <c r="A157" s="24">
        <v>852</v>
      </c>
      <c r="B157" s="24">
        <v>137.77999877929688</v>
      </c>
      <c r="C157" s="24">
        <v>144.97999572753906</v>
      </c>
      <c r="D157" s="24">
        <v>8.431473731994629</v>
      </c>
      <c r="E157" s="24">
        <v>9.068305015563965</v>
      </c>
      <c r="F157" s="24">
        <v>24.026029641682925</v>
      </c>
      <c r="G157" s="24" t="s">
        <v>56</v>
      </c>
      <c r="H157" s="24">
        <v>-2.4153935657186167</v>
      </c>
      <c r="I157" s="24">
        <v>67.86460521357826</v>
      </c>
      <c r="J157" s="24" t="s">
        <v>62</v>
      </c>
      <c r="K157" s="24">
        <v>0.44223530279882917</v>
      </c>
      <c r="L157" s="24">
        <v>0.9927886242661738</v>
      </c>
      <c r="M157" s="24">
        <v>0.10469281242850957</v>
      </c>
      <c r="N157" s="24">
        <v>0.07871540610249889</v>
      </c>
      <c r="O157" s="24">
        <v>0.01776065477127593</v>
      </c>
      <c r="P157" s="24">
        <v>0.028479878723398244</v>
      </c>
      <c r="Q157" s="24">
        <v>0.00216197769208569</v>
      </c>
      <c r="R157" s="24">
        <v>0.0012116070572362038</v>
      </c>
      <c r="S157" s="24">
        <v>0.0002330013017330591</v>
      </c>
      <c r="T157" s="24">
        <v>0.00041906195720779304</v>
      </c>
      <c r="U157" s="24">
        <v>4.7319096519066765E-05</v>
      </c>
      <c r="V157" s="24">
        <v>4.495552167128144E-05</v>
      </c>
      <c r="W157" s="24">
        <v>1.4525228682738909E-05</v>
      </c>
      <c r="X157" s="24">
        <v>67.5</v>
      </c>
    </row>
    <row r="158" spans="1:24" ht="12.75" hidden="1">
      <c r="A158" s="24">
        <v>849</v>
      </c>
      <c r="B158" s="24">
        <v>115.44000244140625</v>
      </c>
      <c r="C158" s="24">
        <v>108.54000091552734</v>
      </c>
      <c r="D158" s="24">
        <v>8.88674259185791</v>
      </c>
      <c r="E158" s="24">
        <v>9.385181427001953</v>
      </c>
      <c r="F158" s="24">
        <v>23.64421660020951</v>
      </c>
      <c r="G158" s="24" t="s">
        <v>57</v>
      </c>
      <c r="H158" s="24">
        <v>15.365223659915841</v>
      </c>
      <c r="I158" s="24">
        <v>63.30522610132209</v>
      </c>
      <c r="J158" s="24" t="s">
        <v>60</v>
      </c>
      <c r="K158" s="24">
        <v>0.18019055532700493</v>
      </c>
      <c r="L158" s="24">
        <v>0.005402721252537304</v>
      </c>
      <c r="M158" s="24">
        <v>-0.04374114383715821</v>
      </c>
      <c r="N158" s="24">
        <v>-0.0008142425101856037</v>
      </c>
      <c r="O158" s="24">
        <v>0.00706114278420884</v>
      </c>
      <c r="P158" s="24">
        <v>0.0006180680686203826</v>
      </c>
      <c r="Q158" s="24">
        <v>-0.0009544623499657414</v>
      </c>
      <c r="R158" s="24">
        <v>-6.542378396382086E-05</v>
      </c>
      <c r="S158" s="24">
        <v>7.803009406842629E-05</v>
      </c>
      <c r="T158" s="24">
        <v>4.4007088117961415E-05</v>
      </c>
      <c r="U158" s="24">
        <v>-2.4203035474391377E-05</v>
      </c>
      <c r="V158" s="24">
        <v>-5.159396113855092E-06</v>
      </c>
      <c r="W158" s="24">
        <v>4.417119401132493E-06</v>
      </c>
      <c r="X158" s="24">
        <v>67.5</v>
      </c>
    </row>
    <row r="159" spans="1:24" ht="12.75" hidden="1">
      <c r="A159" s="24">
        <v>851</v>
      </c>
      <c r="B159" s="24">
        <v>137.97999572753906</v>
      </c>
      <c r="C159" s="24">
        <v>150.5800018310547</v>
      </c>
      <c r="D159" s="24">
        <v>8.801896095275879</v>
      </c>
      <c r="E159" s="24">
        <v>8.977259635925293</v>
      </c>
      <c r="F159" s="24">
        <v>21.281399141821495</v>
      </c>
      <c r="G159" s="24" t="s">
        <v>58</v>
      </c>
      <c r="H159" s="24">
        <v>-12.897246424835771</v>
      </c>
      <c r="I159" s="24">
        <v>57.58274930270329</v>
      </c>
      <c r="J159" s="24" t="s">
        <v>61</v>
      </c>
      <c r="K159" s="24">
        <v>-0.40386065271640126</v>
      </c>
      <c r="L159" s="24">
        <v>0.9927739234465163</v>
      </c>
      <c r="M159" s="24">
        <v>-0.09511728186827105</v>
      </c>
      <c r="N159" s="24">
        <v>-0.07871119467404827</v>
      </c>
      <c r="O159" s="24">
        <v>-0.0162966597953526</v>
      </c>
      <c r="P159" s="24">
        <v>0.028473171301455408</v>
      </c>
      <c r="Q159" s="24">
        <v>-0.001939883801564939</v>
      </c>
      <c r="R159" s="24">
        <v>-0.001209839406548005</v>
      </c>
      <c r="S159" s="24">
        <v>-0.00021954705880282841</v>
      </c>
      <c r="T159" s="24">
        <v>0.0004167448862004238</v>
      </c>
      <c r="U159" s="24">
        <v>-4.066091451512261E-05</v>
      </c>
      <c r="V159" s="24">
        <v>-4.465847691622938E-05</v>
      </c>
      <c r="W159" s="24">
        <v>-1.3837316375728353E-05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793</v>
      </c>
      <c r="B161" s="24">
        <v>110.9</v>
      </c>
      <c r="C161" s="24">
        <v>126.8</v>
      </c>
      <c r="D161" s="24">
        <v>8.891468517968864</v>
      </c>
      <c r="E161" s="24">
        <v>9.267296169881828</v>
      </c>
      <c r="F161" s="24">
        <v>22.796644177985495</v>
      </c>
      <c r="G161" s="24" t="s">
        <v>59</v>
      </c>
      <c r="H161" s="24">
        <v>17.591847138605395</v>
      </c>
      <c r="I161" s="24">
        <v>60.9918471386054</v>
      </c>
      <c r="J161" s="24" t="s">
        <v>73</v>
      </c>
      <c r="K161" s="24">
        <v>1.512277947051836</v>
      </c>
      <c r="M161" s="24" t="s">
        <v>68</v>
      </c>
      <c r="N161" s="24">
        <v>0.8087657630522774</v>
      </c>
      <c r="X161" s="24">
        <v>67.5</v>
      </c>
    </row>
    <row r="162" spans="1:24" ht="12.75" hidden="1">
      <c r="A162" s="24">
        <v>849</v>
      </c>
      <c r="B162" s="24">
        <v>115.44000244140625</v>
      </c>
      <c r="C162" s="24">
        <v>108.54000091552734</v>
      </c>
      <c r="D162" s="24">
        <v>8.88674259185791</v>
      </c>
      <c r="E162" s="24">
        <v>9.385181427001953</v>
      </c>
      <c r="F162" s="24">
        <v>20.44186304316935</v>
      </c>
      <c r="G162" s="24" t="s">
        <v>56</v>
      </c>
      <c r="H162" s="24">
        <v>6.791215080456112</v>
      </c>
      <c r="I162" s="24">
        <v>54.73121752186236</v>
      </c>
      <c r="J162" s="24" t="s">
        <v>62</v>
      </c>
      <c r="K162" s="24">
        <v>1.1751755111527058</v>
      </c>
      <c r="L162" s="24">
        <v>0.2127627711496358</v>
      </c>
      <c r="M162" s="24">
        <v>0.2782067071442536</v>
      </c>
      <c r="N162" s="24">
        <v>0.07920716565991766</v>
      </c>
      <c r="O162" s="24">
        <v>0.04719709629410921</v>
      </c>
      <c r="P162" s="24">
        <v>0.0061035848673132755</v>
      </c>
      <c r="Q162" s="24">
        <v>0.005744932252212094</v>
      </c>
      <c r="R162" s="24">
        <v>0.0012192400957132343</v>
      </c>
      <c r="S162" s="24">
        <v>0.0006192194553090321</v>
      </c>
      <c r="T162" s="24">
        <v>8.978391850637494E-05</v>
      </c>
      <c r="U162" s="24">
        <v>0.00012564462882779236</v>
      </c>
      <c r="V162" s="24">
        <v>4.526245920325376E-05</v>
      </c>
      <c r="W162" s="24">
        <v>3.8608860771047044E-05</v>
      </c>
      <c r="X162" s="24">
        <v>67.5</v>
      </c>
    </row>
    <row r="163" spans="1:24" ht="12.75" hidden="1">
      <c r="A163" s="24">
        <v>851</v>
      </c>
      <c r="B163" s="24">
        <v>137.97999572753906</v>
      </c>
      <c r="C163" s="24">
        <v>150.5800018310547</v>
      </c>
      <c r="D163" s="24">
        <v>8.801896095275879</v>
      </c>
      <c r="E163" s="24">
        <v>8.977259635925293</v>
      </c>
      <c r="F163" s="24">
        <v>21.281399141821495</v>
      </c>
      <c r="G163" s="24" t="s">
        <v>57</v>
      </c>
      <c r="H163" s="24">
        <v>-12.897246424835771</v>
      </c>
      <c r="I163" s="24">
        <v>57.58274930270329</v>
      </c>
      <c r="J163" s="24" t="s">
        <v>60</v>
      </c>
      <c r="K163" s="24">
        <v>1.1729641079485345</v>
      </c>
      <c r="L163" s="24">
        <v>-0.0011566088180618558</v>
      </c>
      <c r="M163" s="24">
        <v>-0.27747127722477843</v>
      </c>
      <c r="N163" s="24">
        <v>-0.0008185934108972282</v>
      </c>
      <c r="O163" s="24">
        <v>0.04713676156946612</v>
      </c>
      <c r="P163" s="24">
        <v>-0.00013259887229044955</v>
      </c>
      <c r="Q163" s="24">
        <v>-0.005716820841456546</v>
      </c>
      <c r="R163" s="24">
        <v>-6.57957220779429E-05</v>
      </c>
      <c r="S163" s="24">
        <v>0.0006191298507652349</v>
      </c>
      <c r="T163" s="24">
        <v>-9.459746811924071E-06</v>
      </c>
      <c r="U163" s="24">
        <v>-0.00012365316297347523</v>
      </c>
      <c r="V163" s="24">
        <v>-5.181235352700946E-06</v>
      </c>
      <c r="W163" s="24">
        <v>3.856026046917219E-05</v>
      </c>
      <c r="X163" s="24">
        <v>67.5</v>
      </c>
    </row>
    <row r="164" spans="1:24" ht="12.75" hidden="1">
      <c r="A164" s="24">
        <v>852</v>
      </c>
      <c r="B164" s="24">
        <v>137.77999877929688</v>
      </c>
      <c r="C164" s="24">
        <v>144.97999572753906</v>
      </c>
      <c r="D164" s="24">
        <v>8.431473731994629</v>
      </c>
      <c r="E164" s="24">
        <v>9.068305015563965</v>
      </c>
      <c r="F164" s="24">
        <v>27.99073877381744</v>
      </c>
      <c r="G164" s="24" t="s">
        <v>58</v>
      </c>
      <c r="H164" s="24">
        <v>8.783436372132499</v>
      </c>
      <c r="I164" s="24">
        <v>79.06343515142937</v>
      </c>
      <c r="J164" s="24" t="s">
        <v>61</v>
      </c>
      <c r="K164" s="24">
        <v>0.07206027669612684</v>
      </c>
      <c r="L164" s="24">
        <v>-0.21275962738102894</v>
      </c>
      <c r="M164" s="24">
        <v>0.020215395501909646</v>
      </c>
      <c r="N164" s="24">
        <v>-0.07920293553085817</v>
      </c>
      <c r="O164" s="24">
        <v>0.0023857089803074193</v>
      </c>
      <c r="P164" s="24">
        <v>-0.006102144358466368</v>
      </c>
      <c r="Q164" s="24">
        <v>0.0005676319663257157</v>
      </c>
      <c r="R164" s="24">
        <v>-0.0012174634836211963</v>
      </c>
      <c r="S164" s="24">
        <v>-1.0533837127670986E-05</v>
      </c>
      <c r="T164" s="24">
        <v>-8.928418232035095E-05</v>
      </c>
      <c r="U164" s="24">
        <v>2.2281562780220096E-05</v>
      </c>
      <c r="V164" s="24">
        <v>-4.49649309278479E-05</v>
      </c>
      <c r="W164" s="24">
        <v>-1.9366059453827976E-06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793</v>
      </c>
      <c r="B166" s="24">
        <v>110.9</v>
      </c>
      <c r="C166" s="24">
        <v>126.8</v>
      </c>
      <c r="D166" s="24">
        <v>8.891468517968864</v>
      </c>
      <c r="E166" s="24">
        <v>9.267296169881828</v>
      </c>
      <c r="F166" s="24">
        <v>23.730715216849433</v>
      </c>
      <c r="G166" s="24" t="s">
        <v>59</v>
      </c>
      <c r="H166" s="24">
        <v>20.09093066924205</v>
      </c>
      <c r="I166" s="24">
        <v>63.490930669242054</v>
      </c>
      <c r="J166" s="24" t="s">
        <v>73</v>
      </c>
      <c r="K166" s="24">
        <v>1.5888714029826474</v>
      </c>
      <c r="M166" s="24" t="s">
        <v>68</v>
      </c>
      <c r="N166" s="24">
        <v>0.8301059877593732</v>
      </c>
      <c r="X166" s="24">
        <v>67.5</v>
      </c>
    </row>
    <row r="167" spans="1:24" ht="12.75" hidden="1">
      <c r="A167" s="24">
        <v>849</v>
      </c>
      <c r="B167" s="24">
        <v>115.44000244140625</v>
      </c>
      <c r="C167" s="24">
        <v>108.54000091552734</v>
      </c>
      <c r="D167" s="24">
        <v>8.88674259185791</v>
      </c>
      <c r="E167" s="24">
        <v>9.385181427001953</v>
      </c>
      <c r="F167" s="24">
        <v>20.44186304316935</v>
      </c>
      <c r="G167" s="24" t="s">
        <v>56</v>
      </c>
      <c r="H167" s="24">
        <v>6.791215080456112</v>
      </c>
      <c r="I167" s="24">
        <v>54.73121752186236</v>
      </c>
      <c r="J167" s="24" t="s">
        <v>62</v>
      </c>
      <c r="K167" s="24">
        <v>1.2220803662375916</v>
      </c>
      <c r="L167" s="24">
        <v>0.0566884658966735</v>
      </c>
      <c r="M167" s="24">
        <v>0.28931061052080426</v>
      </c>
      <c r="N167" s="24">
        <v>0.07763787354269443</v>
      </c>
      <c r="O167" s="24">
        <v>0.04908085209822491</v>
      </c>
      <c r="P167" s="24">
        <v>0.001626321897992367</v>
      </c>
      <c r="Q167" s="24">
        <v>0.005974230737202239</v>
      </c>
      <c r="R167" s="24">
        <v>0.0011950845803821572</v>
      </c>
      <c r="S167" s="24">
        <v>0.0006439371373791125</v>
      </c>
      <c r="T167" s="24">
        <v>2.3903309357928842E-05</v>
      </c>
      <c r="U167" s="24">
        <v>0.00013066375199147787</v>
      </c>
      <c r="V167" s="24">
        <v>4.436457121783474E-05</v>
      </c>
      <c r="W167" s="24">
        <v>4.015065846653784E-05</v>
      </c>
      <c r="X167" s="24">
        <v>67.5</v>
      </c>
    </row>
    <row r="168" spans="1:24" ht="12.75" hidden="1">
      <c r="A168" s="24">
        <v>852</v>
      </c>
      <c r="B168" s="24">
        <v>137.77999877929688</v>
      </c>
      <c r="C168" s="24">
        <v>144.97999572753906</v>
      </c>
      <c r="D168" s="24">
        <v>8.431473731994629</v>
      </c>
      <c r="E168" s="24">
        <v>9.068305015563965</v>
      </c>
      <c r="F168" s="24">
        <v>20.7721180725446</v>
      </c>
      <c r="G168" s="24" t="s">
        <v>57</v>
      </c>
      <c r="H168" s="24">
        <v>-11.606484533839122</v>
      </c>
      <c r="I168" s="24">
        <v>58.67351424545775</v>
      </c>
      <c r="J168" s="24" t="s">
        <v>60</v>
      </c>
      <c r="K168" s="24">
        <v>1.2188111039870575</v>
      </c>
      <c r="L168" s="24">
        <v>-0.0003073687821583524</v>
      </c>
      <c r="M168" s="24">
        <v>-0.28875845150588053</v>
      </c>
      <c r="N168" s="24">
        <v>-0.0008023717534415862</v>
      </c>
      <c r="O168" s="24">
        <v>0.04890800087769612</v>
      </c>
      <c r="P168" s="24">
        <v>-3.543631701969507E-05</v>
      </c>
      <c r="Q168" s="24">
        <v>-0.005970455119926474</v>
      </c>
      <c r="R168" s="24">
        <v>-6.448606828415991E-05</v>
      </c>
      <c r="S168" s="24">
        <v>0.0006365589415865945</v>
      </c>
      <c r="T168" s="24">
        <v>-2.5412932390005915E-06</v>
      </c>
      <c r="U168" s="24">
        <v>-0.00013053881321129656</v>
      </c>
      <c r="V168" s="24">
        <v>-5.077435440681053E-06</v>
      </c>
      <c r="W168" s="24">
        <v>3.94677913166432E-05</v>
      </c>
      <c r="X168" s="24">
        <v>67.5</v>
      </c>
    </row>
    <row r="169" spans="1:24" ht="12.75" hidden="1">
      <c r="A169" s="24">
        <v>851</v>
      </c>
      <c r="B169" s="24">
        <v>137.97999572753906</v>
      </c>
      <c r="C169" s="24">
        <v>150.5800018310547</v>
      </c>
      <c r="D169" s="24">
        <v>8.801896095275879</v>
      </c>
      <c r="E169" s="24">
        <v>8.977259635925293</v>
      </c>
      <c r="F169" s="24">
        <v>27.745074131203754</v>
      </c>
      <c r="G169" s="24" t="s">
        <v>58</v>
      </c>
      <c r="H169" s="24">
        <v>4.592025497907528</v>
      </c>
      <c r="I169" s="24">
        <v>75.07202122544659</v>
      </c>
      <c r="J169" s="24" t="s">
        <v>61</v>
      </c>
      <c r="K169" s="24">
        <v>-0.08933036628860473</v>
      </c>
      <c r="L169" s="24">
        <v>-0.05668763260315312</v>
      </c>
      <c r="M169" s="24">
        <v>-0.017865778568160094</v>
      </c>
      <c r="N169" s="24">
        <v>-0.07763372725691257</v>
      </c>
      <c r="O169" s="24">
        <v>-0.004115518537815626</v>
      </c>
      <c r="P169" s="24">
        <v>-0.0016259357869625646</v>
      </c>
      <c r="Q169" s="24">
        <v>-0.00021236422079946472</v>
      </c>
      <c r="R169" s="24">
        <v>-0.0011933434967621214</v>
      </c>
      <c r="S169" s="24">
        <v>-9.719954105941318E-05</v>
      </c>
      <c r="T169" s="24">
        <v>-2.376783597499483E-05</v>
      </c>
      <c r="U169" s="24">
        <v>5.7126464862327185E-06</v>
      </c>
      <c r="V169" s="24">
        <v>-4.407306239289535E-05</v>
      </c>
      <c r="W169" s="24">
        <v>-7.373521809994883E-06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793</v>
      </c>
      <c r="B171" s="24">
        <v>113.42</v>
      </c>
      <c r="C171" s="24">
        <v>134.62</v>
      </c>
      <c r="D171" s="24">
        <v>8.922670245039532</v>
      </c>
      <c r="E171" s="24">
        <v>9.007113069856215</v>
      </c>
      <c r="F171" s="24">
        <v>17.253068657919275</v>
      </c>
      <c r="G171" s="24" t="s">
        <v>59</v>
      </c>
      <c r="H171" s="24">
        <v>0.08360558629779291</v>
      </c>
      <c r="I171" s="24">
        <v>46.003605586297795</v>
      </c>
      <c r="J171" s="24" t="s">
        <v>73</v>
      </c>
      <c r="K171" s="24">
        <v>0.5467876860799125</v>
      </c>
      <c r="M171" s="24" t="s">
        <v>68</v>
      </c>
      <c r="N171" s="24">
        <v>0.35496625853576397</v>
      </c>
      <c r="X171" s="24">
        <v>67.5</v>
      </c>
    </row>
    <row r="172" spans="1:24" ht="12.75" hidden="1">
      <c r="A172" s="24">
        <v>851</v>
      </c>
      <c r="B172" s="24">
        <v>132.16000366210938</v>
      </c>
      <c r="C172" s="24">
        <v>129.75999450683594</v>
      </c>
      <c r="D172" s="24">
        <v>9.054548263549805</v>
      </c>
      <c r="E172" s="24">
        <v>9.312798500061035</v>
      </c>
      <c r="F172" s="24">
        <v>24.989606408963915</v>
      </c>
      <c r="G172" s="24" t="s">
        <v>56</v>
      </c>
      <c r="H172" s="24">
        <v>1.053548213387586</v>
      </c>
      <c r="I172" s="24">
        <v>65.71355187549696</v>
      </c>
      <c r="J172" s="24" t="s">
        <v>62</v>
      </c>
      <c r="K172" s="24">
        <v>0.6018034413437495</v>
      </c>
      <c r="L172" s="24">
        <v>0.4005669722904564</v>
      </c>
      <c r="M172" s="24">
        <v>0.1424689290687656</v>
      </c>
      <c r="N172" s="24">
        <v>0.056064798425066675</v>
      </c>
      <c r="O172" s="24">
        <v>0.024169608950703227</v>
      </c>
      <c r="P172" s="24">
        <v>0.011490986814670711</v>
      </c>
      <c r="Q172" s="24">
        <v>0.002941971626021437</v>
      </c>
      <c r="R172" s="24">
        <v>0.0008629822194012297</v>
      </c>
      <c r="S172" s="24">
        <v>0.0003170937573714267</v>
      </c>
      <c r="T172" s="24">
        <v>0.00016907982794526306</v>
      </c>
      <c r="U172" s="24">
        <v>6.434761534306074E-05</v>
      </c>
      <c r="V172" s="24">
        <v>3.2033153910525495E-05</v>
      </c>
      <c r="W172" s="24">
        <v>1.977379759168206E-05</v>
      </c>
      <c r="X172" s="24">
        <v>67.5</v>
      </c>
    </row>
    <row r="173" spans="1:24" ht="12.75" hidden="1">
      <c r="A173" s="24">
        <v>852</v>
      </c>
      <c r="B173" s="24">
        <v>140.1199951171875</v>
      </c>
      <c r="C173" s="24">
        <v>149.1199951171875</v>
      </c>
      <c r="D173" s="24">
        <v>8.772891998291016</v>
      </c>
      <c r="E173" s="24">
        <v>9.180103302001953</v>
      </c>
      <c r="F173" s="24">
        <v>25.587012466095022</v>
      </c>
      <c r="G173" s="24" t="s">
        <v>57</v>
      </c>
      <c r="H173" s="24">
        <v>-3.1520781118567385</v>
      </c>
      <c r="I173" s="24">
        <v>69.46791700533076</v>
      </c>
      <c r="J173" s="24" t="s">
        <v>60</v>
      </c>
      <c r="K173" s="24">
        <v>0.12674118101651233</v>
      </c>
      <c r="L173" s="24">
        <v>-0.002179051920343477</v>
      </c>
      <c r="M173" s="24">
        <v>-0.028419291712457308</v>
      </c>
      <c r="N173" s="24">
        <v>-0.0005797119801177218</v>
      </c>
      <c r="O173" s="24">
        <v>0.005344771664470096</v>
      </c>
      <c r="P173" s="24">
        <v>-0.0002493945682318329</v>
      </c>
      <c r="Q173" s="24">
        <v>-0.0005109950594661138</v>
      </c>
      <c r="R173" s="24">
        <v>-4.661392831530514E-05</v>
      </c>
      <c r="S173" s="24">
        <v>9.084400129764214E-05</v>
      </c>
      <c r="T173" s="24">
        <v>-1.776333386660331E-05</v>
      </c>
      <c r="U173" s="24">
        <v>-6.112344272694284E-06</v>
      </c>
      <c r="V173" s="24">
        <v>-3.6767632236391226E-06</v>
      </c>
      <c r="W173" s="24">
        <v>6.289569942507374E-06</v>
      </c>
      <c r="X173" s="24">
        <v>67.5</v>
      </c>
    </row>
    <row r="174" spans="1:24" ht="12.75" hidden="1">
      <c r="A174" s="24">
        <v>849</v>
      </c>
      <c r="B174" s="24">
        <v>118.58000183105469</v>
      </c>
      <c r="C174" s="24">
        <v>111.18000030517578</v>
      </c>
      <c r="D174" s="24">
        <v>8.87144660949707</v>
      </c>
      <c r="E174" s="24">
        <v>9.414456367492676</v>
      </c>
      <c r="F174" s="24">
        <v>25.142592224479507</v>
      </c>
      <c r="G174" s="24" t="s">
        <v>58</v>
      </c>
      <c r="H174" s="24">
        <v>16.36195365371833</v>
      </c>
      <c r="I174" s="24">
        <v>67.44195548477302</v>
      </c>
      <c r="J174" s="24" t="s">
        <v>61</v>
      </c>
      <c r="K174" s="24">
        <v>0.5883060895891861</v>
      </c>
      <c r="L174" s="24">
        <v>-0.4005610453135348</v>
      </c>
      <c r="M174" s="24">
        <v>0.13960565750915405</v>
      </c>
      <c r="N174" s="24">
        <v>-0.05606180122385889</v>
      </c>
      <c r="O174" s="24">
        <v>0.023571241220703483</v>
      </c>
      <c r="P174" s="24">
        <v>-0.011488280129082533</v>
      </c>
      <c r="Q174" s="24">
        <v>0.002897254061610138</v>
      </c>
      <c r="R174" s="24">
        <v>-0.0008617223756464072</v>
      </c>
      <c r="S174" s="24">
        <v>0.00030380226857639364</v>
      </c>
      <c r="T174" s="24">
        <v>-0.00016814414110501543</v>
      </c>
      <c r="U174" s="24">
        <v>6.405665342359501E-05</v>
      </c>
      <c r="V174" s="24">
        <v>-3.182144499630257E-05</v>
      </c>
      <c r="W174" s="24">
        <v>1.8746849898986203E-05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793</v>
      </c>
      <c r="B176" s="24">
        <v>113.42</v>
      </c>
      <c r="C176" s="24">
        <v>134.62</v>
      </c>
      <c r="D176" s="24">
        <v>8.922670245039532</v>
      </c>
      <c r="E176" s="24">
        <v>9.007113069856215</v>
      </c>
      <c r="F176" s="24">
        <v>24.238304597345444</v>
      </c>
      <c r="G176" s="24" t="s">
        <v>59</v>
      </c>
      <c r="H176" s="24">
        <v>18.709048135446523</v>
      </c>
      <c r="I176" s="24">
        <v>64.62904813544652</v>
      </c>
      <c r="J176" s="24" t="s">
        <v>73</v>
      </c>
      <c r="K176" s="24">
        <v>1.0256046101316652</v>
      </c>
      <c r="M176" s="24" t="s">
        <v>68</v>
      </c>
      <c r="N176" s="24">
        <v>0.7571116284329693</v>
      </c>
      <c r="X176" s="24">
        <v>67.5</v>
      </c>
    </row>
    <row r="177" spans="1:24" ht="12.75" hidden="1">
      <c r="A177" s="24">
        <v>851</v>
      </c>
      <c r="B177" s="24">
        <v>132.16000366210938</v>
      </c>
      <c r="C177" s="24">
        <v>129.75999450683594</v>
      </c>
      <c r="D177" s="24">
        <v>9.054548263549805</v>
      </c>
      <c r="E177" s="24">
        <v>9.312798500061035</v>
      </c>
      <c r="F177" s="24">
        <v>24.989606408963915</v>
      </c>
      <c r="G177" s="24" t="s">
        <v>56</v>
      </c>
      <c r="H177" s="24">
        <v>1.053548213387586</v>
      </c>
      <c r="I177" s="24">
        <v>65.71355187549696</v>
      </c>
      <c r="J177" s="24" t="s">
        <v>62</v>
      </c>
      <c r="K177" s="24">
        <v>0.6867174330875901</v>
      </c>
      <c r="L177" s="24">
        <v>0.7233635491834656</v>
      </c>
      <c r="M177" s="24">
        <v>0.16257047283485432</v>
      </c>
      <c r="N177" s="24">
        <v>0.05600280807185477</v>
      </c>
      <c r="O177" s="24">
        <v>0.027579611391568077</v>
      </c>
      <c r="P177" s="24">
        <v>0.02075091388802726</v>
      </c>
      <c r="Q177" s="24">
        <v>0.003357114816631779</v>
      </c>
      <c r="R177" s="24">
        <v>0.0008620255346245764</v>
      </c>
      <c r="S177" s="24">
        <v>0.0003618387246257714</v>
      </c>
      <c r="T177" s="24">
        <v>0.000305342527566609</v>
      </c>
      <c r="U177" s="24">
        <v>7.345140329969456E-05</v>
      </c>
      <c r="V177" s="24">
        <v>3.198729457316837E-05</v>
      </c>
      <c r="W177" s="24">
        <v>2.2562028580094E-05</v>
      </c>
      <c r="X177" s="24">
        <v>67.5</v>
      </c>
    </row>
    <row r="178" spans="1:24" ht="12.75" hidden="1">
      <c r="A178" s="24">
        <v>849</v>
      </c>
      <c r="B178" s="24">
        <v>118.58000183105469</v>
      </c>
      <c r="C178" s="24">
        <v>111.18000030517578</v>
      </c>
      <c r="D178" s="24">
        <v>8.87144660949707</v>
      </c>
      <c r="E178" s="24">
        <v>9.414456367492676</v>
      </c>
      <c r="F178" s="24">
        <v>21.634581067490554</v>
      </c>
      <c r="G178" s="24" t="s">
        <v>57</v>
      </c>
      <c r="H178" s="24">
        <v>6.952139018161844</v>
      </c>
      <c r="I178" s="24">
        <v>58.03214084921653</v>
      </c>
      <c r="J178" s="24" t="s">
        <v>60</v>
      </c>
      <c r="K178" s="24">
        <v>0.4501812097726894</v>
      </c>
      <c r="L178" s="24">
        <v>0.003936639071001173</v>
      </c>
      <c r="M178" s="24">
        <v>-0.10796239714161772</v>
      </c>
      <c r="N178" s="24">
        <v>-0.0005791359292780458</v>
      </c>
      <c r="O178" s="24">
        <v>0.017854180028452377</v>
      </c>
      <c r="P178" s="24">
        <v>0.0004502999663568388</v>
      </c>
      <c r="Q178" s="24">
        <v>-0.002294497545919171</v>
      </c>
      <c r="R178" s="24">
        <v>-4.652747388412193E-05</v>
      </c>
      <c r="S178" s="24">
        <v>0.00021511210122020696</v>
      </c>
      <c r="T178" s="24">
        <v>3.205792288592721E-05</v>
      </c>
      <c r="U178" s="24">
        <v>-5.429503971461902E-05</v>
      </c>
      <c r="V178" s="24">
        <v>-3.666588754798963E-06</v>
      </c>
      <c r="W178" s="24">
        <v>1.2808640433036601E-05</v>
      </c>
      <c r="X178" s="24">
        <v>67.5</v>
      </c>
    </row>
    <row r="179" spans="1:24" ht="12.75" hidden="1">
      <c r="A179" s="24">
        <v>852</v>
      </c>
      <c r="B179" s="24">
        <v>140.1199951171875</v>
      </c>
      <c r="C179" s="24">
        <v>149.1199951171875</v>
      </c>
      <c r="D179" s="24">
        <v>8.772891998291016</v>
      </c>
      <c r="E179" s="24">
        <v>9.180103302001953</v>
      </c>
      <c r="F179" s="24">
        <v>22.18684112048908</v>
      </c>
      <c r="G179" s="24" t="s">
        <v>58</v>
      </c>
      <c r="H179" s="24">
        <v>-12.383434103629753</v>
      </c>
      <c r="I179" s="24">
        <v>60.23656101355774</v>
      </c>
      <c r="J179" s="24" t="s">
        <v>61</v>
      </c>
      <c r="K179" s="24">
        <v>-0.518572763721743</v>
      </c>
      <c r="L179" s="24">
        <v>0.7233528372517278</v>
      </c>
      <c r="M179" s="24">
        <v>-0.12154538017211397</v>
      </c>
      <c r="N179" s="24">
        <v>-0.05599981351315753</v>
      </c>
      <c r="O179" s="24">
        <v>-0.02102054280986873</v>
      </c>
      <c r="P179" s="24">
        <v>0.02074602750235865</v>
      </c>
      <c r="Q179" s="24">
        <v>-0.002450612352825213</v>
      </c>
      <c r="R179" s="24">
        <v>-0.0008607689681434555</v>
      </c>
      <c r="S179" s="24">
        <v>-0.00029095368454005224</v>
      </c>
      <c r="T179" s="24">
        <v>0.000303654983033385</v>
      </c>
      <c r="U179" s="24">
        <v>-4.946875083406011E-05</v>
      </c>
      <c r="V179" s="24">
        <v>-3.177645576545359E-05</v>
      </c>
      <c r="W179" s="24">
        <v>-1.857374124688288E-05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793</v>
      </c>
      <c r="B181" s="100">
        <v>113.42</v>
      </c>
      <c r="C181" s="100">
        <v>134.62</v>
      </c>
      <c r="D181" s="100">
        <v>8.922670245039532</v>
      </c>
      <c r="E181" s="100">
        <v>9.007113069856215</v>
      </c>
      <c r="F181" s="100">
        <v>17.253068657919275</v>
      </c>
      <c r="G181" s="100" t="s">
        <v>59</v>
      </c>
      <c r="H181" s="100">
        <v>0.08360558629779291</v>
      </c>
      <c r="I181" s="100">
        <v>46.003605586297795</v>
      </c>
      <c r="J181" s="100" t="s">
        <v>73</v>
      </c>
      <c r="K181" s="100">
        <v>0.2525767908595812</v>
      </c>
      <c r="M181" s="100" t="s">
        <v>68</v>
      </c>
      <c r="N181" s="100">
        <v>0.1368960672229187</v>
      </c>
      <c r="X181" s="100">
        <v>67.5</v>
      </c>
    </row>
    <row r="182" spans="1:24" s="100" customFormat="1" ht="12.75">
      <c r="A182" s="100">
        <v>852</v>
      </c>
      <c r="B182" s="100">
        <v>140.1199951171875</v>
      </c>
      <c r="C182" s="100">
        <v>149.1199951171875</v>
      </c>
      <c r="D182" s="100">
        <v>8.772891998291016</v>
      </c>
      <c r="E182" s="100">
        <v>9.180103302001953</v>
      </c>
      <c r="F182" s="100">
        <v>26.07709727628233</v>
      </c>
      <c r="G182" s="100" t="s">
        <v>56</v>
      </c>
      <c r="H182" s="100">
        <v>-1.8215135934403008</v>
      </c>
      <c r="I182" s="100">
        <v>70.7984815237472</v>
      </c>
      <c r="J182" s="100" t="s">
        <v>62</v>
      </c>
      <c r="K182" s="100">
        <v>0.47996721671581766</v>
      </c>
      <c r="L182" s="100">
        <v>0.07647121495027559</v>
      </c>
      <c r="M182" s="100">
        <v>0.11362564345327075</v>
      </c>
      <c r="N182" s="100">
        <v>0.055379884386557186</v>
      </c>
      <c r="O182" s="100">
        <v>0.019276495838427474</v>
      </c>
      <c r="P182" s="100">
        <v>0.002193728827370633</v>
      </c>
      <c r="Q182" s="100">
        <v>0.002346347381998892</v>
      </c>
      <c r="R182" s="100">
        <v>0.0008524155367177898</v>
      </c>
      <c r="S182" s="100">
        <v>0.000252898214751371</v>
      </c>
      <c r="T182" s="100">
        <v>3.2268304731846504E-05</v>
      </c>
      <c r="U182" s="100">
        <v>5.13092727254741E-05</v>
      </c>
      <c r="V182" s="100">
        <v>3.163062074359955E-05</v>
      </c>
      <c r="W182" s="100">
        <v>1.577002462554866E-05</v>
      </c>
      <c r="X182" s="100">
        <v>67.5</v>
      </c>
    </row>
    <row r="183" spans="1:24" s="100" customFormat="1" ht="12.75">
      <c r="A183" s="100">
        <v>851</v>
      </c>
      <c r="B183" s="100">
        <v>132.16000366210938</v>
      </c>
      <c r="C183" s="100">
        <v>129.75999450683594</v>
      </c>
      <c r="D183" s="100">
        <v>9.054548263549805</v>
      </c>
      <c r="E183" s="100">
        <v>9.312798500061035</v>
      </c>
      <c r="F183" s="100">
        <v>27.995352448387308</v>
      </c>
      <c r="G183" s="100" t="s">
        <v>57</v>
      </c>
      <c r="H183" s="100">
        <v>8.957564189220136</v>
      </c>
      <c r="I183" s="100">
        <v>73.61756785132951</v>
      </c>
      <c r="J183" s="100" t="s">
        <v>60</v>
      </c>
      <c r="K183" s="100">
        <v>-0.3399956066707607</v>
      </c>
      <c r="L183" s="100">
        <v>0.0004164858816403896</v>
      </c>
      <c r="M183" s="100">
        <v>0.08139585202860486</v>
      </c>
      <c r="N183" s="100">
        <v>-0.00057293864176494</v>
      </c>
      <c r="O183" s="100">
        <v>-0.013507291665135092</v>
      </c>
      <c r="P183" s="100">
        <v>4.765971888525019E-05</v>
      </c>
      <c r="Q183" s="100">
        <v>0.0017232120849506852</v>
      </c>
      <c r="R183" s="100">
        <v>-4.606156149638928E-05</v>
      </c>
      <c r="S183" s="100">
        <v>-0.00016461092992712623</v>
      </c>
      <c r="T183" s="100">
        <v>3.3952296753961784E-06</v>
      </c>
      <c r="U183" s="100">
        <v>4.0322875931251303E-05</v>
      </c>
      <c r="V183" s="100">
        <v>-3.6368884582098746E-06</v>
      </c>
      <c r="W183" s="100">
        <v>-9.857491262655044E-06</v>
      </c>
      <c r="X183" s="100">
        <v>67.5</v>
      </c>
    </row>
    <row r="184" spans="1:24" s="100" customFormat="1" ht="12.75">
      <c r="A184" s="100">
        <v>849</v>
      </c>
      <c r="B184" s="100">
        <v>118.58000183105469</v>
      </c>
      <c r="C184" s="100">
        <v>111.18000030517578</v>
      </c>
      <c r="D184" s="100">
        <v>8.87144660949707</v>
      </c>
      <c r="E184" s="100">
        <v>9.414456367492676</v>
      </c>
      <c r="F184" s="100">
        <v>21.634581067490554</v>
      </c>
      <c r="G184" s="100" t="s">
        <v>58</v>
      </c>
      <c r="H184" s="100">
        <v>6.952139018161844</v>
      </c>
      <c r="I184" s="100">
        <v>58.03214084921653</v>
      </c>
      <c r="J184" s="100" t="s">
        <v>61</v>
      </c>
      <c r="K184" s="100">
        <v>0.3387794512164368</v>
      </c>
      <c r="L184" s="100">
        <v>0.0764700807864203</v>
      </c>
      <c r="M184" s="100">
        <v>0.07928115868670987</v>
      </c>
      <c r="N184" s="100">
        <v>-0.05537692060760704</v>
      </c>
      <c r="O184" s="100">
        <v>0.013752685689780154</v>
      </c>
      <c r="P184" s="100">
        <v>0.002193211052140836</v>
      </c>
      <c r="Q184" s="100">
        <v>0.0015924465916610727</v>
      </c>
      <c r="R184" s="100">
        <v>-0.0008511701238826419</v>
      </c>
      <c r="S184" s="100">
        <v>0.00019199153307622005</v>
      </c>
      <c r="T184" s="100">
        <v>3.208918674130924E-05</v>
      </c>
      <c r="U184" s="100">
        <v>3.172864863573604E-05</v>
      </c>
      <c r="V184" s="100">
        <v>-3.1420840392452426E-05</v>
      </c>
      <c r="W184" s="100">
        <v>1.230948994463583E-05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793</v>
      </c>
      <c r="B186" s="24">
        <v>113.42</v>
      </c>
      <c r="C186" s="24">
        <v>134.62</v>
      </c>
      <c r="D186" s="24">
        <v>8.922670245039532</v>
      </c>
      <c r="E186" s="24">
        <v>9.007113069856215</v>
      </c>
      <c r="F186" s="24">
        <v>20.7127988292136</v>
      </c>
      <c r="G186" s="24" t="s">
        <v>59</v>
      </c>
      <c r="H186" s="24">
        <v>9.308634790721861</v>
      </c>
      <c r="I186" s="24">
        <v>55.22863479072186</v>
      </c>
      <c r="J186" s="24" t="s">
        <v>73</v>
      </c>
      <c r="K186" s="24">
        <v>0.6923249936431072</v>
      </c>
      <c r="M186" s="24" t="s">
        <v>68</v>
      </c>
      <c r="N186" s="24">
        <v>0.5838675012337283</v>
      </c>
      <c r="X186" s="24">
        <v>67.5</v>
      </c>
    </row>
    <row r="187" spans="1:24" ht="12.75" hidden="1">
      <c r="A187" s="24">
        <v>852</v>
      </c>
      <c r="B187" s="24">
        <v>140.1199951171875</v>
      </c>
      <c r="C187" s="24">
        <v>149.1199951171875</v>
      </c>
      <c r="D187" s="24">
        <v>8.772891998291016</v>
      </c>
      <c r="E187" s="24">
        <v>9.180103302001953</v>
      </c>
      <c r="F187" s="24">
        <v>26.07709727628233</v>
      </c>
      <c r="G187" s="24" t="s">
        <v>56</v>
      </c>
      <c r="H187" s="24">
        <v>-1.8215135934403008</v>
      </c>
      <c r="I187" s="24">
        <v>70.7984815237472</v>
      </c>
      <c r="J187" s="24" t="s">
        <v>62</v>
      </c>
      <c r="K187" s="24">
        <v>0.3984918336338865</v>
      </c>
      <c r="L187" s="24">
        <v>0.7216348104495786</v>
      </c>
      <c r="M187" s="24">
        <v>0.0943378911267393</v>
      </c>
      <c r="N187" s="24">
        <v>0.056422046217399775</v>
      </c>
      <c r="O187" s="24">
        <v>0.016004105016591615</v>
      </c>
      <c r="P187" s="24">
        <v>0.020701371992220986</v>
      </c>
      <c r="Q187" s="24">
        <v>0.0019481402156693501</v>
      </c>
      <c r="R187" s="24">
        <v>0.0008684528755529201</v>
      </c>
      <c r="S187" s="24">
        <v>0.00020993587349811413</v>
      </c>
      <c r="T187" s="24">
        <v>0.0003045949211285674</v>
      </c>
      <c r="U187" s="24">
        <v>4.260603569540554E-05</v>
      </c>
      <c r="V187" s="24">
        <v>3.221853947803446E-05</v>
      </c>
      <c r="W187" s="24">
        <v>1.3081557009387027E-05</v>
      </c>
      <c r="X187" s="24">
        <v>67.5</v>
      </c>
    </row>
    <row r="188" spans="1:24" ht="12.75" hidden="1">
      <c r="A188" s="24">
        <v>849</v>
      </c>
      <c r="B188" s="24">
        <v>118.58000183105469</v>
      </c>
      <c r="C188" s="24">
        <v>111.18000030517578</v>
      </c>
      <c r="D188" s="24">
        <v>8.87144660949707</v>
      </c>
      <c r="E188" s="24">
        <v>9.414456367492676</v>
      </c>
      <c r="F188" s="24">
        <v>25.142592224479507</v>
      </c>
      <c r="G188" s="24" t="s">
        <v>57</v>
      </c>
      <c r="H188" s="24">
        <v>16.36195365371833</v>
      </c>
      <c r="I188" s="24">
        <v>67.44195548477302</v>
      </c>
      <c r="J188" s="24" t="s">
        <v>60</v>
      </c>
      <c r="K188" s="24">
        <v>-0.27241916520247567</v>
      </c>
      <c r="L188" s="24">
        <v>0.003927030429777123</v>
      </c>
      <c r="M188" s="24">
        <v>0.06370513443410453</v>
      </c>
      <c r="N188" s="24">
        <v>-0.0005838021857023656</v>
      </c>
      <c r="O188" s="24">
        <v>-0.011066350969505034</v>
      </c>
      <c r="P188" s="24">
        <v>0.00044931933782478355</v>
      </c>
      <c r="Q188" s="24">
        <v>0.0012773634042952222</v>
      </c>
      <c r="R188" s="24">
        <v>-4.691353315129483E-05</v>
      </c>
      <c r="S188" s="24">
        <v>-0.00015506963752386245</v>
      </c>
      <c r="T188" s="24">
        <v>3.199631867473333E-05</v>
      </c>
      <c r="U188" s="24">
        <v>2.52754650179423E-05</v>
      </c>
      <c r="V188" s="24">
        <v>-3.7032366349792227E-06</v>
      </c>
      <c r="W188" s="24">
        <v>-9.949565835151828E-06</v>
      </c>
      <c r="X188" s="24">
        <v>67.5</v>
      </c>
    </row>
    <row r="189" spans="1:24" ht="12.75" hidden="1">
      <c r="A189" s="24">
        <v>851</v>
      </c>
      <c r="B189" s="24">
        <v>132.16000366210938</v>
      </c>
      <c r="C189" s="24">
        <v>129.75999450683594</v>
      </c>
      <c r="D189" s="24">
        <v>9.054548263549805</v>
      </c>
      <c r="E189" s="24">
        <v>9.312798500061035</v>
      </c>
      <c r="F189" s="24">
        <v>21.010322872162916</v>
      </c>
      <c r="G189" s="24" t="s">
        <v>58</v>
      </c>
      <c r="H189" s="24">
        <v>-9.410516359837729</v>
      </c>
      <c r="I189" s="24">
        <v>55.249487302271646</v>
      </c>
      <c r="J189" s="24" t="s">
        <v>61</v>
      </c>
      <c r="K189" s="24">
        <v>-0.2908324945794114</v>
      </c>
      <c r="L189" s="24">
        <v>0.7216241252096571</v>
      </c>
      <c r="M189" s="24">
        <v>-0.06957940463221275</v>
      </c>
      <c r="N189" s="24">
        <v>-0.0564190258190122</v>
      </c>
      <c r="O189" s="24">
        <v>-0.01156145551398386</v>
      </c>
      <c r="P189" s="24">
        <v>0.02069649522245175</v>
      </c>
      <c r="Q189" s="24">
        <v>-0.0014709157124986945</v>
      </c>
      <c r="R189" s="24">
        <v>-0.0008671848231279178</v>
      </c>
      <c r="S189" s="24">
        <v>-0.00014151494090601914</v>
      </c>
      <c r="T189" s="24">
        <v>0.0003029097251139077</v>
      </c>
      <c r="U189" s="24">
        <v>-3.4299054590541504E-05</v>
      </c>
      <c r="V189" s="24">
        <v>-3.2005004679315586E-05</v>
      </c>
      <c r="W189" s="24">
        <v>-8.493130958711421E-06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793</v>
      </c>
      <c r="B191" s="24">
        <v>113.42</v>
      </c>
      <c r="C191" s="24">
        <v>134.62</v>
      </c>
      <c r="D191" s="24">
        <v>8.922670245039532</v>
      </c>
      <c r="E191" s="24">
        <v>9.007113069856215</v>
      </c>
      <c r="F191" s="24">
        <v>24.238304597345444</v>
      </c>
      <c r="G191" s="24" t="s">
        <v>59</v>
      </c>
      <c r="H191" s="24">
        <v>18.709048135446523</v>
      </c>
      <c r="I191" s="24">
        <v>64.62904813544652</v>
      </c>
      <c r="J191" s="24" t="s">
        <v>73</v>
      </c>
      <c r="K191" s="24">
        <v>1.4571446450066439</v>
      </c>
      <c r="M191" s="24" t="s">
        <v>68</v>
      </c>
      <c r="N191" s="24">
        <v>0.7597687423551577</v>
      </c>
      <c r="X191" s="24">
        <v>67.5</v>
      </c>
    </row>
    <row r="192" spans="1:24" ht="12.75" hidden="1">
      <c r="A192" s="24">
        <v>849</v>
      </c>
      <c r="B192" s="24">
        <v>118.58000183105469</v>
      </c>
      <c r="C192" s="24">
        <v>111.18000030517578</v>
      </c>
      <c r="D192" s="24">
        <v>8.87144660949707</v>
      </c>
      <c r="E192" s="24">
        <v>9.414456367492676</v>
      </c>
      <c r="F192" s="24">
        <v>22.192449212078134</v>
      </c>
      <c r="G192" s="24" t="s">
        <v>56</v>
      </c>
      <c r="H192" s="24">
        <v>8.448552682979475</v>
      </c>
      <c r="I192" s="24">
        <v>59.52855451403416</v>
      </c>
      <c r="J192" s="24" t="s">
        <v>62</v>
      </c>
      <c r="K192" s="24">
        <v>1.1699603931647073</v>
      </c>
      <c r="L192" s="24">
        <v>0.07825881839400796</v>
      </c>
      <c r="M192" s="24">
        <v>0.27697165137311497</v>
      </c>
      <c r="N192" s="24">
        <v>0.0570335224900365</v>
      </c>
      <c r="O192" s="24">
        <v>0.04698766583243509</v>
      </c>
      <c r="P192" s="24">
        <v>0.0022448709599942047</v>
      </c>
      <c r="Q192" s="24">
        <v>0.005719453175525722</v>
      </c>
      <c r="R192" s="24">
        <v>0.0008779353825698704</v>
      </c>
      <c r="S192" s="24">
        <v>0.0006164750155427337</v>
      </c>
      <c r="T192" s="24">
        <v>3.305356563011009E-05</v>
      </c>
      <c r="U192" s="24">
        <v>0.00012509714266045884</v>
      </c>
      <c r="V192" s="24">
        <v>3.25908629259266E-05</v>
      </c>
      <c r="W192" s="24">
        <v>3.843846916658654E-05</v>
      </c>
      <c r="X192" s="24">
        <v>67.5</v>
      </c>
    </row>
    <row r="193" spans="1:24" ht="12.75" hidden="1">
      <c r="A193" s="24">
        <v>851</v>
      </c>
      <c r="B193" s="24">
        <v>132.16000366210938</v>
      </c>
      <c r="C193" s="24">
        <v>129.75999450683594</v>
      </c>
      <c r="D193" s="24">
        <v>9.054548263549805</v>
      </c>
      <c r="E193" s="24">
        <v>9.312798500061035</v>
      </c>
      <c r="F193" s="24">
        <v>21.010322872162916</v>
      </c>
      <c r="G193" s="24" t="s">
        <v>57</v>
      </c>
      <c r="H193" s="24">
        <v>-9.410516359837729</v>
      </c>
      <c r="I193" s="24">
        <v>55.249487302271646</v>
      </c>
      <c r="J193" s="24" t="s">
        <v>60</v>
      </c>
      <c r="K193" s="24">
        <v>1.0797936326891648</v>
      </c>
      <c r="L193" s="24">
        <v>0.00042675428968788143</v>
      </c>
      <c r="M193" s="24">
        <v>-0.25682161053859337</v>
      </c>
      <c r="N193" s="24">
        <v>-0.0005893296279923589</v>
      </c>
      <c r="O193" s="24">
        <v>0.04316871554695852</v>
      </c>
      <c r="P193" s="24">
        <v>4.8605587154336456E-05</v>
      </c>
      <c r="Q193" s="24">
        <v>-0.005357711582764127</v>
      </c>
      <c r="R193" s="24">
        <v>-4.735694565759201E-05</v>
      </c>
      <c r="S193" s="24">
        <v>0.0005486403332809566</v>
      </c>
      <c r="T193" s="24">
        <v>3.445333495803195E-06</v>
      </c>
      <c r="U193" s="24">
        <v>-0.00012028443713335427</v>
      </c>
      <c r="V193" s="24">
        <v>-3.727371162505678E-06</v>
      </c>
      <c r="W193" s="24">
        <v>3.360806249141337E-05</v>
      </c>
      <c r="X193" s="24">
        <v>67.5</v>
      </c>
    </row>
    <row r="194" spans="1:24" ht="12.75" hidden="1">
      <c r="A194" s="24">
        <v>852</v>
      </c>
      <c r="B194" s="24">
        <v>140.1199951171875</v>
      </c>
      <c r="C194" s="24">
        <v>149.1199951171875</v>
      </c>
      <c r="D194" s="24">
        <v>8.772891998291016</v>
      </c>
      <c r="E194" s="24">
        <v>9.180103302001953</v>
      </c>
      <c r="F194" s="24">
        <v>25.587012466095022</v>
      </c>
      <c r="G194" s="24" t="s">
        <v>58</v>
      </c>
      <c r="H194" s="24">
        <v>-3.1520781118567385</v>
      </c>
      <c r="I194" s="24">
        <v>69.46791700533076</v>
      </c>
      <c r="J194" s="24" t="s">
        <v>61</v>
      </c>
      <c r="K194" s="24">
        <v>-0.45039208738393005</v>
      </c>
      <c r="L194" s="24">
        <v>0.07825765481537607</v>
      </c>
      <c r="M194" s="24">
        <v>-0.10371092529099041</v>
      </c>
      <c r="N194" s="24">
        <v>-0.057030477625661435</v>
      </c>
      <c r="O194" s="24">
        <v>-0.018555396476668724</v>
      </c>
      <c r="P194" s="24">
        <v>0.002244344698107375</v>
      </c>
      <c r="Q194" s="24">
        <v>-0.0020017670251421303</v>
      </c>
      <c r="R194" s="24">
        <v>-0.0008766572053351804</v>
      </c>
      <c r="S194" s="24">
        <v>-0.0002811320499085341</v>
      </c>
      <c r="T194" s="24">
        <v>3.287351331949007E-05</v>
      </c>
      <c r="U194" s="24">
        <v>-3.436494267888916E-05</v>
      </c>
      <c r="V194" s="24">
        <v>-3.2377014230368096E-05</v>
      </c>
      <c r="W194" s="24">
        <v>-1.8655134613394735E-05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793</v>
      </c>
      <c r="B196" s="24">
        <v>113.42</v>
      </c>
      <c r="C196" s="24">
        <v>134.62</v>
      </c>
      <c r="D196" s="24">
        <v>8.922670245039532</v>
      </c>
      <c r="E196" s="24">
        <v>9.007113069856215</v>
      </c>
      <c r="F196" s="24">
        <v>20.7127988292136</v>
      </c>
      <c r="G196" s="24" t="s">
        <v>59</v>
      </c>
      <c r="H196" s="24">
        <v>9.308634790721861</v>
      </c>
      <c r="I196" s="24">
        <v>55.22863479072186</v>
      </c>
      <c r="J196" s="24" t="s">
        <v>73</v>
      </c>
      <c r="K196" s="24">
        <v>0.9003274942048788</v>
      </c>
      <c r="M196" s="24" t="s">
        <v>68</v>
      </c>
      <c r="N196" s="24">
        <v>0.5376467607975883</v>
      </c>
      <c r="X196" s="24">
        <v>67.5</v>
      </c>
    </row>
    <row r="197" spans="1:24" ht="12.75" hidden="1">
      <c r="A197" s="24">
        <v>849</v>
      </c>
      <c r="B197" s="24">
        <v>118.58000183105469</v>
      </c>
      <c r="C197" s="24">
        <v>111.18000030517578</v>
      </c>
      <c r="D197" s="24">
        <v>8.87144660949707</v>
      </c>
      <c r="E197" s="24">
        <v>9.414456367492676</v>
      </c>
      <c r="F197" s="24">
        <v>22.192449212078134</v>
      </c>
      <c r="G197" s="24" t="s">
        <v>56</v>
      </c>
      <c r="H197" s="24">
        <v>8.448552682979475</v>
      </c>
      <c r="I197" s="24">
        <v>59.52855451403416</v>
      </c>
      <c r="J197" s="24" t="s">
        <v>62</v>
      </c>
      <c r="K197" s="24">
        <v>0.8345525068270855</v>
      </c>
      <c r="L197" s="24">
        <v>0.40050810767871875</v>
      </c>
      <c r="M197" s="24">
        <v>0.19756888687021823</v>
      </c>
      <c r="N197" s="24">
        <v>0.056003335843599344</v>
      </c>
      <c r="O197" s="24">
        <v>0.03351714671919357</v>
      </c>
      <c r="P197" s="24">
        <v>0.011489386593019658</v>
      </c>
      <c r="Q197" s="24">
        <v>0.0040797755786720685</v>
      </c>
      <c r="R197" s="24">
        <v>0.0008620770173905973</v>
      </c>
      <c r="S197" s="24">
        <v>0.00043973479758684585</v>
      </c>
      <c r="T197" s="24">
        <v>0.00016904179506691647</v>
      </c>
      <c r="U197" s="24">
        <v>8.922179380661092E-05</v>
      </c>
      <c r="V197" s="24">
        <v>3.200553741571304E-05</v>
      </c>
      <c r="W197" s="24">
        <v>2.741587897740165E-05</v>
      </c>
      <c r="X197" s="24">
        <v>67.5</v>
      </c>
    </row>
    <row r="198" spans="1:24" ht="12.75" hidden="1">
      <c r="A198" s="24">
        <v>852</v>
      </c>
      <c r="B198" s="24">
        <v>140.1199951171875</v>
      </c>
      <c r="C198" s="24">
        <v>149.1199951171875</v>
      </c>
      <c r="D198" s="24">
        <v>8.772891998291016</v>
      </c>
      <c r="E198" s="24">
        <v>9.180103302001953</v>
      </c>
      <c r="F198" s="24">
        <v>22.18684112048908</v>
      </c>
      <c r="G198" s="24" t="s">
        <v>57</v>
      </c>
      <c r="H198" s="24">
        <v>-12.383434103629753</v>
      </c>
      <c r="I198" s="24">
        <v>60.23656101355774</v>
      </c>
      <c r="J198" s="24" t="s">
        <v>60</v>
      </c>
      <c r="K198" s="24">
        <v>0.8343927163929001</v>
      </c>
      <c r="L198" s="24">
        <v>-0.002178409276267942</v>
      </c>
      <c r="M198" s="24">
        <v>-0.19747433548557325</v>
      </c>
      <c r="N198" s="24">
        <v>-0.0005786907146732352</v>
      </c>
      <c r="O198" s="24">
        <v>0.03351585508031803</v>
      </c>
      <c r="P198" s="24">
        <v>-0.0002494311655717584</v>
      </c>
      <c r="Q198" s="24">
        <v>-0.004073108082978652</v>
      </c>
      <c r="R198" s="24">
        <v>-4.652032162738928E-05</v>
      </c>
      <c r="S198" s="24">
        <v>0.0004389741487443536</v>
      </c>
      <c r="T198" s="24">
        <v>-1.7774977091693816E-05</v>
      </c>
      <c r="U198" s="24">
        <v>-8.83915056115256E-05</v>
      </c>
      <c r="V198" s="24">
        <v>-3.6637566283862493E-06</v>
      </c>
      <c r="W198" s="24">
        <v>2.7299830236014687E-05</v>
      </c>
      <c r="X198" s="24">
        <v>67.5</v>
      </c>
    </row>
    <row r="199" spans="1:24" ht="12.75" hidden="1">
      <c r="A199" s="24">
        <v>851</v>
      </c>
      <c r="B199" s="24">
        <v>132.16000366210938</v>
      </c>
      <c r="C199" s="24">
        <v>129.75999450683594</v>
      </c>
      <c r="D199" s="24">
        <v>9.054548263549805</v>
      </c>
      <c r="E199" s="24">
        <v>9.312798500061035</v>
      </c>
      <c r="F199" s="24">
        <v>27.995352448387308</v>
      </c>
      <c r="G199" s="24" t="s">
        <v>58</v>
      </c>
      <c r="H199" s="24">
        <v>8.957564189220136</v>
      </c>
      <c r="I199" s="24">
        <v>73.61756785132951</v>
      </c>
      <c r="J199" s="24" t="s">
        <v>61</v>
      </c>
      <c r="K199" s="24">
        <v>0.016330385232745562</v>
      </c>
      <c r="L199" s="24">
        <v>-0.4005021833266496</v>
      </c>
      <c r="M199" s="24">
        <v>0.006111618743700682</v>
      </c>
      <c r="N199" s="24">
        <v>-0.05600034591560779</v>
      </c>
      <c r="O199" s="24">
        <v>0.0002942489270474816</v>
      </c>
      <c r="P199" s="24">
        <v>-0.011486678735713877</v>
      </c>
      <c r="Q199" s="24">
        <v>0.00023315084538336802</v>
      </c>
      <c r="R199" s="24">
        <v>-0.0008608209126111843</v>
      </c>
      <c r="S199" s="24">
        <v>-2.5853219198282146E-05</v>
      </c>
      <c r="T199" s="24">
        <v>-0.00016810466581518535</v>
      </c>
      <c r="U199" s="24">
        <v>1.2143731955088303E-05</v>
      </c>
      <c r="V199" s="24">
        <v>-3.1795146054650595E-05</v>
      </c>
      <c r="W199" s="24">
        <v>-2.519858961988166E-06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793</v>
      </c>
      <c r="B201" s="24">
        <v>111.46</v>
      </c>
      <c r="C201" s="24">
        <v>115.96</v>
      </c>
      <c r="D201" s="24">
        <v>9.05730188879838</v>
      </c>
      <c r="E201" s="24">
        <v>9.108385570829027</v>
      </c>
      <c r="F201" s="24">
        <v>15.19871961916121</v>
      </c>
      <c r="G201" s="24" t="s">
        <v>59</v>
      </c>
      <c r="H201" s="24">
        <v>-4.0397967352262185</v>
      </c>
      <c r="I201" s="24">
        <v>39.92020326477378</v>
      </c>
      <c r="J201" s="24" t="s">
        <v>73</v>
      </c>
      <c r="K201" s="24">
        <v>0.8667476351414942</v>
      </c>
      <c r="M201" s="24" t="s">
        <v>68</v>
      </c>
      <c r="N201" s="24">
        <v>0.4611170262410394</v>
      </c>
      <c r="X201" s="24">
        <v>67.5</v>
      </c>
    </row>
    <row r="202" spans="1:24" ht="12.75" hidden="1">
      <c r="A202" s="24">
        <v>851</v>
      </c>
      <c r="B202" s="24">
        <v>133.4600067138672</v>
      </c>
      <c r="C202" s="24">
        <v>131.55999755859375</v>
      </c>
      <c r="D202" s="24">
        <v>8.876202583312988</v>
      </c>
      <c r="E202" s="24">
        <v>9.207108497619629</v>
      </c>
      <c r="F202" s="24">
        <v>21.609345720973298</v>
      </c>
      <c r="G202" s="24" t="s">
        <v>56</v>
      </c>
      <c r="H202" s="24">
        <v>-7.99038889852477</v>
      </c>
      <c r="I202" s="24">
        <v>57.969617815342424</v>
      </c>
      <c r="J202" s="24" t="s">
        <v>62</v>
      </c>
      <c r="K202" s="24">
        <v>0.8892018745200897</v>
      </c>
      <c r="L202" s="24">
        <v>0.1737570081914723</v>
      </c>
      <c r="M202" s="24">
        <v>0.21050632451957998</v>
      </c>
      <c r="N202" s="24">
        <v>0.015616073225316489</v>
      </c>
      <c r="O202" s="24">
        <v>0.035712120832502095</v>
      </c>
      <c r="P202" s="24">
        <v>0.004984449966852257</v>
      </c>
      <c r="Q202" s="24">
        <v>0.0043469790487168725</v>
      </c>
      <c r="R202" s="24">
        <v>0.0002403385224250869</v>
      </c>
      <c r="S202" s="24">
        <v>0.0004685424421526075</v>
      </c>
      <c r="T202" s="24">
        <v>7.334234650215527E-05</v>
      </c>
      <c r="U202" s="24">
        <v>9.508117619977284E-05</v>
      </c>
      <c r="V202" s="24">
        <v>8.921296689077884E-06</v>
      </c>
      <c r="W202" s="24">
        <v>2.9217429706214247E-05</v>
      </c>
      <c r="X202" s="24">
        <v>67.5</v>
      </c>
    </row>
    <row r="203" spans="1:24" ht="12.75" hidden="1">
      <c r="A203" s="24">
        <v>852</v>
      </c>
      <c r="B203" s="24">
        <v>129.77999877929688</v>
      </c>
      <c r="C203" s="24">
        <v>141.17999267578125</v>
      </c>
      <c r="D203" s="24">
        <v>9.003158569335938</v>
      </c>
      <c r="E203" s="24">
        <v>9.290088653564453</v>
      </c>
      <c r="F203" s="24">
        <v>24.155039468871227</v>
      </c>
      <c r="G203" s="24" t="s">
        <v>57</v>
      </c>
      <c r="H203" s="24">
        <v>1.5951247240686826</v>
      </c>
      <c r="I203" s="24">
        <v>63.87512350336555</v>
      </c>
      <c r="J203" s="24" t="s">
        <v>60</v>
      </c>
      <c r="K203" s="24">
        <v>-0.21337419583180345</v>
      </c>
      <c r="L203" s="24">
        <v>-0.0009455735204206637</v>
      </c>
      <c r="M203" s="24">
        <v>0.052832821347307005</v>
      </c>
      <c r="N203" s="24">
        <v>-0.00016167218390228486</v>
      </c>
      <c r="O203" s="24">
        <v>-0.008195014557878728</v>
      </c>
      <c r="P203" s="24">
        <v>-0.0001081802397405883</v>
      </c>
      <c r="Q203" s="24">
        <v>0.0012010433986869872</v>
      </c>
      <c r="R203" s="24">
        <v>-1.300691810293687E-05</v>
      </c>
      <c r="S203" s="24">
        <v>-7.647818388176045E-05</v>
      </c>
      <c r="T203" s="24">
        <v>-7.700206779456912E-06</v>
      </c>
      <c r="U203" s="24">
        <v>3.343204894908667E-05</v>
      </c>
      <c r="V203" s="24">
        <v>-1.0274015374990539E-06</v>
      </c>
      <c r="W203" s="24">
        <v>-3.8079560152276753E-06</v>
      </c>
      <c r="X203" s="24">
        <v>67.5</v>
      </c>
    </row>
    <row r="204" spans="1:24" ht="12.75" hidden="1">
      <c r="A204" s="24">
        <v>849</v>
      </c>
      <c r="B204" s="24">
        <v>115.18000030517578</v>
      </c>
      <c r="C204" s="24">
        <v>101.37999725341797</v>
      </c>
      <c r="D204" s="24">
        <v>8.852272033691406</v>
      </c>
      <c r="E204" s="24">
        <v>9.531067848205566</v>
      </c>
      <c r="F204" s="24">
        <v>23.108532464081907</v>
      </c>
      <c r="G204" s="24" t="s">
        <v>58</v>
      </c>
      <c r="H204" s="24">
        <v>14.431226097286988</v>
      </c>
      <c r="I204" s="24">
        <v>62.11122640246277</v>
      </c>
      <c r="J204" s="24" t="s">
        <v>61</v>
      </c>
      <c r="K204" s="24">
        <v>0.8632215394689665</v>
      </c>
      <c r="L204" s="24">
        <v>-0.17375443529984738</v>
      </c>
      <c r="M204" s="24">
        <v>0.2037685099597734</v>
      </c>
      <c r="N204" s="24">
        <v>-0.01561523631212153</v>
      </c>
      <c r="O204" s="24">
        <v>0.034759132767538746</v>
      </c>
      <c r="P204" s="24">
        <v>-0.004983275881163227</v>
      </c>
      <c r="Q204" s="24">
        <v>0.004177765144721979</v>
      </c>
      <c r="R204" s="24">
        <v>-0.00023998630261524824</v>
      </c>
      <c r="S204" s="24">
        <v>0.00046225870190671066</v>
      </c>
      <c r="T204" s="24">
        <v>-7.293700436675346E-05</v>
      </c>
      <c r="U204" s="24">
        <v>8.90097082940851E-05</v>
      </c>
      <c r="V204" s="24">
        <v>-8.86194000743046E-06</v>
      </c>
      <c r="W204" s="24">
        <v>2.8968218268020246E-05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793</v>
      </c>
      <c r="B206" s="24">
        <v>111.46</v>
      </c>
      <c r="C206" s="24">
        <v>115.96</v>
      </c>
      <c r="D206" s="24">
        <v>9.05730188879838</v>
      </c>
      <c r="E206" s="24">
        <v>9.108385570829027</v>
      </c>
      <c r="F206" s="24">
        <v>22.664547108133878</v>
      </c>
      <c r="G206" s="24" t="s">
        <v>59</v>
      </c>
      <c r="H206" s="24">
        <v>15.5695755255651</v>
      </c>
      <c r="I206" s="24">
        <v>59.52957552556509</v>
      </c>
      <c r="J206" s="24" t="s">
        <v>73</v>
      </c>
      <c r="K206" s="24">
        <v>0.8954610884000279</v>
      </c>
      <c r="M206" s="24" t="s">
        <v>68</v>
      </c>
      <c r="N206" s="24">
        <v>0.8026022488626168</v>
      </c>
      <c r="X206" s="24">
        <v>67.5</v>
      </c>
    </row>
    <row r="207" spans="1:24" ht="12.75" hidden="1">
      <c r="A207" s="24">
        <v>851</v>
      </c>
      <c r="B207" s="24">
        <v>133.4600067138672</v>
      </c>
      <c r="C207" s="24">
        <v>131.55999755859375</v>
      </c>
      <c r="D207" s="24">
        <v>8.876202583312988</v>
      </c>
      <c r="E207" s="24">
        <v>9.207108497619629</v>
      </c>
      <c r="F207" s="24">
        <v>21.609345720973298</v>
      </c>
      <c r="G207" s="24" t="s">
        <v>56</v>
      </c>
      <c r="H207" s="24">
        <v>-7.99038889852477</v>
      </c>
      <c r="I207" s="24">
        <v>57.969617815342424</v>
      </c>
      <c r="J207" s="24" t="s">
        <v>62</v>
      </c>
      <c r="K207" s="24">
        <v>0.30492905006189164</v>
      </c>
      <c r="L207" s="24">
        <v>0.8923064146305468</v>
      </c>
      <c r="M207" s="24">
        <v>0.07218746743280569</v>
      </c>
      <c r="N207" s="24">
        <v>0.015809696739711086</v>
      </c>
      <c r="O207" s="24">
        <v>0.012246213607296278</v>
      </c>
      <c r="P207" s="24">
        <v>0.025597427183279647</v>
      </c>
      <c r="Q207" s="24">
        <v>0.0014906747058717354</v>
      </c>
      <c r="R207" s="24">
        <v>0.00024331974954087685</v>
      </c>
      <c r="S207" s="24">
        <v>0.00016066387742110362</v>
      </c>
      <c r="T207" s="24">
        <v>0.0003766579408240034</v>
      </c>
      <c r="U207" s="24">
        <v>3.2627843224256456E-05</v>
      </c>
      <c r="V207" s="24">
        <v>9.023765209470734E-06</v>
      </c>
      <c r="W207" s="24">
        <v>1.0020307082353943E-05</v>
      </c>
      <c r="X207" s="24">
        <v>67.5</v>
      </c>
    </row>
    <row r="208" spans="1:24" ht="12.75" hidden="1">
      <c r="A208" s="24">
        <v>849</v>
      </c>
      <c r="B208" s="24">
        <v>115.18000030517578</v>
      </c>
      <c r="C208" s="24">
        <v>101.37999725341797</v>
      </c>
      <c r="D208" s="24">
        <v>8.852272033691406</v>
      </c>
      <c r="E208" s="24">
        <v>9.531067848205566</v>
      </c>
      <c r="F208" s="24">
        <v>21.187748180383757</v>
      </c>
      <c r="G208" s="24" t="s">
        <v>57</v>
      </c>
      <c r="H208" s="24">
        <v>9.268532719829885</v>
      </c>
      <c r="I208" s="24">
        <v>56.948533025005666</v>
      </c>
      <c r="J208" s="24" t="s">
        <v>60</v>
      </c>
      <c r="K208" s="24">
        <v>0.2416291827545419</v>
      </c>
      <c r="L208" s="24">
        <v>0.004855271597062454</v>
      </c>
      <c r="M208" s="24">
        <v>-0.05769898736887729</v>
      </c>
      <c r="N208" s="24">
        <v>-0.00016367660428108478</v>
      </c>
      <c r="O208" s="24">
        <v>0.009622884329478186</v>
      </c>
      <c r="P208" s="24">
        <v>0.0005554673609802153</v>
      </c>
      <c r="Q208" s="24">
        <v>-0.0012145655395905375</v>
      </c>
      <c r="R208" s="24">
        <v>-1.3127852760386304E-05</v>
      </c>
      <c r="S208" s="24">
        <v>0.0001192759161251924</v>
      </c>
      <c r="T208" s="24">
        <v>3.955277485680867E-05</v>
      </c>
      <c r="U208" s="24">
        <v>-2.799974536711988E-05</v>
      </c>
      <c r="V208" s="24">
        <v>-1.0324358160742735E-06</v>
      </c>
      <c r="W208" s="24">
        <v>7.2169309456940455E-06</v>
      </c>
      <c r="X208" s="24">
        <v>67.5</v>
      </c>
    </row>
    <row r="209" spans="1:24" ht="12.75" hidden="1">
      <c r="A209" s="24">
        <v>852</v>
      </c>
      <c r="B209" s="24">
        <v>129.77999877929688</v>
      </c>
      <c r="C209" s="24">
        <v>141.17999267578125</v>
      </c>
      <c r="D209" s="24">
        <v>9.003158569335938</v>
      </c>
      <c r="E209" s="24">
        <v>9.290088653564453</v>
      </c>
      <c r="F209" s="24">
        <v>18.710666566478015</v>
      </c>
      <c r="G209" s="24" t="s">
        <v>58</v>
      </c>
      <c r="H209" s="24">
        <v>-12.801870651861222</v>
      </c>
      <c r="I209" s="24">
        <v>49.47812812743565</v>
      </c>
      <c r="J209" s="24" t="s">
        <v>61</v>
      </c>
      <c r="K209" s="24">
        <v>-0.1860028591528093</v>
      </c>
      <c r="L209" s="24">
        <v>0.8922932051341309</v>
      </c>
      <c r="M209" s="24">
        <v>-0.043380379331773036</v>
      </c>
      <c r="N209" s="24">
        <v>-0.015808849451204296</v>
      </c>
      <c r="O209" s="24">
        <v>-0.00757428840862372</v>
      </c>
      <c r="P209" s="24">
        <v>0.025591399618117596</v>
      </c>
      <c r="Q209" s="24">
        <v>-0.0008642578485411233</v>
      </c>
      <c r="R209" s="24">
        <v>-0.00024296534732042894</v>
      </c>
      <c r="S209" s="24">
        <v>-0.0001076389211227959</v>
      </c>
      <c r="T209" s="24">
        <v>0.0003745754695477335</v>
      </c>
      <c r="U209" s="24">
        <v>-1.6750833198474235E-05</v>
      </c>
      <c r="V209" s="24">
        <v>-8.964508622414362E-06</v>
      </c>
      <c r="W209" s="24">
        <v>-6.951435948763121E-06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793</v>
      </c>
      <c r="B211" s="100">
        <v>111.46</v>
      </c>
      <c r="C211" s="100">
        <v>115.96</v>
      </c>
      <c r="D211" s="100">
        <v>9.05730188879838</v>
      </c>
      <c r="E211" s="100">
        <v>9.108385570829027</v>
      </c>
      <c r="F211" s="100">
        <v>15.19871961916121</v>
      </c>
      <c r="G211" s="100" t="s">
        <v>59</v>
      </c>
      <c r="H211" s="100">
        <v>-4.0397967352262185</v>
      </c>
      <c r="I211" s="100">
        <v>39.92020326477378</v>
      </c>
      <c r="J211" s="100" t="s">
        <v>73</v>
      </c>
      <c r="K211" s="100">
        <v>0.5341158883981242</v>
      </c>
      <c r="M211" s="100" t="s">
        <v>68</v>
      </c>
      <c r="N211" s="100">
        <v>0.2766286479662976</v>
      </c>
      <c r="X211" s="100">
        <v>67.5</v>
      </c>
    </row>
    <row r="212" spans="1:24" s="100" customFormat="1" ht="12.75">
      <c r="A212" s="100">
        <v>852</v>
      </c>
      <c r="B212" s="100">
        <v>129.77999877929688</v>
      </c>
      <c r="C212" s="100">
        <v>141.17999267578125</v>
      </c>
      <c r="D212" s="100">
        <v>9.003158569335938</v>
      </c>
      <c r="E212" s="100">
        <v>9.290088653564453</v>
      </c>
      <c r="F212" s="100">
        <v>21.066470371964712</v>
      </c>
      <c r="G212" s="100" t="s">
        <v>56</v>
      </c>
      <c r="H212" s="100">
        <v>-6.572228211446969</v>
      </c>
      <c r="I212" s="100">
        <v>55.7077705678499</v>
      </c>
      <c r="J212" s="100" t="s">
        <v>62</v>
      </c>
      <c r="K212" s="100">
        <v>0.7100260220545169</v>
      </c>
      <c r="L212" s="100">
        <v>0.02535670346015012</v>
      </c>
      <c r="M212" s="100">
        <v>0.1680887754605369</v>
      </c>
      <c r="N212" s="100">
        <v>0.016005835409887932</v>
      </c>
      <c r="O212" s="100">
        <v>0.028516074521880364</v>
      </c>
      <c r="P212" s="100">
        <v>0.0007273348152590393</v>
      </c>
      <c r="Q212" s="100">
        <v>0.0034710382763812283</v>
      </c>
      <c r="R212" s="100">
        <v>0.00024633818420445743</v>
      </c>
      <c r="S212" s="100">
        <v>0.0003741295755594007</v>
      </c>
      <c r="T212" s="100">
        <v>1.0707909807228556E-05</v>
      </c>
      <c r="U212" s="100">
        <v>7.591773993292552E-05</v>
      </c>
      <c r="V212" s="100">
        <v>9.140090742936906E-06</v>
      </c>
      <c r="W212" s="100">
        <v>2.332969056471986E-05</v>
      </c>
      <c r="X212" s="100">
        <v>67.5</v>
      </c>
    </row>
    <row r="213" spans="1:24" s="100" customFormat="1" ht="12.75">
      <c r="A213" s="100">
        <v>851</v>
      </c>
      <c r="B213" s="100">
        <v>133.4600067138672</v>
      </c>
      <c r="C213" s="100">
        <v>131.55999755859375</v>
      </c>
      <c r="D213" s="100">
        <v>8.876202583312988</v>
      </c>
      <c r="E213" s="100">
        <v>9.207108497619629</v>
      </c>
      <c r="F213" s="100">
        <v>26.61557249949353</v>
      </c>
      <c r="G213" s="100" t="s">
        <v>57</v>
      </c>
      <c r="H213" s="100">
        <v>5.439404709991749</v>
      </c>
      <c r="I213" s="100">
        <v>71.39941142385894</v>
      </c>
      <c r="J213" s="100" t="s">
        <v>60</v>
      </c>
      <c r="K213" s="100">
        <v>-0.36221692959494023</v>
      </c>
      <c r="L213" s="100">
        <v>-0.00013806986290398538</v>
      </c>
      <c r="M213" s="100">
        <v>0.08738757679088431</v>
      </c>
      <c r="N213" s="100">
        <v>-0.00016577007143042788</v>
      </c>
      <c r="O213" s="100">
        <v>-0.01428187364915511</v>
      </c>
      <c r="P213" s="100">
        <v>-1.5759638718095953E-05</v>
      </c>
      <c r="Q213" s="100">
        <v>0.001881739042122636</v>
      </c>
      <c r="R213" s="100">
        <v>-1.3333529440005862E-05</v>
      </c>
      <c r="S213" s="100">
        <v>-0.00016507734739781442</v>
      </c>
      <c r="T213" s="100">
        <v>-1.1177553325421238E-06</v>
      </c>
      <c r="U213" s="100">
        <v>4.608176809742924E-05</v>
      </c>
      <c r="V213" s="100">
        <v>-1.0545766510307225E-06</v>
      </c>
      <c r="W213" s="100">
        <v>-9.590314012529396E-06</v>
      </c>
      <c r="X213" s="100">
        <v>67.5</v>
      </c>
    </row>
    <row r="214" spans="1:24" s="100" customFormat="1" ht="12.75">
      <c r="A214" s="100">
        <v>849</v>
      </c>
      <c r="B214" s="100">
        <v>115.18000030517578</v>
      </c>
      <c r="C214" s="100">
        <v>101.37999725341797</v>
      </c>
      <c r="D214" s="100">
        <v>8.852272033691406</v>
      </c>
      <c r="E214" s="100">
        <v>9.531067848205566</v>
      </c>
      <c r="F214" s="100">
        <v>21.187748180383757</v>
      </c>
      <c r="G214" s="100" t="s">
        <v>58</v>
      </c>
      <c r="H214" s="100">
        <v>9.268532719829885</v>
      </c>
      <c r="I214" s="100">
        <v>56.948533025005666</v>
      </c>
      <c r="J214" s="100" t="s">
        <v>61</v>
      </c>
      <c r="K214" s="100">
        <v>0.6106847369219044</v>
      </c>
      <c r="L214" s="100">
        <v>-0.02535632755504919</v>
      </c>
      <c r="M214" s="100">
        <v>0.1435870741342691</v>
      </c>
      <c r="N214" s="100">
        <v>-0.016004976958803794</v>
      </c>
      <c r="O214" s="100">
        <v>0.024681867660430467</v>
      </c>
      <c r="P214" s="100">
        <v>-0.0007271640580194925</v>
      </c>
      <c r="Q214" s="100">
        <v>0.002916704457680783</v>
      </c>
      <c r="R214" s="100">
        <v>-0.00024597706801615004</v>
      </c>
      <c r="S214" s="100">
        <v>0.00033574158021364977</v>
      </c>
      <c r="T214" s="100">
        <v>-1.0649411038001827E-05</v>
      </c>
      <c r="U214" s="100">
        <v>6.0332196094109366E-05</v>
      </c>
      <c r="V214" s="100">
        <v>-9.079048786972221E-06</v>
      </c>
      <c r="W214" s="100">
        <v>2.1267353831322347E-05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793</v>
      </c>
      <c r="B216" s="24">
        <v>111.46</v>
      </c>
      <c r="C216" s="24">
        <v>115.96</v>
      </c>
      <c r="D216" s="24">
        <v>9.05730188879838</v>
      </c>
      <c r="E216" s="24">
        <v>9.108385570829027</v>
      </c>
      <c r="F216" s="24">
        <v>20.723070254365908</v>
      </c>
      <c r="G216" s="24" t="s">
        <v>59</v>
      </c>
      <c r="H216" s="24">
        <v>10.470188697048279</v>
      </c>
      <c r="I216" s="24">
        <v>54.43018869704827</v>
      </c>
      <c r="J216" s="24" t="s">
        <v>73</v>
      </c>
      <c r="K216" s="24">
        <v>0.9160143118863746</v>
      </c>
      <c r="M216" s="24" t="s">
        <v>68</v>
      </c>
      <c r="N216" s="24">
        <v>0.8143306376949413</v>
      </c>
      <c r="X216" s="24">
        <v>67.5</v>
      </c>
    </row>
    <row r="217" spans="1:24" ht="12.75" hidden="1">
      <c r="A217" s="24">
        <v>852</v>
      </c>
      <c r="B217" s="24">
        <v>129.77999877929688</v>
      </c>
      <c r="C217" s="24">
        <v>141.17999267578125</v>
      </c>
      <c r="D217" s="24">
        <v>9.003158569335938</v>
      </c>
      <c r="E217" s="24">
        <v>9.290088653564453</v>
      </c>
      <c r="F217" s="24">
        <v>21.066470371964712</v>
      </c>
      <c r="G217" s="24" t="s">
        <v>56</v>
      </c>
      <c r="H217" s="24">
        <v>-6.572228211446969</v>
      </c>
      <c r="I217" s="24">
        <v>55.7077705678499</v>
      </c>
      <c r="J217" s="24" t="s">
        <v>62</v>
      </c>
      <c r="K217" s="24">
        <v>0.33161902314873487</v>
      </c>
      <c r="L217" s="24">
        <v>0.8937481451927434</v>
      </c>
      <c r="M217" s="24">
        <v>0.07850648997395776</v>
      </c>
      <c r="N217" s="24">
        <v>0.016016558569833667</v>
      </c>
      <c r="O217" s="24">
        <v>0.013318350188939215</v>
      </c>
      <c r="P217" s="24">
        <v>0.025638787366090956</v>
      </c>
      <c r="Q217" s="24">
        <v>0.0016212001320052708</v>
      </c>
      <c r="R217" s="24">
        <v>0.0002464999589693454</v>
      </c>
      <c r="S217" s="24">
        <v>0.00017469638269086398</v>
      </c>
      <c r="T217" s="24">
        <v>0.00037725388221737524</v>
      </c>
      <c r="U217" s="24">
        <v>3.546223826963197E-05</v>
      </c>
      <c r="V217" s="24">
        <v>9.137003865516169E-06</v>
      </c>
      <c r="W217" s="24">
        <v>1.0885897097451405E-05</v>
      </c>
      <c r="X217" s="24">
        <v>67.5</v>
      </c>
    </row>
    <row r="218" spans="1:24" ht="12.75" hidden="1">
      <c r="A218" s="24">
        <v>849</v>
      </c>
      <c r="B218" s="24">
        <v>115.18000030517578</v>
      </c>
      <c r="C218" s="24">
        <v>101.37999725341797</v>
      </c>
      <c r="D218" s="24">
        <v>8.852272033691406</v>
      </c>
      <c r="E218" s="24">
        <v>9.531067848205566</v>
      </c>
      <c r="F218" s="24">
        <v>23.108532464081907</v>
      </c>
      <c r="G218" s="24" t="s">
        <v>57</v>
      </c>
      <c r="H218" s="24">
        <v>14.431226097286988</v>
      </c>
      <c r="I218" s="24">
        <v>62.11122640246277</v>
      </c>
      <c r="J218" s="24" t="s">
        <v>60</v>
      </c>
      <c r="K218" s="24">
        <v>-0.15349495229514043</v>
      </c>
      <c r="L218" s="24">
        <v>0.004863085017799049</v>
      </c>
      <c r="M218" s="24">
        <v>0.03554476962829023</v>
      </c>
      <c r="N218" s="24">
        <v>-0.0001659567176641332</v>
      </c>
      <c r="O218" s="24">
        <v>-0.006291817456631397</v>
      </c>
      <c r="P218" s="24">
        <v>0.0005564305814635076</v>
      </c>
      <c r="Q218" s="24">
        <v>0.000695822520111376</v>
      </c>
      <c r="R218" s="24">
        <v>-1.3316503554632585E-05</v>
      </c>
      <c r="S218" s="24">
        <v>-9.273218349372151E-05</v>
      </c>
      <c r="T218" s="24">
        <v>3.962523327086729E-05</v>
      </c>
      <c r="U218" s="24">
        <v>1.2608693810444023E-05</v>
      </c>
      <c r="V218" s="24">
        <v>-1.0509899240724764E-06</v>
      </c>
      <c r="W218" s="24">
        <v>-6.078315186615901E-06</v>
      </c>
      <c r="X218" s="24">
        <v>67.5</v>
      </c>
    </row>
    <row r="219" spans="1:24" ht="12.75" hidden="1">
      <c r="A219" s="24">
        <v>851</v>
      </c>
      <c r="B219" s="24">
        <v>133.4600067138672</v>
      </c>
      <c r="C219" s="24">
        <v>131.55999755859375</v>
      </c>
      <c r="D219" s="24">
        <v>8.876202583312988</v>
      </c>
      <c r="E219" s="24">
        <v>9.207108497619629</v>
      </c>
      <c r="F219" s="24">
        <v>19.283247435503256</v>
      </c>
      <c r="G219" s="24" t="s">
        <v>58</v>
      </c>
      <c r="H219" s="24">
        <v>-14.230421815335731</v>
      </c>
      <c r="I219" s="24">
        <v>51.729584898531456</v>
      </c>
      <c r="J219" s="24" t="s">
        <v>61</v>
      </c>
      <c r="K219" s="24">
        <v>-0.2939565888597051</v>
      </c>
      <c r="L219" s="24">
        <v>0.8937349145241998</v>
      </c>
      <c r="M219" s="24">
        <v>-0.06999884513406565</v>
      </c>
      <c r="N219" s="24">
        <v>-0.016015698760552862</v>
      </c>
      <c r="O219" s="24">
        <v>-0.011738461775192081</v>
      </c>
      <c r="P219" s="24">
        <v>0.025632748635517757</v>
      </c>
      <c r="Q219" s="24">
        <v>-0.0014642816971197042</v>
      </c>
      <c r="R219" s="24">
        <v>-0.0002461400018383205</v>
      </c>
      <c r="S219" s="24">
        <v>-0.00014805258616369915</v>
      </c>
      <c r="T219" s="24">
        <v>0.0003751670728306398</v>
      </c>
      <c r="U219" s="24">
        <v>-3.3145002390807294E-05</v>
      </c>
      <c r="V219" s="24">
        <v>-9.076357188760012E-06</v>
      </c>
      <c r="W219" s="24">
        <v>-9.03088257638507E-06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793</v>
      </c>
      <c r="B221" s="24">
        <v>111.46</v>
      </c>
      <c r="C221" s="24">
        <v>115.96</v>
      </c>
      <c r="D221" s="24">
        <v>9.05730188879838</v>
      </c>
      <c r="E221" s="24">
        <v>9.108385570829027</v>
      </c>
      <c r="F221" s="24">
        <v>22.664547108133878</v>
      </c>
      <c r="G221" s="24" t="s">
        <v>59</v>
      </c>
      <c r="H221" s="24">
        <v>15.5695755255651</v>
      </c>
      <c r="I221" s="24">
        <v>59.52957552556509</v>
      </c>
      <c r="J221" s="24" t="s">
        <v>73</v>
      </c>
      <c r="K221" s="24">
        <v>1.3908301947803767</v>
      </c>
      <c r="M221" s="24" t="s">
        <v>68</v>
      </c>
      <c r="N221" s="24">
        <v>0.7193792342399277</v>
      </c>
      <c r="X221" s="24">
        <v>67.5</v>
      </c>
    </row>
    <row r="222" spans="1:24" ht="12.75" hidden="1">
      <c r="A222" s="24">
        <v>849</v>
      </c>
      <c r="B222" s="24">
        <v>115.18000030517578</v>
      </c>
      <c r="C222" s="24">
        <v>101.37999725341797</v>
      </c>
      <c r="D222" s="24">
        <v>8.852272033691406</v>
      </c>
      <c r="E222" s="24">
        <v>9.531067848205566</v>
      </c>
      <c r="F222" s="24">
        <v>18.13921700318612</v>
      </c>
      <c r="G222" s="24" t="s">
        <v>56</v>
      </c>
      <c r="H222" s="24">
        <v>1.0746757349176477</v>
      </c>
      <c r="I222" s="24">
        <v>48.75467604009343</v>
      </c>
      <c r="J222" s="24" t="s">
        <v>62</v>
      </c>
      <c r="K222" s="24">
        <v>1.1463453183279537</v>
      </c>
      <c r="L222" s="24">
        <v>0.02602268268973897</v>
      </c>
      <c r="M222" s="24">
        <v>0.2713816473107183</v>
      </c>
      <c r="N222" s="24">
        <v>0.015665822585352394</v>
      </c>
      <c r="O222" s="24">
        <v>0.04603919558632511</v>
      </c>
      <c r="P222" s="24">
        <v>0.0007465582228235165</v>
      </c>
      <c r="Q222" s="24">
        <v>0.005604007375768836</v>
      </c>
      <c r="R222" s="24">
        <v>0.0002411639647896108</v>
      </c>
      <c r="S222" s="24">
        <v>0.0006040208413760837</v>
      </c>
      <c r="T222" s="24">
        <v>1.0953261336854905E-05</v>
      </c>
      <c r="U222" s="24">
        <v>0.00012256125463251772</v>
      </c>
      <c r="V222" s="24">
        <v>8.962917527708043E-06</v>
      </c>
      <c r="W222" s="24">
        <v>3.7660936143565677E-05</v>
      </c>
      <c r="X222" s="24">
        <v>67.5</v>
      </c>
    </row>
    <row r="223" spans="1:24" ht="12.75" hidden="1">
      <c r="A223" s="24">
        <v>851</v>
      </c>
      <c r="B223" s="24">
        <v>133.4600067138672</v>
      </c>
      <c r="C223" s="24">
        <v>131.55999755859375</v>
      </c>
      <c r="D223" s="24">
        <v>8.876202583312988</v>
      </c>
      <c r="E223" s="24">
        <v>9.207108497619629</v>
      </c>
      <c r="F223" s="24">
        <v>19.283247435503256</v>
      </c>
      <c r="G223" s="24" t="s">
        <v>57</v>
      </c>
      <c r="H223" s="24">
        <v>-14.230421815335731</v>
      </c>
      <c r="I223" s="24">
        <v>51.729584898531456</v>
      </c>
      <c r="J223" s="24" t="s">
        <v>60</v>
      </c>
      <c r="K223" s="24">
        <v>1.1462397600491672</v>
      </c>
      <c r="L223" s="24">
        <v>-0.00014122346468243345</v>
      </c>
      <c r="M223" s="24">
        <v>-0.27129724573581604</v>
      </c>
      <c r="N223" s="24">
        <v>-0.0001615410181148284</v>
      </c>
      <c r="O223" s="24">
        <v>0.04603901744808664</v>
      </c>
      <c r="P223" s="24">
        <v>-1.636656846815463E-05</v>
      </c>
      <c r="Q223" s="24">
        <v>-0.005596667057301885</v>
      </c>
      <c r="R223" s="24">
        <v>-1.2970553248459365E-05</v>
      </c>
      <c r="S223" s="24">
        <v>0.0006027536892871219</v>
      </c>
      <c r="T223" s="24">
        <v>-1.1785170613561238E-06</v>
      </c>
      <c r="U223" s="24">
        <v>-0.00012151871857873376</v>
      </c>
      <c r="V223" s="24">
        <v>-1.0131781636266062E-06</v>
      </c>
      <c r="W223" s="24">
        <v>3.7480177650043466E-05</v>
      </c>
      <c r="X223" s="24">
        <v>67.5</v>
      </c>
    </row>
    <row r="224" spans="1:24" ht="12.75" hidden="1">
      <c r="A224" s="24">
        <v>852</v>
      </c>
      <c r="B224" s="24">
        <v>129.77999877929688</v>
      </c>
      <c r="C224" s="24">
        <v>141.17999267578125</v>
      </c>
      <c r="D224" s="24">
        <v>9.003158569335938</v>
      </c>
      <c r="E224" s="24">
        <v>9.290088653564453</v>
      </c>
      <c r="F224" s="24">
        <v>24.155039468871227</v>
      </c>
      <c r="G224" s="24" t="s">
        <v>58</v>
      </c>
      <c r="H224" s="24">
        <v>1.5951247240686826</v>
      </c>
      <c r="I224" s="24">
        <v>63.87512350336555</v>
      </c>
      <c r="J224" s="24" t="s">
        <v>61</v>
      </c>
      <c r="K224" s="24">
        <v>0.015556392089596378</v>
      </c>
      <c r="L224" s="24">
        <v>-0.026022299481480556</v>
      </c>
      <c r="M224" s="24">
        <v>0.00676778791329401</v>
      </c>
      <c r="N224" s="24">
        <v>-0.01566498968321408</v>
      </c>
      <c r="O224" s="24">
        <v>0.0001280728334647382</v>
      </c>
      <c r="P224" s="24">
        <v>-0.0007463788016161663</v>
      </c>
      <c r="Q224" s="24">
        <v>0.0002867342277848291</v>
      </c>
      <c r="R224" s="24">
        <v>-0.00024081491370235672</v>
      </c>
      <c r="S224" s="24">
        <v>-3.9104563255914475E-05</v>
      </c>
      <c r="T224" s="24">
        <v>-1.0889675451983545E-05</v>
      </c>
      <c r="U224" s="24">
        <v>1.5951870488421004E-05</v>
      </c>
      <c r="V224" s="24">
        <v>-8.90546801786668E-06</v>
      </c>
      <c r="W224" s="24">
        <v>-3.685430033376504E-06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793</v>
      </c>
      <c r="B226" s="24">
        <v>111.46</v>
      </c>
      <c r="C226" s="24">
        <v>115.96</v>
      </c>
      <c r="D226" s="24">
        <v>9.05730188879838</v>
      </c>
      <c r="E226" s="24">
        <v>9.108385570829027</v>
      </c>
      <c r="F226" s="24">
        <v>20.723070254365908</v>
      </c>
      <c r="G226" s="24" t="s">
        <v>59</v>
      </c>
      <c r="H226" s="24">
        <v>10.470188697048279</v>
      </c>
      <c r="I226" s="24">
        <v>54.43018869704827</v>
      </c>
      <c r="J226" s="24" t="s">
        <v>73</v>
      </c>
      <c r="K226" s="24">
        <v>0.9074263067546786</v>
      </c>
      <c r="M226" s="24" t="s">
        <v>68</v>
      </c>
      <c r="N226" s="24">
        <v>0.48205421553771843</v>
      </c>
      <c r="X226" s="24">
        <v>67.5</v>
      </c>
    </row>
    <row r="227" spans="1:24" ht="12.75" hidden="1">
      <c r="A227" s="24">
        <v>849</v>
      </c>
      <c r="B227" s="24">
        <v>115.18000030517578</v>
      </c>
      <c r="C227" s="24">
        <v>101.37999725341797</v>
      </c>
      <c r="D227" s="24">
        <v>8.852272033691406</v>
      </c>
      <c r="E227" s="24">
        <v>9.531067848205566</v>
      </c>
      <c r="F227" s="24">
        <v>18.13921700318612</v>
      </c>
      <c r="G227" s="24" t="s">
        <v>56</v>
      </c>
      <c r="H227" s="24">
        <v>1.0746757349176477</v>
      </c>
      <c r="I227" s="24">
        <v>48.75467604009343</v>
      </c>
      <c r="J227" s="24" t="s">
        <v>62</v>
      </c>
      <c r="K227" s="24">
        <v>0.9106989862058453</v>
      </c>
      <c r="L227" s="24">
        <v>0.17298125681908183</v>
      </c>
      <c r="M227" s="24">
        <v>0.21559575046498264</v>
      </c>
      <c r="N227" s="24">
        <v>0.0163437053241431</v>
      </c>
      <c r="O227" s="24">
        <v>0.03657525401686214</v>
      </c>
      <c r="P227" s="24">
        <v>0.004962313170464462</v>
      </c>
      <c r="Q227" s="24">
        <v>0.004452037429173802</v>
      </c>
      <c r="R227" s="24">
        <v>0.0002515939436818418</v>
      </c>
      <c r="S227" s="24">
        <v>0.0004798540926399978</v>
      </c>
      <c r="T227" s="24">
        <v>7.299188273264412E-05</v>
      </c>
      <c r="U227" s="24">
        <v>9.736467647664527E-05</v>
      </c>
      <c r="V227" s="24">
        <v>9.349024182116072E-06</v>
      </c>
      <c r="W227" s="24">
        <v>2.991823714024957E-05</v>
      </c>
      <c r="X227" s="24">
        <v>67.5</v>
      </c>
    </row>
    <row r="228" spans="1:24" ht="12.75" hidden="1">
      <c r="A228" s="24">
        <v>852</v>
      </c>
      <c r="B228" s="24">
        <v>129.77999877929688</v>
      </c>
      <c r="C228" s="24">
        <v>141.17999267578125</v>
      </c>
      <c r="D228" s="24">
        <v>9.003158569335938</v>
      </c>
      <c r="E228" s="24">
        <v>9.290088653564453</v>
      </c>
      <c r="F228" s="24">
        <v>18.710666566478015</v>
      </c>
      <c r="G228" s="24" t="s">
        <v>57</v>
      </c>
      <c r="H228" s="24">
        <v>-12.801870651861222</v>
      </c>
      <c r="I228" s="24">
        <v>49.47812812743565</v>
      </c>
      <c r="J228" s="24" t="s">
        <v>60</v>
      </c>
      <c r="K228" s="24">
        <v>0.8957387427338845</v>
      </c>
      <c r="L228" s="24">
        <v>-0.0009409067958242155</v>
      </c>
      <c r="M228" s="24">
        <v>-0.21159792721291076</v>
      </c>
      <c r="N228" s="24">
        <v>-0.0001686275502150499</v>
      </c>
      <c r="O228" s="24">
        <v>0.036043559541860025</v>
      </c>
      <c r="P228" s="24">
        <v>-0.00010782320811056283</v>
      </c>
      <c r="Q228" s="24">
        <v>-0.004345579347065536</v>
      </c>
      <c r="R228" s="24">
        <v>-1.3548473949394477E-05</v>
      </c>
      <c r="S228" s="24">
        <v>0.00047730379386610365</v>
      </c>
      <c r="T228" s="24">
        <v>-7.688452488853435E-06</v>
      </c>
      <c r="U228" s="24">
        <v>-9.305895510993724E-05</v>
      </c>
      <c r="V228" s="24">
        <v>-1.061074761511946E-06</v>
      </c>
      <c r="W228" s="24">
        <v>2.984512417700667E-05</v>
      </c>
      <c r="X228" s="24">
        <v>67.5</v>
      </c>
    </row>
    <row r="229" spans="1:24" ht="12.75" hidden="1">
      <c r="A229" s="24">
        <v>851</v>
      </c>
      <c r="B229" s="24">
        <v>133.4600067138672</v>
      </c>
      <c r="C229" s="24">
        <v>131.55999755859375</v>
      </c>
      <c r="D229" s="24">
        <v>8.876202583312988</v>
      </c>
      <c r="E229" s="24">
        <v>9.207108497619629</v>
      </c>
      <c r="F229" s="24">
        <v>26.61557249949353</v>
      </c>
      <c r="G229" s="24" t="s">
        <v>58</v>
      </c>
      <c r="H229" s="24">
        <v>5.439404709991749</v>
      </c>
      <c r="I229" s="24">
        <v>71.39941142385894</v>
      </c>
      <c r="J229" s="24" t="s">
        <v>61</v>
      </c>
      <c r="K229" s="24">
        <v>0.16439205650479052</v>
      </c>
      <c r="L229" s="24">
        <v>-0.17297869783620964</v>
      </c>
      <c r="M229" s="24">
        <v>0.041326079148145504</v>
      </c>
      <c r="N229" s="24">
        <v>-0.01634283538654575</v>
      </c>
      <c r="O229" s="24">
        <v>0.006213776786333839</v>
      </c>
      <c r="P229" s="24">
        <v>-0.004961141618373518</v>
      </c>
      <c r="Q229" s="24">
        <v>0.0009677692954015189</v>
      </c>
      <c r="R229" s="24">
        <v>-0.00025122888239815177</v>
      </c>
      <c r="S229" s="24">
        <v>4.9406867785558534E-05</v>
      </c>
      <c r="T229" s="24">
        <v>-7.258582949297139E-05</v>
      </c>
      <c r="U229" s="24">
        <v>2.863408981002341E-05</v>
      </c>
      <c r="V229" s="24">
        <v>-9.288615263228069E-06</v>
      </c>
      <c r="W229" s="24">
        <v>2.090329265752333E-06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2004-05-03T07:30:29Z</cp:lastPrinted>
  <dcterms:created xsi:type="dcterms:W3CDTF">2003-07-09T12:58:06Z</dcterms:created>
  <dcterms:modified xsi:type="dcterms:W3CDTF">2004-05-03T07:30:33Z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