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<sst xmlns="http://schemas.openxmlformats.org/spreadsheetml/2006/main" count="624" uniqueCount="144">
  <si>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</si>
  <si>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</si>
  <si>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</si>
  <si>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</si>
  <si>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</si>
  <si>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</si>
  <si>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</si>
  <si>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</si>
  <si>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</si>
  <si>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</si>
  <si>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</si>
  <si>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</si>
  <si>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</si>
  <si>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</si>
  <si>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</si>
  <si>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</si>
  <si>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</si>
  <si>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</si>
  <si>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</si>
  <si>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</si>
  <si>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</si>
  <si>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</si>
  <si>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</si>
  <si>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</si>
  <si>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</si>
  <si>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</si>
  <si>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</si>
  <si>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</si>
  <si>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</si>
  <si>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</si>
  <si>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</si>
  <si>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</si>
  <si>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</si>
  <si>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</si>
  <si>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</si>
  <si>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</si>
  <si>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</si>
  <si>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</si>
  <si>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</si>
  <si>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</si>
  <si>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</si>
  <si>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</si>
  <si>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</si>
  <si>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</si>
  <si>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</si>
  <si>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</si>
  <si>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</si>
  <si>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</si>
  <si>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</si>
  <si>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</si>
  <si>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</si>
  <si>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</si>
  <si>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</si>
  <si>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</si>
  <si>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</si>
  <si>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</si>
  <si>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</si>
  <si>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</si>
  <si>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</si>
  <si>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</si>
  <si>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</si>
  <si>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</si>
  <si>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</si>
  <si>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</si>
  <si>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</si>
  <si>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</si>
  <si>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</si>
  <si>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</si>
  <si>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</si>
  <si>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</si>
  <si>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</si>
  <si>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</si>
  <si>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</si>
  <si>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</si>
  <si>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</si>
  <si>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</si>
  <si>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</si>
  <si>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</si>
  <si>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</si>
  <si>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</si>
  <si>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</si>
  <si>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</si>
  <si>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</si>
  <si>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</si>
  <si>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</si>
  <si>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</si>
  <si>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</si>
  <si>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</si>
  <si>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</si>
  <si>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</si>
  <si>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</si>
  <si>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</si>
  <si>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</si>
  <si>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</si>
  <si>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</si>
  <si>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</si>
  <si>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</si>
  <si>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</si>
  <si>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</si>
  <si>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</si>
  <si>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</si>
  <si>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</si>
  <si>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</si>
  <si>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</si>
  <si>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</si>
  <si>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</si>
  <si>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</si>
  <si>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</si>
  <si>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</si>
  <si>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</si>
  <si>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</si>
  <si>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</si>
  <si>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</si>
  <si>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</si>
  <si>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</si>
  <si>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</si>
  <si>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</si>
  <si>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</si>
  <si>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</si>
  <si>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</si>
  <si>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</si>
  <si>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</si>
  <si>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</si>
  <si>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</si>
  <si>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</si>
  <si>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</si>
  <si>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</si>
  <si>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</si>
  <si>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</si>
  <si>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</si>
  <si>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</si>
  <si>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</si>
  <si>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</si>
  <si>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</si>
  <si>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</si>
  <si>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</si>
  <si>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</si>
  <si>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</si>
  <si>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</si>
  <si>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between to Coillegs Polyimidfilm 1 X 125µ on the whole length</t>
  </si>
  <si>
    <t>calculation-build with 0.87</t>
  </si>
  <si>
    <t>midplane Lotnr.:</t>
  </si>
  <si>
    <t>Cas 2</t>
  </si>
  <si>
    <t>AP 233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</si>
</sst>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116.8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132.4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111.6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110.1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118.4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100.4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129.4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96.13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10.890661890346792</v>
      </c>
      <c r="C41" s="77">
        <f aca="true" t="shared" si="0" ref="C41:C55">($B$41*H41+$B$42*J41+$B$43*L41+$B$44*N41+$B$45*P41+$B$46*R41+$B$47*T41+$B$48*V41)/100</f>
        <v>-1.652722653286779E-08</v>
      </c>
      <c r="D41" s="77">
        <f aca="true" t="shared" si="1" ref="D41:D55">($B$41*I41+$B$42*K41+$B$43*M41+$B$44*O41+$B$45*Q41+$B$46*S41+$B$47*U41+$B$48*W41)/100</f>
        <v>-4.4090175330388383E-08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5.084406753000472</v>
      </c>
      <c r="C42" s="77">
        <f t="shared" si="0"/>
        <v>-1.3558765106892804E-10</v>
      </c>
      <c r="D42" s="77">
        <f t="shared" si="1"/>
        <v>-5.053715450051722E-08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-2.92631605412042</v>
      </c>
      <c r="C43" s="77">
        <f t="shared" si="0"/>
        <v>0.19630352884335</v>
      </c>
      <c r="D43" s="77">
        <f t="shared" si="1"/>
        <v>-0.5321998482237881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10.24201186214119</v>
      </c>
      <c r="C44" s="77">
        <f t="shared" si="0"/>
        <v>0.0007844913898661748</v>
      </c>
      <c r="D44" s="77">
        <f t="shared" si="1"/>
        <v>0.1439632111660857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10.890661890346792</v>
      </c>
      <c r="C45" s="77">
        <f t="shared" si="0"/>
        <v>-0.047900860030904865</v>
      </c>
      <c r="D45" s="77">
        <f t="shared" si="1"/>
        <v>-0.12545457280758454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5.084406753000472</v>
      </c>
      <c r="C46" s="77">
        <f t="shared" si="0"/>
        <v>-0.0009411116744304753</v>
      </c>
      <c r="D46" s="77">
        <f t="shared" si="1"/>
        <v>-0.09100967392842679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-2.92631605412042</v>
      </c>
      <c r="C47" s="77">
        <f t="shared" si="0"/>
        <v>0.0076528445182543195</v>
      </c>
      <c r="D47" s="77">
        <f t="shared" si="1"/>
        <v>-0.021457882447150717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10.24201186214119</v>
      </c>
      <c r="C48" s="77">
        <f t="shared" si="0"/>
        <v>8.966121032058177E-05</v>
      </c>
      <c r="D48" s="77">
        <f t="shared" si="1"/>
        <v>0.004128808515796964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-0.0010567778291219055</v>
      </c>
      <c r="D49" s="77">
        <f t="shared" si="1"/>
        <v>-0.0025638826169491137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-7.56469741856167E-05</v>
      </c>
      <c r="D50" s="77">
        <f t="shared" si="1"/>
        <v>-0.001398929611027748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8.11838637944198E-05</v>
      </c>
      <c r="D51" s="77">
        <f t="shared" si="1"/>
        <v>-0.0002876669201888512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6.3761255805622764E-06</v>
      </c>
      <c r="D52" s="77">
        <f t="shared" si="1"/>
        <v>6.042396907443583E-05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-2.749787263294084E-05</v>
      </c>
      <c r="D53" s="77">
        <f t="shared" si="1"/>
        <v>-5.407990426263681E-05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-5.967440305330412E-06</v>
      </c>
      <c r="D54" s="77">
        <f t="shared" si="1"/>
        <v>-5.164698169636505E-05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4.466081667496967E-06</v>
      </c>
      <c r="D55" s="77">
        <f t="shared" si="1"/>
        <v>-1.8092085103690925E-05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140</v>
      </c>
    </row>
    <row r="3" spans="1:8" s="2" customFormat="1" ht="13.5" thickBot="1">
      <c r="A3" s="10">
        <v>857</v>
      </c>
      <c r="B3" s="11">
        <v>111.65333333333335</v>
      </c>
      <c r="C3" s="11">
        <v>116.83666666666666</v>
      </c>
      <c r="D3" s="11">
        <v>9.223172178996629</v>
      </c>
      <c r="E3" s="11">
        <v>9.714203816541461</v>
      </c>
      <c r="F3" s="12" t="s">
        <v>69</v>
      </c>
      <c r="H3" s="102">
        <v>0.0625</v>
      </c>
    </row>
    <row r="4" spans="1:9" ht="16.5" customHeight="1">
      <c r="A4" s="13">
        <v>858</v>
      </c>
      <c r="B4" s="14">
        <v>96.13666666666667</v>
      </c>
      <c r="C4" s="14">
        <v>110.17</v>
      </c>
      <c r="D4" s="14">
        <v>9.440239011701609</v>
      </c>
      <c r="E4" s="14">
        <v>9.667273373284688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900</v>
      </c>
      <c r="B5" s="26">
        <v>100.41666666666667</v>
      </c>
      <c r="C5" s="26">
        <v>118.46666666666665</v>
      </c>
      <c r="D5" s="26">
        <v>9.55765708026002</v>
      </c>
      <c r="E5" s="26">
        <v>9.604123572916805</v>
      </c>
      <c r="F5" s="15" t="s">
        <v>71</v>
      </c>
      <c r="I5" s="75"/>
    </row>
    <row r="6" spans="1:6" s="2" customFormat="1" ht="13.5" thickBot="1">
      <c r="A6" s="16">
        <v>860</v>
      </c>
      <c r="B6" s="17">
        <v>129.4466666666667</v>
      </c>
      <c r="C6" s="17">
        <v>132.41333333333333</v>
      </c>
      <c r="D6" s="17">
        <v>8.773815902634897</v>
      </c>
      <c r="E6" s="17">
        <v>9.184622331012806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141</v>
      </c>
      <c r="E11" s="106"/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/>
      <c r="K15" s="75"/>
    </row>
    <row r="16" ht="12.75">
      <c r="A16" s="104" t="s">
        <v>139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10.890661890346792</v>
      </c>
      <c r="C19" s="34">
        <v>39.52732855701346</v>
      </c>
      <c r="D19" s="35">
        <v>15.695519644061337</v>
      </c>
      <c r="K19" s="97" t="s">
        <v>131</v>
      </c>
    </row>
    <row r="20" spans="1:11" ht="12.75">
      <c r="A20" s="33" t="s">
        <v>57</v>
      </c>
      <c r="B20" s="34">
        <v>5.084406753000472</v>
      </c>
      <c r="C20" s="34">
        <v>38.001073419667144</v>
      </c>
      <c r="D20" s="35">
        <v>15.274407607471588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-2.92631605412042</v>
      </c>
      <c r="C21" s="34">
        <v>59.02035061254627</v>
      </c>
      <c r="D21" s="35">
        <v>21.750912562516675</v>
      </c>
      <c r="F21" s="24" t="s">
        <v>134</v>
      </c>
    </row>
    <row r="22" spans="1:11" ht="16.5" thickBot="1">
      <c r="A22" s="36" t="s">
        <v>59</v>
      </c>
      <c r="B22" s="37">
        <v>10.24201186214119</v>
      </c>
      <c r="C22" s="37">
        <v>54.39534519547454</v>
      </c>
      <c r="D22" s="38">
        <v>21.08890060078578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12.862875938415527</v>
      </c>
      <c r="I23" s="75"/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0.19630352884335</v>
      </c>
      <c r="C27" s="44">
        <v>0.0007844913898661748</v>
      </c>
      <c r="D27" s="44">
        <v>-0.047900860030904865</v>
      </c>
      <c r="E27" s="44">
        <v>-0.0009411116744304753</v>
      </c>
      <c r="F27" s="44">
        <v>0.0076528445182543195</v>
      </c>
      <c r="G27" s="44">
        <v>8.966121032058177E-05</v>
      </c>
      <c r="H27" s="44">
        <v>-0.0010567778291219055</v>
      </c>
      <c r="I27" s="45">
        <v>-7.56469741856167E-05</v>
      </c>
    </row>
    <row r="28" spans="1:9" ht="13.5" thickBot="1">
      <c r="A28" s="46" t="s">
        <v>61</v>
      </c>
      <c r="B28" s="47">
        <v>-0.5321998482237881</v>
      </c>
      <c r="C28" s="47">
        <v>0.1439632111660857</v>
      </c>
      <c r="D28" s="47">
        <v>-0.12545457280758454</v>
      </c>
      <c r="E28" s="47">
        <v>-0.09100967392842679</v>
      </c>
      <c r="F28" s="47">
        <v>-0.021457882447150717</v>
      </c>
      <c r="G28" s="47">
        <v>0.004128808515796964</v>
      </c>
      <c r="H28" s="47">
        <v>-0.0025638826169491137</v>
      </c>
      <c r="I28" s="48">
        <v>-0.001398929611027748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857</v>
      </c>
      <c r="B39" s="50">
        <v>111.65333333333335</v>
      </c>
      <c r="C39" s="50">
        <v>116.83666666666666</v>
      </c>
      <c r="D39" s="50">
        <v>9.223172178996629</v>
      </c>
      <c r="E39" s="50">
        <v>9.714203816541461</v>
      </c>
      <c r="F39" s="54">
        <f>I39*D39/(23678+B39)*1000</f>
        <v>21.08890060078578</v>
      </c>
      <c r="G39" s="59" t="s">
        <v>59</v>
      </c>
      <c r="H39" s="58">
        <f>I39-B39+X39</f>
        <v>10.24201186214119</v>
      </c>
      <c r="I39" s="58">
        <f>(B39+C42-2*X39)*(23678+B39)*E42/((23678+C42)*D39+E42*(23678+B39))</f>
        <v>54.39534519547454</v>
      </c>
      <c r="J39" s="24" t="s">
        <v>73</v>
      </c>
      <c r="K39" s="24">
        <f>(K40*K40+L40*L40+M40*M40+N40*N40+O40*O40+P40*P40+Q40*Q40+R40*R40+S40*S40+T40*T40+U40*U40+V40*V40+W40*W40)</f>
        <v>0.3693605787645942</v>
      </c>
      <c r="M39" s="24" t="s">
        <v>68</v>
      </c>
      <c r="N39" s="24">
        <f>(K44*K44+L44*L44+M44*M44+N44*N44+O44*O44+P44*P44+Q44*Q44+R44*R44+S44*S44+T44*T44+U44*U44+V44*V44+W44*W44)</f>
        <v>0.2101778570872206</v>
      </c>
      <c r="X39" s="55">
        <f>(1-$H$2)*1000</f>
        <v>67.5</v>
      </c>
    </row>
    <row r="40" spans="1:24" ht="12.75">
      <c r="A40" s="49">
        <v>858</v>
      </c>
      <c r="B40" s="50">
        <v>96.13666666666667</v>
      </c>
      <c r="C40" s="50">
        <v>110.17</v>
      </c>
      <c r="D40" s="50">
        <v>9.440239011701609</v>
      </c>
      <c r="E40" s="50">
        <v>9.667273373284688</v>
      </c>
      <c r="F40" s="54">
        <f>I40*D40/(23678+B40)*1000</f>
        <v>15.695519644061337</v>
      </c>
      <c r="G40" s="59" t="s">
        <v>56</v>
      </c>
      <c r="H40" s="58">
        <f>I40-B40+X40</f>
        <v>10.890661890346792</v>
      </c>
      <c r="I40" s="58">
        <f>(B40+C39-2*X40)*(23678+B40)*E39/((23678+C39)*D40+E39*(23678+B40))</f>
        <v>39.52732855701346</v>
      </c>
      <c r="J40" s="24" t="s">
        <v>62</v>
      </c>
      <c r="K40" s="52">
        <f aca="true" t="shared" si="0" ref="K40:W40">SQRT(K41*K41+K42*K42)</f>
        <v>0.5672492872501251</v>
      </c>
      <c r="L40" s="52">
        <f t="shared" si="0"/>
        <v>0.14396534859469398</v>
      </c>
      <c r="M40" s="52">
        <f t="shared" si="0"/>
        <v>0.13428828031527498</v>
      </c>
      <c r="N40" s="52">
        <f t="shared" si="0"/>
        <v>0.0910145397161482</v>
      </c>
      <c r="O40" s="52">
        <f t="shared" si="0"/>
        <v>0.022781719608851173</v>
      </c>
      <c r="P40" s="52">
        <f t="shared" si="0"/>
        <v>0.004129781942518718</v>
      </c>
      <c r="Q40" s="52">
        <f t="shared" si="0"/>
        <v>0.0027731342292823557</v>
      </c>
      <c r="R40" s="52">
        <f t="shared" si="0"/>
        <v>0.0014009734192031217</v>
      </c>
      <c r="S40" s="52">
        <f t="shared" si="0"/>
        <v>0.00029890312261923556</v>
      </c>
      <c r="T40" s="52">
        <f t="shared" si="0"/>
        <v>6.075945207231117E-05</v>
      </c>
      <c r="U40" s="52">
        <f t="shared" si="0"/>
        <v>6.0669341881986816E-05</v>
      </c>
      <c r="V40" s="52">
        <f t="shared" si="0"/>
        <v>5.1990586283887475E-05</v>
      </c>
      <c r="W40" s="52">
        <f t="shared" si="0"/>
        <v>1.8635166456459344E-05</v>
      </c>
      <c r="X40" s="55">
        <f>(1-$H$2)*1000</f>
        <v>67.5</v>
      </c>
    </row>
    <row r="41" spans="1:24" ht="12.75">
      <c r="A41" s="49">
        <v>900</v>
      </c>
      <c r="B41" s="50">
        <v>100.41666666666667</v>
      </c>
      <c r="C41" s="50">
        <v>118.46666666666665</v>
      </c>
      <c r="D41" s="50">
        <v>9.55765708026002</v>
      </c>
      <c r="E41" s="50">
        <v>9.604123572916805</v>
      </c>
      <c r="F41" s="54">
        <f>I41*D41/(23678+B41)*1000</f>
        <v>15.274407607471588</v>
      </c>
      <c r="G41" s="59" t="s">
        <v>57</v>
      </c>
      <c r="H41" s="58">
        <f>I41-B41+X41</f>
        <v>5.084406753000472</v>
      </c>
      <c r="I41" s="58">
        <f>(B41+C40-2*X41)*(23678+B41)*E40/((23678+C40)*D41+E40*(23678+B41))</f>
        <v>38.001073419667144</v>
      </c>
      <c r="J41" s="24" t="s">
        <v>60</v>
      </c>
      <c r="K41" s="52">
        <f>'calcul config'!C43</f>
        <v>0.19630352884335</v>
      </c>
      <c r="L41" s="52">
        <f>'calcul config'!C44</f>
        <v>0.0007844913898661748</v>
      </c>
      <c r="M41" s="52">
        <f>'calcul config'!C45</f>
        <v>-0.047900860030904865</v>
      </c>
      <c r="N41" s="52">
        <f>'calcul config'!C46</f>
        <v>-0.0009411116744304753</v>
      </c>
      <c r="O41" s="52">
        <f>'calcul config'!C47</f>
        <v>0.0076528445182543195</v>
      </c>
      <c r="P41" s="52">
        <f>'calcul config'!C48</f>
        <v>8.966121032058177E-05</v>
      </c>
      <c r="Q41" s="52">
        <f>'calcul config'!C49</f>
        <v>-0.0010567778291219055</v>
      </c>
      <c r="R41" s="52">
        <f>'calcul config'!C50</f>
        <v>-7.56469741856167E-05</v>
      </c>
      <c r="S41" s="52">
        <f>'calcul config'!C51</f>
        <v>8.11838637944198E-05</v>
      </c>
      <c r="T41" s="52">
        <f>'calcul config'!C52</f>
        <v>6.3761255805622764E-06</v>
      </c>
      <c r="U41" s="52">
        <f>'calcul config'!C53</f>
        <v>-2.749787263294084E-05</v>
      </c>
      <c r="V41" s="52">
        <f>'calcul config'!C54</f>
        <v>-5.967440305330412E-06</v>
      </c>
      <c r="W41" s="52">
        <f>'calcul config'!C55</f>
        <v>4.466081667496967E-06</v>
      </c>
      <c r="X41" s="55">
        <f>(1-$H$2)*1000</f>
        <v>67.5</v>
      </c>
    </row>
    <row r="42" spans="1:24" ht="12.75">
      <c r="A42" s="49">
        <v>860</v>
      </c>
      <c r="B42" s="50">
        <v>129.4466666666667</v>
      </c>
      <c r="C42" s="50">
        <v>132.41333333333333</v>
      </c>
      <c r="D42" s="50">
        <v>8.773815902634897</v>
      </c>
      <c r="E42" s="50">
        <v>9.184622331012806</v>
      </c>
      <c r="F42" s="54">
        <f>I42*D42/(23678+B42)*1000</f>
        <v>21.750912562516675</v>
      </c>
      <c r="G42" s="59" t="s">
        <v>58</v>
      </c>
      <c r="H42" s="58">
        <f>I42-B42+X42</f>
        <v>-2.92631605412042</v>
      </c>
      <c r="I42" s="58">
        <f>(B42+C41-2*X42)*(23678+B42)*E41/((23678+C41)*D42+E41*(23678+B42))</f>
        <v>59.02035061254627</v>
      </c>
      <c r="J42" s="24" t="s">
        <v>61</v>
      </c>
      <c r="K42" s="52">
        <f>'calcul config'!D43</f>
        <v>-0.5321998482237881</v>
      </c>
      <c r="L42" s="52">
        <f>'calcul config'!D44</f>
        <v>0.1439632111660857</v>
      </c>
      <c r="M42" s="52">
        <f>'calcul config'!D45</f>
        <v>-0.12545457280758454</v>
      </c>
      <c r="N42" s="52">
        <f>'calcul config'!D46</f>
        <v>-0.09100967392842679</v>
      </c>
      <c r="O42" s="52">
        <f>'calcul config'!D47</f>
        <v>-0.021457882447150717</v>
      </c>
      <c r="P42" s="52">
        <f>'calcul config'!D48</f>
        <v>0.004128808515796964</v>
      </c>
      <c r="Q42" s="52">
        <f>'calcul config'!D49</f>
        <v>-0.0025638826169491137</v>
      </c>
      <c r="R42" s="52">
        <f>'calcul config'!D50</f>
        <v>-0.001398929611027748</v>
      </c>
      <c r="S42" s="52">
        <f>'calcul config'!D51</f>
        <v>-0.0002876669201888512</v>
      </c>
      <c r="T42" s="52">
        <f>'calcul config'!D52</f>
        <v>6.042396907443583E-05</v>
      </c>
      <c r="U42" s="52">
        <f>'calcul config'!D53</f>
        <v>-5.407990426263681E-05</v>
      </c>
      <c r="V42" s="52">
        <f>'calcul config'!D54</f>
        <v>-5.164698169636505E-05</v>
      </c>
      <c r="W42" s="52">
        <f>'calcul config'!D55</f>
        <v>-1.8092085103690925E-05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0</v>
      </c>
      <c r="J44" s="24" t="s">
        <v>67</v>
      </c>
      <c r="K44" s="52">
        <f>K40/(K43*1.5)</f>
        <v>0.3781661915000834</v>
      </c>
      <c r="L44" s="52">
        <f>L40/(L43*1.5)</f>
        <v>0.1371098558044705</v>
      </c>
      <c r="M44" s="52">
        <f aca="true" t="shared" si="1" ref="M44:W44">M40/(M43*1.5)</f>
        <v>0.14920920035030555</v>
      </c>
      <c r="N44" s="52">
        <f t="shared" si="1"/>
        <v>0.12135271962153094</v>
      </c>
      <c r="O44" s="52">
        <f t="shared" si="1"/>
        <v>0.10125208715044967</v>
      </c>
      <c r="P44" s="52">
        <f t="shared" si="1"/>
        <v>0.02753187961679145</v>
      </c>
      <c r="Q44" s="52">
        <f t="shared" si="1"/>
        <v>0.018487561528549034</v>
      </c>
      <c r="R44" s="52">
        <f t="shared" si="1"/>
        <v>0.0031132742648958263</v>
      </c>
      <c r="S44" s="52">
        <f t="shared" si="1"/>
        <v>0.003985374968256473</v>
      </c>
      <c r="T44" s="52">
        <f t="shared" si="1"/>
        <v>0.0008101260276308155</v>
      </c>
      <c r="U44" s="52">
        <f t="shared" si="1"/>
        <v>0.0008089245584264907</v>
      </c>
      <c r="V44" s="52">
        <f t="shared" si="1"/>
        <v>0.0006932078171184995</v>
      </c>
      <c r="W44" s="52">
        <f t="shared" si="1"/>
        <v>0.00024846888608612457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857</v>
      </c>
      <c r="B51" s="24">
        <v>118.9</v>
      </c>
      <c r="C51" s="24">
        <v>124.8</v>
      </c>
      <c r="D51" s="24">
        <v>9.025271230076035</v>
      </c>
      <c r="E51" s="24">
        <v>9.383306233276015</v>
      </c>
      <c r="F51" s="24">
        <v>19.21762779526624</v>
      </c>
      <c r="G51" s="24" t="s">
        <v>59</v>
      </c>
      <c r="H51" s="24">
        <v>-0.7289503192782831</v>
      </c>
      <c r="I51" s="24">
        <v>50.67104968072172</v>
      </c>
      <c r="J51" s="24" t="s">
        <v>73</v>
      </c>
      <c r="K51" s="24">
        <v>0.5110985704731077</v>
      </c>
      <c r="M51" s="24" t="s">
        <v>68</v>
      </c>
      <c r="N51" s="24">
        <v>0.4468446947534381</v>
      </c>
      <c r="X51" s="24">
        <v>67.5</v>
      </c>
    </row>
    <row r="52" spans="1:24" ht="12.75" hidden="1">
      <c r="A52" s="24">
        <v>900</v>
      </c>
      <c r="B52" s="24">
        <v>104.9000015258789</v>
      </c>
      <c r="C52" s="24">
        <v>118.30000305175781</v>
      </c>
      <c r="D52" s="24">
        <v>9.246210098266602</v>
      </c>
      <c r="E52" s="24">
        <v>9.554173469543457</v>
      </c>
      <c r="F52" s="24">
        <v>18.53629463366772</v>
      </c>
      <c r="G52" s="24" t="s">
        <v>56</v>
      </c>
      <c r="H52" s="24">
        <v>10.278651347689937</v>
      </c>
      <c r="I52" s="24">
        <v>47.67865287356884</v>
      </c>
      <c r="J52" s="24" t="s">
        <v>62</v>
      </c>
      <c r="K52" s="24">
        <v>0.30442435759109626</v>
      </c>
      <c r="L52" s="24">
        <v>0.636171123142526</v>
      </c>
      <c r="M52" s="24">
        <v>0.07206839141120389</v>
      </c>
      <c r="N52" s="24">
        <v>0.08961068056303635</v>
      </c>
      <c r="O52" s="24">
        <v>0.012226293333825217</v>
      </c>
      <c r="P52" s="24">
        <v>0.01824978886450443</v>
      </c>
      <c r="Q52" s="24">
        <v>0.0014881636877561969</v>
      </c>
      <c r="R52" s="24">
        <v>0.0013793677755357429</v>
      </c>
      <c r="S52" s="24">
        <v>0.00016038633391682482</v>
      </c>
      <c r="T52" s="24">
        <v>0.00026853884337607283</v>
      </c>
      <c r="U52" s="24">
        <v>3.254728733172032E-05</v>
      </c>
      <c r="V52" s="24">
        <v>5.11978602523272E-05</v>
      </c>
      <c r="W52" s="24">
        <v>1.000126253973964E-05</v>
      </c>
      <c r="X52" s="24">
        <v>67.5</v>
      </c>
    </row>
    <row r="53" spans="1:24" ht="12.75" hidden="1">
      <c r="A53" s="24">
        <v>860</v>
      </c>
      <c r="B53" s="24">
        <v>131.82000732421875</v>
      </c>
      <c r="C53" s="24">
        <v>136.32000732421875</v>
      </c>
      <c r="D53" s="24">
        <v>8.706412315368652</v>
      </c>
      <c r="E53" s="24">
        <v>9.052538871765137</v>
      </c>
      <c r="F53" s="24">
        <v>22.030783879542327</v>
      </c>
      <c r="G53" s="24" t="s">
        <v>57</v>
      </c>
      <c r="H53" s="24">
        <v>-4.0714250389273445</v>
      </c>
      <c r="I53" s="24">
        <v>60.248582285291405</v>
      </c>
      <c r="J53" s="24" t="s">
        <v>60</v>
      </c>
      <c r="K53" s="24">
        <v>0.1296316642832423</v>
      </c>
      <c r="L53" s="24">
        <v>-0.003460499189080709</v>
      </c>
      <c r="M53" s="24">
        <v>-0.029945276104249664</v>
      </c>
      <c r="N53" s="24">
        <v>-0.0009264916936257044</v>
      </c>
      <c r="O53" s="24">
        <v>0.005325382500458031</v>
      </c>
      <c r="P53" s="24">
        <v>-0.0003960334969813652</v>
      </c>
      <c r="Q53" s="24">
        <v>-0.0005826232590592696</v>
      </c>
      <c r="R53" s="24">
        <v>-7.449738607989638E-05</v>
      </c>
      <c r="S53" s="24">
        <v>7.94582439922646E-05</v>
      </c>
      <c r="T53" s="24">
        <v>-2.8208896825380328E-05</v>
      </c>
      <c r="U53" s="24">
        <v>-1.0321661845242333E-05</v>
      </c>
      <c r="V53" s="24">
        <v>-5.877599940593991E-06</v>
      </c>
      <c r="W53" s="24">
        <v>5.238016971217176E-06</v>
      </c>
      <c r="X53" s="24">
        <v>67.5</v>
      </c>
    </row>
    <row r="54" spans="1:24" ht="12.75" hidden="1">
      <c r="A54" s="24">
        <v>858</v>
      </c>
      <c r="B54" s="24">
        <v>100.77999877929688</v>
      </c>
      <c r="C54" s="24">
        <v>114.27999877929688</v>
      </c>
      <c r="D54" s="24">
        <v>9.151934623718262</v>
      </c>
      <c r="E54" s="24">
        <v>9.624106407165527</v>
      </c>
      <c r="F54" s="24">
        <v>19.526085371827406</v>
      </c>
      <c r="G54" s="24" t="s">
        <v>58</v>
      </c>
      <c r="H54" s="24">
        <v>17.453152995057415</v>
      </c>
      <c r="I54" s="24">
        <v>50.73315177435429</v>
      </c>
      <c r="J54" s="24" t="s">
        <v>61</v>
      </c>
      <c r="K54" s="24">
        <v>0.27544476961799147</v>
      </c>
      <c r="L54" s="24">
        <v>-0.6361617112541318</v>
      </c>
      <c r="M54" s="24">
        <v>0.06555252458630972</v>
      </c>
      <c r="N54" s="24">
        <v>-0.0896058909007225</v>
      </c>
      <c r="O54" s="24">
        <v>0.011005569040651841</v>
      </c>
      <c r="P54" s="24">
        <v>-0.0182454912531359</v>
      </c>
      <c r="Q54" s="24">
        <v>0.0013693725934015469</v>
      </c>
      <c r="R54" s="24">
        <v>-0.0013773545656996554</v>
      </c>
      <c r="S54" s="24">
        <v>0.00013932036308072476</v>
      </c>
      <c r="T54" s="24">
        <v>-0.0002670531193258263</v>
      </c>
      <c r="U54" s="24">
        <v>3.086728380350352E-05</v>
      </c>
      <c r="V54" s="24">
        <v>-5.0859362101339366E-05</v>
      </c>
      <c r="W54" s="24">
        <v>8.51988442398371E-06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857</v>
      </c>
      <c r="B56" s="24">
        <v>118.9</v>
      </c>
      <c r="C56" s="24">
        <v>124.8</v>
      </c>
      <c r="D56" s="24">
        <v>9.025271230076035</v>
      </c>
      <c r="E56" s="24">
        <v>9.383306233276015</v>
      </c>
      <c r="F56" s="24">
        <v>22.823514261645478</v>
      </c>
      <c r="G56" s="24" t="s">
        <v>59</v>
      </c>
      <c r="H56" s="24">
        <v>8.778677480962045</v>
      </c>
      <c r="I56" s="24">
        <v>60.17867748096205</v>
      </c>
      <c r="J56" s="24" t="s">
        <v>73</v>
      </c>
      <c r="K56" s="24">
        <v>0.49838176291755426</v>
      </c>
      <c r="M56" s="24" t="s">
        <v>68</v>
      </c>
      <c r="N56" s="24">
        <v>0.3000238149356458</v>
      </c>
      <c r="X56" s="24">
        <v>67.5</v>
      </c>
    </row>
    <row r="57" spans="1:24" ht="12.75" hidden="1">
      <c r="A57" s="24">
        <v>900</v>
      </c>
      <c r="B57" s="24">
        <v>104.9000015258789</v>
      </c>
      <c r="C57" s="24">
        <v>118.30000305175781</v>
      </c>
      <c r="D57" s="24">
        <v>9.246210098266602</v>
      </c>
      <c r="E57" s="24">
        <v>9.554173469543457</v>
      </c>
      <c r="F57" s="24">
        <v>18.53629463366772</v>
      </c>
      <c r="G57" s="24" t="s">
        <v>56</v>
      </c>
      <c r="H57" s="24">
        <v>10.278651347689937</v>
      </c>
      <c r="I57" s="24">
        <v>47.67865287356884</v>
      </c>
      <c r="J57" s="24" t="s">
        <v>62</v>
      </c>
      <c r="K57" s="24">
        <v>0.625798368573748</v>
      </c>
      <c r="L57" s="24">
        <v>0.27606080909416447</v>
      </c>
      <c r="M57" s="24">
        <v>0.1481493145412592</v>
      </c>
      <c r="N57" s="24">
        <v>0.08885171138340517</v>
      </c>
      <c r="O57" s="24">
        <v>0.02513314178576919</v>
      </c>
      <c r="P57" s="24">
        <v>0.007919184943784456</v>
      </c>
      <c r="Q57" s="24">
        <v>0.0030593879038321855</v>
      </c>
      <c r="R57" s="24">
        <v>0.0013676739315277107</v>
      </c>
      <c r="S57" s="24">
        <v>0.0003297429981333747</v>
      </c>
      <c r="T57" s="24">
        <v>0.00011651123822960851</v>
      </c>
      <c r="U57" s="24">
        <v>6.69284426323605E-05</v>
      </c>
      <c r="V57" s="24">
        <v>5.0750704863355834E-05</v>
      </c>
      <c r="W57" s="24">
        <v>2.0556499056056098E-05</v>
      </c>
      <c r="X57" s="24">
        <v>67.5</v>
      </c>
    </row>
    <row r="58" spans="1:24" ht="12.75" hidden="1">
      <c r="A58" s="24">
        <v>858</v>
      </c>
      <c r="B58" s="24">
        <v>100.77999877929688</v>
      </c>
      <c r="C58" s="24">
        <v>114.27999877929688</v>
      </c>
      <c r="D58" s="24">
        <v>9.151934623718262</v>
      </c>
      <c r="E58" s="24">
        <v>9.624106407165527</v>
      </c>
      <c r="F58" s="24">
        <v>16.522250855265114</v>
      </c>
      <c r="G58" s="24" t="s">
        <v>57</v>
      </c>
      <c r="H58" s="24">
        <v>9.648516810598458</v>
      </c>
      <c r="I58" s="24">
        <v>42.92851558989533</v>
      </c>
      <c r="J58" s="24" t="s">
        <v>60</v>
      </c>
      <c r="K58" s="24">
        <v>-0.03588659703159067</v>
      </c>
      <c r="L58" s="24">
        <v>0.0015031841690988396</v>
      </c>
      <c r="M58" s="24">
        <v>0.006814390724221384</v>
      </c>
      <c r="N58" s="24">
        <v>-0.0009188677624464793</v>
      </c>
      <c r="O58" s="24">
        <v>-0.001711896407738532</v>
      </c>
      <c r="P58" s="24">
        <v>0.00017193379317907923</v>
      </c>
      <c r="Q58" s="24">
        <v>6.0485996641330534E-05</v>
      </c>
      <c r="R58" s="24">
        <v>-7.385804232486734E-05</v>
      </c>
      <c r="S58" s="24">
        <v>-4.459936864695571E-05</v>
      </c>
      <c r="T58" s="24">
        <v>1.223737206355045E-05</v>
      </c>
      <c r="U58" s="24">
        <v>-4.001047862736237E-06</v>
      </c>
      <c r="V58" s="24">
        <v>-5.82826599944637E-06</v>
      </c>
      <c r="W58" s="24">
        <v>-3.4522075538974995E-06</v>
      </c>
      <c r="X58" s="24">
        <v>67.5</v>
      </c>
    </row>
    <row r="59" spans="1:24" ht="12.75" hidden="1">
      <c r="A59" s="24">
        <v>860</v>
      </c>
      <c r="B59" s="24">
        <v>131.82000732421875</v>
      </c>
      <c r="C59" s="24">
        <v>136.32000732421875</v>
      </c>
      <c r="D59" s="24">
        <v>8.706412315368652</v>
      </c>
      <c r="E59" s="24">
        <v>9.052538871765137</v>
      </c>
      <c r="F59" s="24">
        <v>21.33707315867503</v>
      </c>
      <c r="G59" s="24" t="s">
        <v>58</v>
      </c>
      <c r="H59" s="24">
        <v>-5.968547160268329</v>
      </c>
      <c r="I59" s="24">
        <v>58.35146016395042</v>
      </c>
      <c r="J59" s="24" t="s">
        <v>61</v>
      </c>
      <c r="K59" s="24">
        <v>-0.6247685573578882</v>
      </c>
      <c r="L59" s="24">
        <v>0.27605671655491104</v>
      </c>
      <c r="M59" s="24">
        <v>-0.14799251156089824</v>
      </c>
      <c r="N59" s="24">
        <v>-0.08884695998060411</v>
      </c>
      <c r="O59" s="24">
        <v>-0.025074772715076587</v>
      </c>
      <c r="P59" s="24">
        <v>0.007917318292491813</v>
      </c>
      <c r="Q59" s="24">
        <v>-0.0030587899225551596</v>
      </c>
      <c r="R59" s="24">
        <v>-0.0013656782097421058</v>
      </c>
      <c r="S59" s="24">
        <v>-0.00032671293383378574</v>
      </c>
      <c r="T59" s="24">
        <v>0.00011586680007135272</v>
      </c>
      <c r="U59" s="24">
        <v>-6.680874231111723E-05</v>
      </c>
      <c r="V59" s="24">
        <v>-5.041493191076575E-05</v>
      </c>
      <c r="W59" s="24">
        <v>-2.026454826652813E-05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857</v>
      </c>
      <c r="B61" s="24">
        <v>118.9</v>
      </c>
      <c r="C61" s="24">
        <v>124.8</v>
      </c>
      <c r="D61" s="24">
        <v>9.025271230076035</v>
      </c>
      <c r="E61" s="24">
        <v>9.383306233276015</v>
      </c>
      <c r="F61" s="24">
        <v>19.21762779526624</v>
      </c>
      <c r="G61" s="24" t="s">
        <v>59</v>
      </c>
      <c r="H61" s="24">
        <v>-0.7289503192782831</v>
      </c>
      <c r="I61" s="24">
        <v>50.67104968072172</v>
      </c>
      <c r="J61" s="24" t="s">
        <v>73</v>
      </c>
      <c r="K61" s="24">
        <v>0.5992332067275368</v>
      </c>
      <c r="M61" s="24" t="s">
        <v>68</v>
      </c>
      <c r="N61" s="24">
        <v>0.3255026533111315</v>
      </c>
      <c r="X61" s="24">
        <v>67.5</v>
      </c>
    </row>
    <row r="62" spans="1:24" ht="12.75" hidden="1">
      <c r="A62" s="24">
        <v>860</v>
      </c>
      <c r="B62" s="24">
        <v>131.82000732421875</v>
      </c>
      <c r="C62" s="24">
        <v>136.32000732421875</v>
      </c>
      <c r="D62" s="24">
        <v>8.706412315368652</v>
      </c>
      <c r="E62" s="24">
        <v>9.052538871765137</v>
      </c>
      <c r="F62" s="24">
        <v>23.07139503476166</v>
      </c>
      <c r="G62" s="24" t="s">
        <v>56</v>
      </c>
      <c r="H62" s="24">
        <v>-1.2256185912301731</v>
      </c>
      <c r="I62" s="24">
        <v>63.09438873298858</v>
      </c>
      <c r="J62" s="24" t="s">
        <v>62</v>
      </c>
      <c r="K62" s="24">
        <v>0.7390429228293127</v>
      </c>
      <c r="L62" s="24">
        <v>0.11656808311305968</v>
      </c>
      <c r="M62" s="24">
        <v>0.1749583047941404</v>
      </c>
      <c r="N62" s="24">
        <v>0.08912333356304858</v>
      </c>
      <c r="O62" s="24">
        <v>0.02968147071791321</v>
      </c>
      <c r="P62" s="24">
        <v>0.0033439762113705545</v>
      </c>
      <c r="Q62" s="24">
        <v>0.0036128574734758424</v>
      </c>
      <c r="R62" s="24">
        <v>0.0013718043396063364</v>
      </c>
      <c r="S62" s="24">
        <v>0.00038940040566701775</v>
      </c>
      <c r="T62" s="24">
        <v>4.91836310020786E-05</v>
      </c>
      <c r="U62" s="24">
        <v>7.900312011555866E-05</v>
      </c>
      <c r="V62" s="24">
        <v>5.0902570840733205E-05</v>
      </c>
      <c r="W62" s="24">
        <v>2.4280442360715252E-05</v>
      </c>
      <c r="X62" s="24">
        <v>67.5</v>
      </c>
    </row>
    <row r="63" spans="1:24" ht="12.75" hidden="1">
      <c r="A63" s="24">
        <v>900</v>
      </c>
      <c r="B63" s="24">
        <v>104.9000015258789</v>
      </c>
      <c r="C63" s="24">
        <v>118.30000305175781</v>
      </c>
      <c r="D63" s="24">
        <v>9.246210098266602</v>
      </c>
      <c r="E63" s="24">
        <v>9.554173469543457</v>
      </c>
      <c r="F63" s="24">
        <v>20.415708842683085</v>
      </c>
      <c r="G63" s="24" t="s">
        <v>57</v>
      </c>
      <c r="H63" s="24">
        <v>15.1128395955688</v>
      </c>
      <c r="I63" s="24">
        <v>52.51284112144771</v>
      </c>
      <c r="J63" s="24" t="s">
        <v>60</v>
      </c>
      <c r="K63" s="24">
        <v>-0.6076766532039535</v>
      </c>
      <c r="L63" s="24">
        <v>0.0006349327719419819</v>
      </c>
      <c r="M63" s="24">
        <v>0.14498189250465773</v>
      </c>
      <c r="N63" s="24">
        <v>-0.0009220354552903982</v>
      </c>
      <c r="O63" s="24">
        <v>-0.024221764678340394</v>
      </c>
      <c r="P63" s="24">
        <v>7.267049470872359E-05</v>
      </c>
      <c r="Q63" s="24">
        <v>0.0030459193706818366</v>
      </c>
      <c r="R63" s="24">
        <v>-7.412805336498961E-05</v>
      </c>
      <c r="S63" s="24">
        <v>-0.00030183904186074846</v>
      </c>
      <c r="T63" s="24">
        <v>5.177371898199554E-06</v>
      </c>
      <c r="U63" s="24">
        <v>6.976335086622792E-05</v>
      </c>
      <c r="V63" s="24">
        <v>-5.853645647097251E-06</v>
      </c>
      <c r="W63" s="24">
        <v>-1.8295640274378198E-05</v>
      </c>
      <c r="X63" s="24">
        <v>67.5</v>
      </c>
    </row>
    <row r="64" spans="1:24" ht="12.75" hidden="1">
      <c r="A64" s="24">
        <v>858</v>
      </c>
      <c r="B64" s="24">
        <v>100.77999877929688</v>
      </c>
      <c r="C64" s="24">
        <v>114.27999877929688</v>
      </c>
      <c r="D64" s="24">
        <v>9.151934623718262</v>
      </c>
      <c r="E64" s="24">
        <v>9.624106407165527</v>
      </c>
      <c r="F64" s="24">
        <v>16.522250855265114</v>
      </c>
      <c r="G64" s="24" t="s">
        <v>58</v>
      </c>
      <c r="H64" s="24">
        <v>9.648516810598458</v>
      </c>
      <c r="I64" s="24">
        <v>42.92851558989533</v>
      </c>
      <c r="J64" s="24" t="s">
        <v>61</v>
      </c>
      <c r="K64" s="24">
        <v>0.42061089730882584</v>
      </c>
      <c r="L64" s="24">
        <v>0.11656635389780493</v>
      </c>
      <c r="M64" s="24">
        <v>0.09793191135787764</v>
      </c>
      <c r="N64" s="24">
        <v>-0.08911856392474919</v>
      </c>
      <c r="O64" s="24">
        <v>0.017155052312524174</v>
      </c>
      <c r="P64" s="24">
        <v>0.0033431864891763003</v>
      </c>
      <c r="Q64" s="24">
        <v>0.0019429653396176192</v>
      </c>
      <c r="R64" s="24">
        <v>-0.0013698000503238033</v>
      </c>
      <c r="S64" s="24">
        <v>0.0002460200576014552</v>
      </c>
      <c r="T64" s="24">
        <v>4.891037087138433E-05</v>
      </c>
      <c r="U64" s="24">
        <v>3.707516505572113E-05</v>
      </c>
      <c r="V64" s="24">
        <v>-5.056487467436344E-05</v>
      </c>
      <c r="W64" s="24">
        <v>1.5962751272339183E-05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857</v>
      </c>
      <c r="B66" s="24">
        <v>118.9</v>
      </c>
      <c r="C66" s="24">
        <v>124.8</v>
      </c>
      <c r="D66" s="24">
        <v>9.025271230076035</v>
      </c>
      <c r="E66" s="24">
        <v>9.383306233276015</v>
      </c>
      <c r="F66" s="24">
        <v>19.93225787203141</v>
      </c>
      <c r="G66" s="24" t="s">
        <v>59</v>
      </c>
      <c r="H66" s="24">
        <v>1.1553122186831217</v>
      </c>
      <c r="I66" s="24">
        <v>52.55531221868313</v>
      </c>
      <c r="J66" s="24" t="s">
        <v>73</v>
      </c>
      <c r="K66" s="24">
        <v>0.5732811978259904</v>
      </c>
      <c r="M66" s="24" t="s">
        <v>68</v>
      </c>
      <c r="N66" s="24">
        <v>0.3397737579068805</v>
      </c>
      <c r="X66" s="24">
        <v>67.5</v>
      </c>
    </row>
    <row r="67" spans="1:24" ht="12.75" hidden="1">
      <c r="A67" s="24">
        <v>860</v>
      </c>
      <c r="B67" s="24">
        <v>131.82000732421875</v>
      </c>
      <c r="C67" s="24">
        <v>136.32000732421875</v>
      </c>
      <c r="D67" s="24">
        <v>8.706412315368652</v>
      </c>
      <c r="E67" s="24">
        <v>9.052538871765137</v>
      </c>
      <c r="F67" s="24">
        <v>23.07139503476166</v>
      </c>
      <c r="G67" s="24" t="s">
        <v>56</v>
      </c>
      <c r="H67" s="24">
        <v>-1.2256185912301731</v>
      </c>
      <c r="I67" s="24">
        <v>63.09438873298858</v>
      </c>
      <c r="J67" s="24" t="s">
        <v>62</v>
      </c>
      <c r="K67" s="24">
        <v>0.6784886038915363</v>
      </c>
      <c r="L67" s="24">
        <v>0.2798238887155779</v>
      </c>
      <c r="M67" s="24">
        <v>0.16062303691623195</v>
      </c>
      <c r="N67" s="24">
        <v>0.08951660448517712</v>
      </c>
      <c r="O67" s="24">
        <v>0.027249480221746055</v>
      </c>
      <c r="P67" s="24">
        <v>0.008027254993621431</v>
      </c>
      <c r="Q67" s="24">
        <v>0.003316844406786346</v>
      </c>
      <c r="R67" s="24">
        <v>0.0013778559257091286</v>
      </c>
      <c r="S67" s="24">
        <v>0.00035748764168351776</v>
      </c>
      <c r="T67" s="24">
        <v>0.00011809367013286898</v>
      </c>
      <c r="U67" s="24">
        <v>7.252407104246336E-05</v>
      </c>
      <c r="V67" s="24">
        <v>5.112492788242412E-05</v>
      </c>
      <c r="W67" s="24">
        <v>2.2288127365490493E-05</v>
      </c>
      <c r="X67" s="24">
        <v>67.5</v>
      </c>
    </row>
    <row r="68" spans="1:24" ht="12.75" hidden="1">
      <c r="A68" s="24">
        <v>858</v>
      </c>
      <c r="B68" s="24">
        <v>100.77999877929688</v>
      </c>
      <c r="C68" s="24">
        <v>114.27999877929688</v>
      </c>
      <c r="D68" s="24">
        <v>9.151934623718262</v>
      </c>
      <c r="E68" s="24">
        <v>9.624106407165527</v>
      </c>
      <c r="F68" s="24">
        <v>19.526085371827406</v>
      </c>
      <c r="G68" s="24" t="s">
        <v>57</v>
      </c>
      <c r="H68" s="24">
        <v>17.453152995057415</v>
      </c>
      <c r="I68" s="24">
        <v>50.73315177435429</v>
      </c>
      <c r="J68" s="24" t="s">
        <v>60</v>
      </c>
      <c r="K68" s="24">
        <v>-0.6258343361977327</v>
      </c>
      <c r="L68" s="24">
        <v>0.0015232554331950864</v>
      </c>
      <c r="M68" s="24">
        <v>0.1488536385180663</v>
      </c>
      <c r="N68" s="24">
        <v>-0.0009261385951059528</v>
      </c>
      <c r="O68" s="24">
        <v>-0.025019683196661247</v>
      </c>
      <c r="P68" s="24">
        <v>0.00017431399758183224</v>
      </c>
      <c r="Q68" s="24">
        <v>0.003105479752459252</v>
      </c>
      <c r="R68" s="24">
        <v>-7.445300816176625E-05</v>
      </c>
      <c r="S68" s="24">
        <v>-0.00031791318760763403</v>
      </c>
      <c r="T68" s="24">
        <v>1.2415496015570542E-05</v>
      </c>
      <c r="U68" s="24">
        <v>6.97091088586364E-05</v>
      </c>
      <c r="V68" s="24">
        <v>-5.879378769096567E-06</v>
      </c>
      <c r="W68" s="24">
        <v>-1.9467201840642116E-05</v>
      </c>
      <c r="X68" s="24">
        <v>67.5</v>
      </c>
    </row>
    <row r="69" spans="1:24" ht="12.75" hidden="1">
      <c r="A69" s="24">
        <v>900</v>
      </c>
      <c r="B69" s="24">
        <v>104.9000015258789</v>
      </c>
      <c r="C69" s="24">
        <v>118.30000305175781</v>
      </c>
      <c r="D69" s="24">
        <v>9.246210098266602</v>
      </c>
      <c r="E69" s="24">
        <v>9.554173469543457</v>
      </c>
      <c r="F69" s="24">
        <v>16.688034248385396</v>
      </c>
      <c r="G69" s="24" t="s">
        <v>58</v>
      </c>
      <c r="H69" s="24">
        <v>5.52459628590934</v>
      </c>
      <c r="I69" s="24">
        <v>42.924597811788246</v>
      </c>
      <c r="J69" s="24" t="s">
        <v>61</v>
      </c>
      <c r="K69" s="24">
        <v>0.2620652003731693</v>
      </c>
      <c r="L69" s="24">
        <v>0.2798197426715873</v>
      </c>
      <c r="M69" s="24">
        <v>0.0603519203350321</v>
      </c>
      <c r="N69" s="24">
        <v>-0.08951181344302152</v>
      </c>
      <c r="O69" s="24">
        <v>0.01079581516579625</v>
      </c>
      <c r="P69" s="24">
        <v>0.008025362132817886</v>
      </c>
      <c r="Q69" s="24">
        <v>0.001165097560676999</v>
      </c>
      <c r="R69" s="24">
        <v>-0.0013758429058535076</v>
      </c>
      <c r="S69" s="24">
        <v>0.000163488895958094</v>
      </c>
      <c r="T69" s="24">
        <v>0.000117439219957126</v>
      </c>
      <c r="U69" s="24">
        <v>2.0009523300345105E-05</v>
      </c>
      <c r="V69" s="24">
        <v>-5.0785737725000746E-05</v>
      </c>
      <c r="W69" s="24">
        <v>1.0853049062637946E-05</v>
      </c>
      <c r="X69" s="24">
        <v>67.5</v>
      </c>
    </row>
    <row r="70" s="100" customFormat="1" ht="12.75">
      <c r="A70" s="100" t="s">
        <v>105</v>
      </c>
    </row>
    <row r="71" spans="1:24" s="100" customFormat="1" ht="12.75">
      <c r="A71" s="100">
        <v>857</v>
      </c>
      <c r="B71" s="100">
        <v>118.9</v>
      </c>
      <c r="C71" s="100">
        <v>124.8</v>
      </c>
      <c r="D71" s="100">
        <v>9.025271230076035</v>
      </c>
      <c r="E71" s="100">
        <v>9.383306233276015</v>
      </c>
      <c r="F71" s="100">
        <v>22.823514261645478</v>
      </c>
      <c r="G71" s="100" t="s">
        <v>59</v>
      </c>
      <c r="H71" s="100">
        <v>8.778677480962045</v>
      </c>
      <c r="I71" s="100">
        <v>60.17867748096205</v>
      </c>
      <c r="J71" s="100" t="s">
        <v>73</v>
      </c>
      <c r="K71" s="100">
        <v>0.46987533182062735</v>
      </c>
      <c r="M71" s="100" t="s">
        <v>68</v>
      </c>
      <c r="N71" s="100">
        <v>0.2583638272562422</v>
      </c>
      <c r="X71" s="100">
        <v>67.5</v>
      </c>
    </row>
    <row r="72" spans="1:24" s="100" customFormat="1" ht="12.75">
      <c r="A72" s="100">
        <v>858</v>
      </c>
      <c r="B72" s="100">
        <v>100.77999877929688</v>
      </c>
      <c r="C72" s="100">
        <v>114.27999877929688</v>
      </c>
      <c r="D72" s="100">
        <v>9.151934623718262</v>
      </c>
      <c r="E72" s="100">
        <v>9.624106407165527</v>
      </c>
      <c r="F72" s="100">
        <v>17.639925602690038</v>
      </c>
      <c r="G72" s="100" t="s">
        <v>56</v>
      </c>
      <c r="H72" s="100">
        <v>12.552486629212687</v>
      </c>
      <c r="I72" s="100">
        <v>45.83248540850956</v>
      </c>
      <c r="J72" s="100" t="s">
        <v>62</v>
      </c>
      <c r="K72" s="100">
        <v>0.651527362984365</v>
      </c>
      <c r="L72" s="100">
        <v>0.11385333737718702</v>
      </c>
      <c r="M72" s="100">
        <v>0.15424009213684844</v>
      </c>
      <c r="N72" s="100">
        <v>0.08903557842303</v>
      </c>
      <c r="O72" s="100">
        <v>0.02616651266923077</v>
      </c>
      <c r="P72" s="100">
        <v>0.0032659548727933044</v>
      </c>
      <c r="Q72" s="100">
        <v>0.0031851514930037106</v>
      </c>
      <c r="R72" s="100">
        <v>0.0013705167395097933</v>
      </c>
      <c r="S72" s="100">
        <v>0.00034331143453616964</v>
      </c>
      <c r="T72" s="100">
        <v>4.804553060219475E-05</v>
      </c>
      <c r="U72" s="100">
        <v>6.967956670621499E-05</v>
      </c>
      <c r="V72" s="100">
        <v>5.085940177104952E-05</v>
      </c>
      <c r="W72" s="100">
        <v>2.1404078845792932E-05</v>
      </c>
      <c r="X72" s="100">
        <v>67.5</v>
      </c>
    </row>
    <row r="73" spans="1:24" s="100" customFormat="1" ht="12.75">
      <c r="A73" s="100">
        <v>900</v>
      </c>
      <c r="B73" s="100">
        <v>104.9000015258789</v>
      </c>
      <c r="C73" s="100">
        <v>118.30000305175781</v>
      </c>
      <c r="D73" s="100">
        <v>9.246210098266602</v>
      </c>
      <c r="E73" s="100">
        <v>9.554173469543457</v>
      </c>
      <c r="F73" s="100">
        <v>16.688034248385396</v>
      </c>
      <c r="G73" s="100" t="s">
        <v>57</v>
      </c>
      <c r="H73" s="100">
        <v>5.52459628590934</v>
      </c>
      <c r="I73" s="100">
        <v>42.924597811788246</v>
      </c>
      <c r="J73" s="100" t="s">
        <v>60</v>
      </c>
      <c r="K73" s="100">
        <v>0.12267055949819022</v>
      </c>
      <c r="L73" s="100">
        <v>0.0006206563728119336</v>
      </c>
      <c r="M73" s="100">
        <v>-0.030760109717542373</v>
      </c>
      <c r="N73" s="100">
        <v>-0.0009206464273228659</v>
      </c>
      <c r="O73" s="100">
        <v>0.0046491566801047865</v>
      </c>
      <c r="P73" s="100">
        <v>7.093210157933569E-05</v>
      </c>
      <c r="Q73" s="100">
        <v>-0.0007168654808945914</v>
      </c>
      <c r="R73" s="100">
        <v>-7.400346317959344E-05</v>
      </c>
      <c r="S73" s="100">
        <v>3.806267488561808E-05</v>
      </c>
      <c r="T73" s="100">
        <v>5.042960490468999E-06</v>
      </c>
      <c r="U73" s="100">
        <v>-2.1022154043821467E-05</v>
      </c>
      <c r="V73" s="100">
        <v>-5.838605091058057E-06</v>
      </c>
      <c r="W73" s="100">
        <v>1.667641068005564E-06</v>
      </c>
      <c r="X73" s="100">
        <v>67.5</v>
      </c>
    </row>
    <row r="74" spans="1:24" s="100" customFormat="1" ht="12.75">
      <c r="A74" s="100">
        <v>860</v>
      </c>
      <c r="B74" s="100">
        <v>131.82000732421875</v>
      </c>
      <c r="C74" s="100">
        <v>136.32000732421875</v>
      </c>
      <c r="D74" s="100">
        <v>8.706412315368652</v>
      </c>
      <c r="E74" s="100">
        <v>9.052538871765137</v>
      </c>
      <c r="F74" s="100">
        <v>22.030783879542327</v>
      </c>
      <c r="G74" s="100" t="s">
        <v>58</v>
      </c>
      <c r="H74" s="100">
        <v>-4.0714250389273445</v>
      </c>
      <c r="I74" s="100">
        <v>60.248582285291405</v>
      </c>
      <c r="J74" s="100" t="s">
        <v>61</v>
      </c>
      <c r="K74" s="100">
        <v>-0.6398748616329301</v>
      </c>
      <c r="L74" s="100">
        <v>0.11385164565165695</v>
      </c>
      <c r="M74" s="100">
        <v>-0.15114172710587984</v>
      </c>
      <c r="N74" s="100">
        <v>-0.08903081845787661</v>
      </c>
      <c r="O74" s="100">
        <v>-0.02575017917283007</v>
      </c>
      <c r="P74" s="100">
        <v>0.003265184507510696</v>
      </c>
      <c r="Q74" s="100">
        <v>-0.0031034326020852347</v>
      </c>
      <c r="R74" s="100">
        <v>-0.0013685173074221536</v>
      </c>
      <c r="S74" s="100">
        <v>-0.0003411949206301794</v>
      </c>
      <c r="T74" s="100">
        <v>4.778013771786349E-05</v>
      </c>
      <c r="U74" s="100">
        <v>-6.643275589439072E-05</v>
      </c>
      <c r="V74" s="100">
        <v>-5.0523157453782574E-05</v>
      </c>
      <c r="W74" s="100">
        <v>-2.1339015078143175E-05</v>
      </c>
      <c r="X74" s="100">
        <v>67.5</v>
      </c>
    </row>
    <row r="75" ht="12.75" hidden="1">
      <c r="A75" s="24" t="s">
        <v>104</v>
      </c>
    </row>
    <row r="76" spans="1:24" ht="12.75" hidden="1">
      <c r="A76" s="24">
        <v>857</v>
      </c>
      <c r="B76" s="24">
        <v>118.9</v>
      </c>
      <c r="C76" s="24">
        <v>124.8</v>
      </c>
      <c r="D76" s="24">
        <v>9.025271230076035</v>
      </c>
      <c r="E76" s="24">
        <v>9.383306233276015</v>
      </c>
      <c r="F76" s="24">
        <v>19.93225787203141</v>
      </c>
      <c r="G76" s="24" t="s">
        <v>59</v>
      </c>
      <c r="H76" s="24">
        <v>1.1553122186831217</v>
      </c>
      <c r="I76" s="24">
        <v>52.55531221868313</v>
      </c>
      <c r="J76" s="24" t="s">
        <v>73</v>
      </c>
      <c r="K76" s="24">
        <v>0.501352430339104</v>
      </c>
      <c r="M76" s="24" t="s">
        <v>68</v>
      </c>
      <c r="N76" s="24">
        <v>0.4411696317787541</v>
      </c>
      <c r="X76" s="24">
        <v>67.5</v>
      </c>
    </row>
    <row r="77" spans="1:24" ht="12.75" hidden="1">
      <c r="A77" s="24">
        <v>858</v>
      </c>
      <c r="B77" s="24">
        <v>100.77999877929688</v>
      </c>
      <c r="C77" s="24">
        <v>114.27999877929688</v>
      </c>
      <c r="D77" s="24">
        <v>9.151934623718262</v>
      </c>
      <c r="E77" s="24">
        <v>9.624106407165527</v>
      </c>
      <c r="F77" s="24">
        <v>17.639925602690038</v>
      </c>
      <c r="G77" s="24" t="s">
        <v>56</v>
      </c>
      <c r="H77" s="24">
        <v>12.552486629212687</v>
      </c>
      <c r="I77" s="24">
        <v>45.83248540850956</v>
      </c>
      <c r="J77" s="24" t="s">
        <v>62</v>
      </c>
      <c r="K77" s="24">
        <v>0.2911582512937122</v>
      </c>
      <c r="L77" s="24">
        <v>0.6351227892985576</v>
      </c>
      <c r="M77" s="24">
        <v>0.06892770840331704</v>
      </c>
      <c r="N77" s="24">
        <v>0.08930064069113598</v>
      </c>
      <c r="O77" s="24">
        <v>0.01169353414061629</v>
      </c>
      <c r="P77" s="24">
        <v>0.01821974015781048</v>
      </c>
      <c r="Q77" s="24">
        <v>0.0014233254477300657</v>
      </c>
      <c r="R77" s="24">
        <v>0.0013746064602454422</v>
      </c>
      <c r="S77" s="24">
        <v>0.00015340922948089953</v>
      </c>
      <c r="T77" s="24">
        <v>0.00026809434943927116</v>
      </c>
      <c r="U77" s="24">
        <v>3.1123559713549224E-05</v>
      </c>
      <c r="V77" s="24">
        <v>5.102217132497791E-05</v>
      </c>
      <c r="W77" s="24">
        <v>9.563217173815626E-06</v>
      </c>
      <c r="X77" s="24">
        <v>67.5</v>
      </c>
    </row>
    <row r="78" spans="1:24" ht="12.75" hidden="1">
      <c r="A78" s="24">
        <v>860</v>
      </c>
      <c r="B78" s="24">
        <v>131.82000732421875</v>
      </c>
      <c r="C78" s="24">
        <v>136.32000732421875</v>
      </c>
      <c r="D78" s="24">
        <v>8.706412315368652</v>
      </c>
      <c r="E78" s="24">
        <v>9.052538871765137</v>
      </c>
      <c r="F78" s="24">
        <v>21.33707315867503</v>
      </c>
      <c r="G78" s="24" t="s">
        <v>57</v>
      </c>
      <c r="H78" s="24">
        <v>-5.968547160268329</v>
      </c>
      <c r="I78" s="24">
        <v>58.35146016395042</v>
      </c>
      <c r="J78" s="24" t="s">
        <v>60</v>
      </c>
      <c r="K78" s="24">
        <v>0.2743801426045894</v>
      </c>
      <c r="L78" s="24">
        <v>-0.003454711441504768</v>
      </c>
      <c r="M78" s="24">
        <v>-0.06468932749051365</v>
      </c>
      <c r="N78" s="24">
        <v>-0.0009231961536949755</v>
      </c>
      <c r="O78" s="24">
        <v>0.011061271972673578</v>
      </c>
      <c r="P78" s="24">
        <v>-0.0003953924493233791</v>
      </c>
      <c r="Q78" s="24">
        <v>-0.0013224657062265485</v>
      </c>
      <c r="R78" s="24">
        <v>-7.422992896802946E-05</v>
      </c>
      <c r="S78" s="24">
        <v>0.0001481496843232737</v>
      </c>
      <c r="T78" s="24">
        <v>-2.816524365283922E-05</v>
      </c>
      <c r="U78" s="24">
        <v>-2.7913417285559587E-05</v>
      </c>
      <c r="V78" s="24">
        <v>-5.855421515746263E-06</v>
      </c>
      <c r="W78" s="24">
        <v>9.312215397955335E-06</v>
      </c>
      <c r="X78" s="24">
        <v>67.5</v>
      </c>
    </row>
    <row r="79" spans="1:24" ht="12.75" hidden="1">
      <c r="A79" s="24">
        <v>900</v>
      </c>
      <c r="B79" s="24">
        <v>104.9000015258789</v>
      </c>
      <c r="C79" s="24">
        <v>118.30000305175781</v>
      </c>
      <c r="D79" s="24">
        <v>9.246210098266602</v>
      </c>
      <c r="E79" s="24">
        <v>9.554173469543457</v>
      </c>
      <c r="F79" s="24">
        <v>20.415708842683085</v>
      </c>
      <c r="G79" s="24" t="s">
        <v>58</v>
      </c>
      <c r="H79" s="24">
        <v>15.1128395955688</v>
      </c>
      <c r="I79" s="24">
        <v>52.51284112144771</v>
      </c>
      <c r="J79" s="24" t="s">
        <v>61</v>
      </c>
      <c r="K79" s="24">
        <v>0.0974097769256127</v>
      </c>
      <c r="L79" s="24">
        <v>-0.6351133933836035</v>
      </c>
      <c r="M79" s="24">
        <v>0.023797476642656395</v>
      </c>
      <c r="N79" s="24">
        <v>-0.08929586853101981</v>
      </c>
      <c r="O79" s="24">
        <v>0.003793020306339621</v>
      </c>
      <c r="P79" s="24">
        <v>-0.01821544938312393</v>
      </c>
      <c r="Q79" s="24">
        <v>0.0005262506874206517</v>
      </c>
      <c r="R79" s="24">
        <v>-0.0013726007570280245</v>
      </c>
      <c r="S79" s="24">
        <v>3.9825403009105165E-05</v>
      </c>
      <c r="T79" s="24">
        <v>-0.00026661076356974457</v>
      </c>
      <c r="U79" s="24">
        <v>1.3766521154056584E-05</v>
      </c>
      <c r="V79" s="24">
        <v>-5.068506688945308E-05</v>
      </c>
      <c r="W79" s="24">
        <v>2.1766412418323984E-06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857</v>
      </c>
      <c r="B81" s="24">
        <v>113.48</v>
      </c>
      <c r="C81" s="24">
        <v>121.88</v>
      </c>
      <c r="D81" s="24">
        <v>9.302703866538412</v>
      </c>
      <c r="E81" s="24">
        <v>9.49806098907096</v>
      </c>
      <c r="F81" s="24">
        <v>17.879172602874437</v>
      </c>
      <c r="G81" s="24" t="s">
        <v>59</v>
      </c>
      <c r="H81" s="24">
        <v>-0.25437189225304735</v>
      </c>
      <c r="I81" s="24">
        <v>45.72562810774696</v>
      </c>
      <c r="J81" s="24" t="s">
        <v>73</v>
      </c>
      <c r="K81" s="24">
        <v>0.45738390135780305</v>
      </c>
      <c r="M81" s="24" t="s">
        <v>68</v>
      </c>
      <c r="N81" s="24">
        <v>0.36726351325027506</v>
      </c>
      <c r="X81" s="24">
        <v>67.5</v>
      </c>
    </row>
    <row r="82" spans="1:24" ht="12.75" hidden="1">
      <c r="A82" s="24">
        <v>900</v>
      </c>
      <c r="B82" s="24">
        <v>108.36000061035156</v>
      </c>
      <c r="C82" s="24">
        <v>121.86000061035156</v>
      </c>
      <c r="D82" s="24">
        <v>9.24738883972168</v>
      </c>
      <c r="E82" s="24">
        <v>9.389700889587402</v>
      </c>
      <c r="F82" s="24">
        <v>18.7554656702245</v>
      </c>
      <c r="G82" s="24" t="s">
        <v>56</v>
      </c>
      <c r="H82" s="24">
        <v>7.383267423836102</v>
      </c>
      <c r="I82" s="24">
        <v>48.243268034187665</v>
      </c>
      <c r="J82" s="24" t="s">
        <v>62</v>
      </c>
      <c r="K82" s="24">
        <v>0.3953720653672906</v>
      </c>
      <c r="L82" s="24">
        <v>0.5329986444873214</v>
      </c>
      <c r="M82" s="24">
        <v>0.0935990307996314</v>
      </c>
      <c r="N82" s="24">
        <v>0.0878914454692842</v>
      </c>
      <c r="O82" s="24">
        <v>0.015878934800528894</v>
      </c>
      <c r="P82" s="24">
        <v>0.015290078774138955</v>
      </c>
      <c r="Q82" s="24">
        <v>0.001932774593046219</v>
      </c>
      <c r="R82" s="24">
        <v>0.0013528925996291444</v>
      </c>
      <c r="S82" s="24">
        <v>0.00020831235712778117</v>
      </c>
      <c r="T82" s="24">
        <v>0.0002249883385037163</v>
      </c>
      <c r="U82" s="24">
        <v>4.2273111560599056E-05</v>
      </c>
      <c r="V82" s="24">
        <v>5.02141528998244E-05</v>
      </c>
      <c r="W82" s="24">
        <v>1.299127628718259E-05</v>
      </c>
      <c r="X82" s="24">
        <v>67.5</v>
      </c>
    </row>
    <row r="83" spans="1:24" ht="12.75" hidden="1">
      <c r="A83" s="24">
        <v>860</v>
      </c>
      <c r="B83" s="24">
        <v>130.0399932861328</v>
      </c>
      <c r="C83" s="24">
        <v>130.24000549316406</v>
      </c>
      <c r="D83" s="24">
        <v>8.782815933227539</v>
      </c>
      <c r="E83" s="24">
        <v>9.248189926147461</v>
      </c>
      <c r="F83" s="24">
        <v>22.286066734336217</v>
      </c>
      <c r="G83" s="24" t="s">
        <v>57</v>
      </c>
      <c r="H83" s="24">
        <v>-2.1279828172833106</v>
      </c>
      <c r="I83" s="24">
        <v>60.41201046884951</v>
      </c>
      <c r="J83" s="24" t="s">
        <v>60</v>
      </c>
      <c r="K83" s="24">
        <v>0.07357528972211982</v>
      </c>
      <c r="L83" s="24">
        <v>-0.0028992097462926547</v>
      </c>
      <c r="M83" s="24">
        <v>-0.016371434488632815</v>
      </c>
      <c r="N83" s="24">
        <v>-0.0009087902914363447</v>
      </c>
      <c r="O83" s="24">
        <v>0.0031231254033850433</v>
      </c>
      <c r="P83" s="24">
        <v>-0.00033180448541903987</v>
      </c>
      <c r="Q83" s="24">
        <v>-0.00028800336480332194</v>
      </c>
      <c r="R83" s="24">
        <v>-7.307244207495452E-05</v>
      </c>
      <c r="S83" s="24">
        <v>5.4676207945329985E-05</v>
      </c>
      <c r="T83" s="24">
        <v>-2.3633919145382752E-05</v>
      </c>
      <c r="U83" s="24">
        <v>-2.961046881840847E-06</v>
      </c>
      <c r="V83" s="24">
        <v>-5.765359669115866E-06</v>
      </c>
      <c r="W83" s="24">
        <v>3.82240924073831E-06</v>
      </c>
      <c r="X83" s="24">
        <v>67.5</v>
      </c>
    </row>
    <row r="84" spans="1:24" ht="12.75" hidden="1">
      <c r="A84" s="24">
        <v>858</v>
      </c>
      <c r="B84" s="24">
        <v>94.95999908447266</v>
      </c>
      <c r="C84" s="24">
        <v>111.76000213623047</v>
      </c>
      <c r="D84" s="24">
        <v>9.295881271362305</v>
      </c>
      <c r="E84" s="24">
        <v>9.555143356323242</v>
      </c>
      <c r="F84" s="24">
        <v>17.576911195493565</v>
      </c>
      <c r="G84" s="24" t="s">
        <v>58</v>
      </c>
      <c r="H84" s="24">
        <v>17.490575751848617</v>
      </c>
      <c r="I84" s="24">
        <v>44.95057483632127</v>
      </c>
      <c r="J84" s="24" t="s">
        <v>61</v>
      </c>
      <c r="K84" s="24">
        <v>0.38846588886941313</v>
      </c>
      <c r="L84" s="24">
        <v>-0.532990759402233</v>
      </c>
      <c r="M84" s="24">
        <v>0.09215614303677619</v>
      </c>
      <c r="N84" s="24">
        <v>-0.08788674693539605</v>
      </c>
      <c r="O84" s="24">
        <v>0.015568771888436755</v>
      </c>
      <c r="P84" s="24">
        <v>-0.015286478165451662</v>
      </c>
      <c r="Q84" s="24">
        <v>0.0019111964026198203</v>
      </c>
      <c r="R84" s="24">
        <v>-0.0013509177637223172</v>
      </c>
      <c r="S84" s="24">
        <v>0.00020100883168868794</v>
      </c>
      <c r="T84" s="24">
        <v>-0.00022374358164759127</v>
      </c>
      <c r="U84" s="24">
        <v>4.2169279841827915E-05</v>
      </c>
      <c r="V84" s="24">
        <v>-4.9882078739089E-05</v>
      </c>
      <c r="W84" s="24">
        <v>1.241621710370075E-05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857</v>
      </c>
      <c r="B86" s="24">
        <v>113.48</v>
      </c>
      <c r="C86" s="24">
        <v>121.88</v>
      </c>
      <c r="D86" s="24">
        <v>9.302703866538412</v>
      </c>
      <c r="E86" s="24">
        <v>9.49806098907096</v>
      </c>
      <c r="F86" s="24">
        <v>21.185353312446658</v>
      </c>
      <c r="G86" s="24" t="s">
        <v>59</v>
      </c>
      <c r="H86" s="24">
        <v>8.201119474198755</v>
      </c>
      <c r="I86" s="24">
        <v>54.18111947419876</v>
      </c>
      <c r="J86" s="24" t="s">
        <v>73</v>
      </c>
      <c r="K86" s="24">
        <v>0.5456471622229667</v>
      </c>
      <c r="M86" s="24" t="s">
        <v>68</v>
      </c>
      <c r="N86" s="24">
        <v>0.3657363893803617</v>
      </c>
      <c r="X86" s="24">
        <v>67.5</v>
      </c>
    </row>
    <row r="87" spans="1:24" ht="12.75" hidden="1">
      <c r="A87" s="24">
        <v>900</v>
      </c>
      <c r="B87" s="24">
        <v>108.36000061035156</v>
      </c>
      <c r="C87" s="24">
        <v>121.86000061035156</v>
      </c>
      <c r="D87" s="24">
        <v>9.24738883972168</v>
      </c>
      <c r="E87" s="24">
        <v>9.389700889587402</v>
      </c>
      <c r="F87" s="24">
        <v>18.7554656702245</v>
      </c>
      <c r="G87" s="24" t="s">
        <v>56</v>
      </c>
      <c r="H87" s="24">
        <v>7.383267423836102</v>
      </c>
      <c r="I87" s="24">
        <v>48.243268034187665</v>
      </c>
      <c r="J87" s="24" t="s">
        <v>62</v>
      </c>
      <c r="K87" s="24">
        <v>0.5866812587999242</v>
      </c>
      <c r="L87" s="24">
        <v>0.416927281587833</v>
      </c>
      <c r="M87" s="24">
        <v>0.13888911514778488</v>
      </c>
      <c r="N87" s="24">
        <v>0.0873231517188498</v>
      </c>
      <c r="O87" s="24">
        <v>0.023562096038282278</v>
      </c>
      <c r="P87" s="24">
        <v>0.01196021729325257</v>
      </c>
      <c r="Q87" s="24">
        <v>0.0028681636599058513</v>
      </c>
      <c r="R87" s="24">
        <v>0.0013441307586747292</v>
      </c>
      <c r="S87" s="24">
        <v>0.00030911680094285714</v>
      </c>
      <c r="T87" s="24">
        <v>0.00017596904349856992</v>
      </c>
      <c r="U87" s="24">
        <v>6.274039357133535E-05</v>
      </c>
      <c r="V87" s="24">
        <v>4.9874015664752804E-05</v>
      </c>
      <c r="W87" s="24">
        <v>1.926822208702249E-05</v>
      </c>
      <c r="X87" s="24">
        <v>67.5</v>
      </c>
    </row>
    <row r="88" spans="1:24" ht="12.75" hidden="1">
      <c r="A88" s="24">
        <v>858</v>
      </c>
      <c r="B88" s="24">
        <v>94.95999908447266</v>
      </c>
      <c r="C88" s="24">
        <v>111.76000213623047</v>
      </c>
      <c r="D88" s="24">
        <v>9.295881271362305</v>
      </c>
      <c r="E88" s="24">
        <v>9.555143356323242</v>
      </c>
      <c r="F88" s="24">
        <v>16.06821000586027</v>
      </c>
      <c r="G88" s="24" t="s">
        <v>57</v>
      </c>
      <c r="H88" s="24">
        <v>13.632276362610902</v>
      </c>
      <c r="I88" s="24">
        <v>41.09227544708356</v>
      </c>
      <c r="J88" s="24" t="s">
        <v>60</v>
      </c>
      <c r="K88" s="24">
        <v>-0.2110249193627837</v>
      </c>
      <c r="L88" s="24">
        <v>0.002269557954762646</v>
      </c>
      <c r="M88" s="24">
        <v>0.04848148060443558</v>
      </c>
      <c r="N88" s="24">
        <v>-0.0009031930593943009</v>
      </c>
      <c r="O88" s="24">
        <v>-0.008711869850343855</v>
      </c>
      <c r="P88" s="24">
        <v>0.0002596484354578804</v>
      </c>
      <c r="Q88" s="24">
        <v>0.0009302805944519917</v>
      </c>
      <c r="R88" s="24">
        <v>-7.259654015928985E-05</v>
      </c>
      <c r="S88" s="24">
        <v>-0.000133404482210561</v>
      </c>
      <c r="T88" s="24">
        <v>1.8485992226534917E-05</v>
      </c>
      <c r="U88" s="24">
        <v>1.555814115502917E-05</v>
      </c>
      <c r="V88" s="24">
        <v>-5.729970487987853E-06</v>
      </c>
      <c r="W88" s="24">
        <v>-8.885833097183965E-06</v>
      </c>
      <c r="X88" s="24">
        <v>67.5</v>
      </c>
    </row>
    <row r="89" spans="1:24" ht="12.75" hidden="1">
      <c r="A89" s="24">
        <v>860</v>
      </c>
      <c r="B89" s="24">
        <v>130.0399932861328</v>
      </c>
      <c r="C89" s="24">
        <v>130.24000549316406</v>
      </c>
      <c r="D89" s="24">
        <v>8.782815933227539</v>
      </c>
      <c r="E89" s="24">
        <v>9.248189926147461</v>
      </c>
      <c r="F89" s="24">
        <v>20.536541606473225</v>
      </c>
      <c r="G89" s="24" t="s">
        <v>58</v>
      </c>
      <c r="H89" s="24">
        <v>-6.870512380704824</v>
      </c>
      <c r="I89" s="24">
        <v>55.66948090542799</v>
      </c>
      <c r="J89" s="24" t="s">
        <v>61</v>
      </c>
      <c r="K89" s="24">
        <v>-0.5474151832338908</v>
      </c>
      <c r="L89" s="24">
        <v>0.41692110433379376</v>
      </c>
      <c r="M89" s="24">
        <v>-0.13015272699769445</v>
      </c>
      <c r="N89" s="24">
        <v>-0.08731848068084283</v>
      </c>
      <c r="O89" s="24">
        <v>-0.021892366099348585</v>
      </c>
      <c r="P89" s="24">
        <v>0.011957398562889092</v>
      </c>
      <c r="Q89" s="24">
        <v>-0.002713105378637287</v>
      </c>
      <c r="R89" s="24">
        <v>-0.0013421688562816542</v>
      </c>
      <c r="S89" s="24">
        <v>-0.00027884841895065157</v>
      </c>
      <c r="T89" s="24">
        <v>0.00017499534954164376</v>
      </c>
      <c r="U89" s="24">
        <v>-6.0780763645138956E-05</v>
      </c>
      <c r="V89" s="24">
        <v>-4.9543767284440495E-05</v>
      </c>
      <c r="W89" s="24">
        <v>-1.709696910460481E-05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857</v>
      </c>
      <c r="B91" s="24">
        <v>113.48</v>
      </c>
      <c r="C91" s="24">
        <v>121.88</v>
      </c>
      <c r="D91" s="24">
        <v>9.302703866538412</v>
      </c>
      <c r="E91" s="24">
        <v>9.49806098907096</v>
      </c>
      <c r="F91" s="24">
        <v>17.879172602874437</v>
      </c>
      <c r="G91" s="24" t="s">
        <v>59</v>
      </c>
      <c r="H91" s="24">
        <v>-0.25437189225304735</v>
      </c>
      <c r="I91" s="24">
        <v>45.72562810774696</v>
      </c>
      <c r="J91" s="24" t="s">
        <v>73</v>
      </c>
      <c r="K91" s="24">
        <v>0.5753999558248896</v>
      </c>
      <c r="M91" s="24" t="s">
        <v>68</v>
      </c>
      <c r="N91" s="24">
        <v>0.3073646405059403</v>
      </c>
      <c r="X91" s="24">
        <v>67.5</v>
      </c>
    </row>
    <row r="92" spans="1:24" ht="12.75" hidden="1">
      <c r="A92" s="24">
        <v>860</v>
      </c>
      <c r="B92" s="24">
        <v>130.0399932861328</v>
      </c>
      <c r="C92" s="24">
        <v>130.24000549316406</v>
      </c>
      <c r="D92" s="24">
        <v>8.782815933227539</v>
      </c>
      <c r="E92" s="24">
        <v>9.248189926147461</v>
      </c>
      <c r="F92" s="24">
        <v>22.413432310867915</v>
      </c>
      <c r="G92" s="24" t="s">
        <v>56</v>
      </c>
      <c r="H92" s="24">
        <v>-1.782726265980358</v>
      </c>
      <c r="I92" s="24">
        <v>60.75726702015245</v>
      </c>
      <c r="J92" s="24" t="s">
        <v>62</v>
      </c>
      <c r="K92" s="24">
        <v>0.7322513007085277</v>
      </c>
      <c r="L92" s="24">
        <v>0.023182394233622842</v>
      </c>
      <c r="M92" s="24">
        <v>0.1733504173012246</v>
      </c>
      <c r="N92" s="24">
        <v>0.08797769524766368</v>
      </c>
      <c r="O92" s="24">
        <v>0.02940875520657743</v>
      </c>
      <c r="P92" s="24">
        <v>0.0006650119052944186</v>
      </c>
      <c r="Q92" s="24">
        <v>0.0035796494782666254</v>
      </c>
      <c r="R92" s="24">
        <v>0.0013541734799593621</v>
      </c>
      <c r="S92" s="24">
        <v>0.00038583055883444154</v>
      </c>
      <c r="T92" s="24">
        <v>9.799590079977404E-06</v>
      </c>
      <c r="U92" s="24">
        <v>7.8283252652936E-05</v>
      </c>
      <c r="V92" s="24">
        <v>5.02521402543192E-05</v>
      </c>
      <c r="W92" s="24">
        <v>2.4060820541847024E-05</v>
      </c>
      <c r="X92" s="24">
        <v>67.5</v>
      </c>
    </row>
    <row r="93" spans="1:24" ht="12.75" hidden="1">
      <c r="A93" s="24">
        <v>900</v>
      </c>
      <c r="B93" s="24">
        <v>108.36000061035156</v>
      </c>
      <c r="C93" s="24">
        <v>121.86000061035156</v>
      </c>
      <c r="D93" s="24">
        <v>9.24738883972168</v>
      </c>
      <c r="E93" s="24">
        <v>9.389700889587402</v>
      </c>
      <c r="F93" s="24">
        <v>20.129826780189234</v>
      </c>
      <c r="G93" s="24" t="s">
        <v>57</v>
      </c>
      <c r="H93" s="24">
        <v>10.918432722826978</v>
      </c>
      <c r="I93" s="24">
        <v>51.77843333317854</v>
      </c>
      <c r="J93" s="24" t="s">
        <v>60</v>
      </c>
      <c r="K93" s="24">
        <v>-0.427419511065291</v>
      </c>
      <c r="L93" s="24">
        <v>-0.00012548293076709776</v>
      </c>
      <c r="M93" s="24">
        <v>0.10277923716287071</v>
      </c>
      <c r="N93" s="24">
        <v>-0.0009100971546368</v>
      </c>
      <c r="O93" s="24">
        <v>-0.016907365131365648</v>
      </c>
      <c r="P93" s="24">
        <v>-1.4365821077033072E-05</v>
      </c>
      <c r="Q93" s="24">
        <v>0.002197314283790307</v>
      </c>
      <c r="R93" s="24">
        <v>-7.317026537524731E-05</v>
      </c>
      <c r="S93" s="24">
        <v>-0.0001999796168785526</v>
      </c>
      <c r="T93" s="24">
        <v>-1.0221477597292516E-06</v>
      </c>
      <c r="U93" s="24">
        <v>5.2797087746982196E-05</v>
      </c>
      <c r="V93" s="24">
        <v>-5.776471523058007E-06</v>
      </c>
      <c r="W93" s="24">
        <v>-1.1775221628866667E-05</v>
      </c>
      <c r="X93" s="24">
        <v>67.5</v>
      </c>
    </row>
    <row r="94" spans="1:24" ht="12.75" hidden="1">
      <c r="A94" s="24">
        <v>858</v>
      </c>
      <c r="B94" s="24">
        <v>94.95999908447266</v>
      </c>
      <c r="C94" s="24">
        <v>111.76000213623047</v>
      </c>
      <c r="D94" s="24">
        <v>9.295881271362305</v>
      </c>
      <c r="E94" s="24">
        <v>9.555143356323242</v>
      </c>
      <c r="F94" s="24">
        <v>16.06821000586027</v>
      </c>
      <c r="G94" s="24" t="s">
        <v>58</v>
      </c>
      <c r="H94" s="24">
        <v>13.632276362610902</v>
      </c>
      <c r="I94" s="24">
        <v>41.09227544708356</v>
      </c>
      <c r="J94" s="24" t="s">
        <v>61</v>
      </c>
      <c r="K94" s="24">
        <v>0.59456246850103</v>
      </c>
      <c r="L94" s="24">
        <v>-0.023182054620701668</v>
      </c>
      <c r="M94" s="24">
        <v>0.13959511304743832</v>
      </c>
      <c r="N94" s="24">
        <v>-0.08797298781023585</v>
      </c>
      <c r="O94" s="24">
        <v>0.024062748951752713</v>
      </c>
      <c r="P94" s="24">
        <v>-0.0006648567194276489</v>
      </c>
      <c r="Q94" s="24">
        <v>0.0028258981449276644</v>
      </c>
      <c r="R94" s="24">
        <v>-0.0013521952248437225</v>
      </c>
      <c r="S94" s="24">
        <v>0.0003299596535390422</v>
      </c>
      <c r="T94" s="24">
        <v>-9.746136654740278E-06</v>
      </c>
      <c r="U94" s="24">
        <v>5.7799093170748575E-05</v>
      </c>
      <c r="V94" s="24">
        <v>-4.991903421424605E-05</v>
      </c>
      <c r="W94" s="24">
        <v>2.0982546097603085E-05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857</v>
      </c>
      <c r="B96" s="24">
        <v>113.48</v>
      </c>
      <c r="C96" s="24">
        <v>121.88</v>
      </c>
      <c r="D96" s="24">
        <v>9.302703866538412</v>
      </c>
      <c r="E96" s="24">
        <v>9.49806098907096</v>
      </c>
      <c r="F96" s="24">
        <v>19.704811992893475</v>
      </c>
      <c r="G96" s="24" t="s">
        <v>59</v>
      </c>
      <c r="H96" s="24">
        <v>4.414664514579542</v>
      </c>
      <c r="I96" s="24">
        <v>50.394664514579546</v>
      </c>
      <c r="J96" s="24" t="s">
        <v>73</v>
      </c>
      <c r="K96" s="24">
        <v>0.4761027003232248</v>
      </c>
      <c r="M96" s="24" t="s">
        <v>68</v>
      </c>
      <c r="N96" s="24">
        <v>0.329760734335306</v>
      </c>
      <c r="X96" s="24">
        <v>67.5</v>
      </c>
    </row>
    <row r="97" spans="1:24" ht="12.75" hidden="1">
      <c r="A97" s="24">
        <v>860</v>
      </c>
      <c r="B97" s="24">
        <v>130.0399932861328</v>
      </c>
      <c r="C97" s="24">
        <v>130.24000549316406</v>
      </c>
      <c r="D97" s="24">
        <v>8.782815933227539</v>
      </c>
      <c r="E97" s="24">
        <v>9.248189926147461</v>
      </c>
      <c r="F97" s="24">
        <v>22.413432310867915</v>
      </c>
      <c r="G97" s="24" t="s">
        <v>56</v>
      </c>
      <c r="H97" s="24">
        <v>-1.782726265980358</v>
      </c>
      <c r="I97" s="24">
        <v>60.75726702015245</v>
      </c>
      <c r="J97" s="24" t="s">
        <v>62</v>
      </c>
      <c r="K97" s="24">
        <v>0.5279559207066407</v>
      </c>
      <c r="L97" s="24">
        <v>0.4164143930377426</v>
      </c>
      <c r="M97" s="24">
        <v>0.12498657820087472</v>
      </c>
      <c r="N97" s="24">
        <v>0.08798718774090564</v>
      </c>
      <c r="O97" s="24">
        <v>0.021203831119998153</v>
      </c>
      <c r="P97" s="24">
        <v>0.011945593134165496</v>
      </c>
      <c r="Q97" s="24">
        <v>0.0025809601900542013</v>
      </c>
      <c r="R97" s="24">
        <v>0.0013543141683990127</v>
      </c>
      <c r="S97" s="24">
        <v>0.0002781677911230356</v>
      </c>
      <c r="T97" s="24">
        <v>0.00017575288599701736</v>
      </c>
      <c r="U97" s="24">
        <v>5.64267665232394E-05</v>
      </c>
      <c r="V97" s="24">
        <v>5.025106812005935E-05</v>
      </c>
      <c r="W97" s="24">
        <v>1.7341029577897032E-05</v>
      </c>
      <c r="X97" s="24">
        <v>67.5</v>
      </c>
    </row>
    <row r="98" spans="1:24" ht="12.75" hidden="1">
      <c r="A98" s="24">
        <v>858</v>
      </c>
      <c r="B98" s="24">
        <v>94.95999908447266</v>
      </c>
      <c r="C98" s="24">
        <v>111.76000213623047</v>
      </c>
      <c r="D98" s="24">
        <v>9.295881271362305</v>
      </c>
      <c r="E98" s="24">
        <v>9.555143356323242</v>
      </c>
      <c r="F98" s="24">
        <v>17.576911195493565</v>
      </c>
      <c r="G98" s="24" t="s">
        <v>57</v>
      </c>
      <c r="H98" s="24">
        <v>17.490575751848617</v>
      </c>
      <c r="I98" s="24">
        <v>44.95057483632127</v>
      </c>
      <c r="J98" s="24" t="s">
        <v>60</v>
      </c>
      <c r="K98" s="24">
        <v>-0.5022982997813124</v>
      </c>
      <c r="L98" s="24">
        <v>0.0022664779578767925</v>
      </c>
      <c r="M98" s="24">
        <v>0.11934240477101507</v>
      </c>
      <c r="N98" s="24">
        <v>-0.0009103021050696331</v>
      </c>
      <c r="O98" s="24">
        <v>-0.020101677974664504</v>
      </c>
      <c r="P98" s="24">
        <v>0.00025933208599017107</v>
      </c>
      <c r="Q98" s="24">
        <v>0.002483704864438632</v>
      </c>
      <c r="R98" s="24">
        <v>-7.3173924090842E-05</v>
      </c>
      <c r="S98" s="24">
        <v>-0.00025712144446685456</v>
      </c>
      <c r="T98" s="24">
        <v>1.8468446460763846E-05</v>
      </c>
      <c r="U98" s="24">
        <v>5.534721008530739E-05</v>
      </c>
      <c r="V98" s="24">
        <v>-5.777250161654975E-06</v>
      </c>
      <c r="W98" s="24">
        <v>-1.579683923544656E-05</v>
      </c>
      <c r="X98" s="24">
        <v>67.5</v>
      </c>
    </row>
    <row r="99" spans="1:24" ht="12.75" hidden="1">
      <c r="A99" s="24">
        <v>900</v>
      </c>
      <c r="B99" s="24">
        <v>108.36000061035156</v>
      </c>
      <c r="C99" s="24">
        <v>121.86000061035156</v>
      </c>
      <c r="D99" s="24">
        <v>9.24738883972168</v>
      </c>
      <c r="E99" s="24">
        <v>9.389700889587402</v>
      </c>
      <c r="F99" s="24">
        <v>16.81562823844679</v>
      </c>
      <c r="G99" s="24" t="s">
        <v>58</v>
      </c>
      <c r="H99" s="24">
        <v>2.393570083898936</v>
      </c>
      <c r="I99" s="24">
        <v>43.25357069425049</v>
      </c>
      <c r="J99" s="24" t="s">
        <v>61</v>
      </c>
      <c r="K99" s="24">
        <v>0.16258496931143251</v>
      </c>
      <c r="L99" s="24">
        <v>0.41640822495077834</v>
      </c>
      <c r="M99" s="24">
        <v>0.03713536257847189</v>
      </c>
      <c r="N99" s="24">
        <v>-0.08798247869110577</v>
      </c>
      <c r="O99" s="24">
        <v>0.006747221410943183</v>
      </c>
      <c r="P99" s="24">
        <v>0.011942777825790691</v>
      </c>
      <c r="Q99" s="24">
        <v>0.0007018302138042332</v>
      </c>
      <c r="R99" s="24">
        <v>-0.00135233592112295</v>
      </c>
      <c r="S99" s="24">
        <v>0.00010614086307142489</v>
      </c>
      <c r="T99" s="24">
        <v>0.0001747798427210829</v>
      </c>
      <c r="U99" s="24">
        <v>1.0984822075983682E-05</v>
      </c>
      <c r="V99" s="24">
        <v>-4.9917864815880316E-05</v>
      </c>
      <c r="W99" s="24">
        <v>7.153403175479192E-06</v>
      </c>
      <c r="X99" s="24">
        <v>67.5</v>
      </c>
    </row>
    <row r="100" s="100" customFormat="1" ht="12.75">
      <c r="A100" s="100" t="s">
        <v>100</v>
      </c>
    </row>
    <row r="101" spans="1:24" s="100" customFormat="1" ht="12.75">
      <c r="A101" s="100">
        <v>857</v>
      </c>
      <c r="B101" s="100">
        <v>113.48</v>
      </c>
      <c r="C101" s="100">
        <v>121.88</v>
      </c>
      <c r="D101" s="100">
        <v>9.302703866538412</v>
      </c>
      <c r="E101" s="100">
        <v>9.49806098907096</v>
      </c>
      <c r="F101" s="100">
        <v>21.185353312446658</v>
      </c>
      <c r="G101" s="100" t="s">
        <v>59</v>
      </c>
      <c r="H101" s="100">
        <v>8.201119474198755</v>
      </c>
      <c r="I101" s="100">
        <v>54.18111947419876</v>
      </c>
      <c r="J101" s="100" t="s">
        <v>73</v>
      </c>
      <c r="K101" s="100">
        <v>0.4617167767637803</v>
      </c>
      <c r="M101" s="100" t="s">
        <v>68</v>
      </c>
      <c r="N101" s="100">
        <v>0.2484542967646579</v>
      </c>
      <c r="X101" s="100">
        <v>67.5</v>
      </c>
    </row>
    <row r="102" spans="1:24" s="100" customFormat="1" ht="12.75">
      <c r="A102" s="100">
        <v>858</v>
      </c>
      <c r="B102" s="100">
        <v>94.95999908447266</v>
      </c>
      <c r="C102" s="100">
        <v>111.76000213623047</v>
      </c>
      <c r="D102" s="100">
        <v>9.295881271362305</v>
      </c>
      <c r="E102" s="100">
        <v>9.555143356323242</v>
      </c>
      <c r="F102" s="100">
        <v>16.16392439775578</v>
      </c>
      <c r="G102" s="100" t="s">
        <v>56</v>
      </c>
      <c r="H102" s="100">
        <v>13.877052983938718</v>
      </c>
      <c r="I102" s="100">
        <v>41.337052068411374</v>
      </c>
      <c r="J102" s="100" t="s">
        <v>62</v>
      </c>
      <c r="K102" s="100">
        <v>0.6548625413865551</v>
      </c>
      <c r="L102" s="100">
        <v>0.022574830777499746</v>
      </c>
      <c r="M102" s="100">
        <v>0.1550295392940956</v>
      </c>
      <c r="N102" s="100">
        <v>0.08731396849961946</v>
      </c>
      <c r="O102" s="100">
        <v>0.026300500055716273</v>
      </c>
      <c r="P102" s="100">
        <v>0.0006477402082792039</v>
      </c>
      <c r="Q102" s="100">
        <v>0.003201440690581178</v>
      </c>
      <c r="R102" s="100">
        <v>0.0013440248733489991</v>
      </c>
      <c r="S102" s="100">
        <v>0.0003450748063265515</v>
      </c>
      <c r="T102" s="100">
        <v>9.539426609856261E-06</v>
      </c>
      <c r="U102" s="100">
        <v>7.003352353004988E-05</v>
      </c>
      <c r="V102" s="100">
        <v>4.987868223202392E-05</v>
      </c>
      <c r="W102" s="100">
        <v>2.1514746894839397E-05</v>
      </c>
      <c r="X102" s="100">
        <v>67.5</v>
      </c>
    </row>
    <row r="103" spans="1:24" s="100" customFormat="1" ht="12.75">
      <c r="A103" s="100">
        <v>900</v>
      </c>
      <c r="B103" s="100">
        <v>108.36000061035156</v>
      </c>
      <c r="C103" s="100">
        <v>121.86000061035156</v>
      </c>
      <c r="D103" s="100">
        <v>9.24738883972168</v>
      </c>
      <c r="E103" s="100">
        <v>9.389700889587402</v>
      </c>
      <c r="F103" s="100">
        <v>16.81562823844679</v>
      </c>
      <c r="G103" s="100" t="s">
        <v>57</v>
      </c>
      <c r="H103" s="100">
        <v>2.393570083898936</v>
      </c>
      <c r="I103" s="100">
        <v>43.25357069425049</v>
      </c>
      <c r="J103" s="100" t="s">
        <v>60</v>
      </c>
      <c r="K103" s="100">
        <v>0.2209742310872531</v>
      </c>
      <c r="L103" s="100">
        <v>-0.00012165164336810114</v>
      </c>
      <c r="M103" s="100">
        <v>-0.053967675715657484</v>
      </c>
      <c r="N103" s="100">
        <v>-0.0009027594367198928</v>
      </c>
      <c r="O103" s="100">
        <v>0.00860715010334363</v>
      </c>
      <c r="P103" s="100">
        <v>-1.4015190290972841E-05</v>
      </c>
      <c r="Q103" s="100">
        <v>-0.0011927886294986901</v>
      </c>
      <c r="R103" s="100">
        <v>-7.256817819104788E-05</v>
      </c>
      <c r="S103" s="100">
        <v>9.066349704073966E-05</v>
      </c>
      <c r="T103" s="100">
        <v>-1.0073053400542393E-06</v>
      </c>
      <c r="U103" s="100">
        <v>-3.1164904121187716E-05</v>
      </c>
      <c r="V103" s="100">
        <v>-5.72467093097866E-06</v>
      </c>
      <c r="W103" s="100">
        <v>4.9614837859588E-06</v>
      </c>
      <c r="X103" s="100">
        <v>67.5</v>
      </c>
    </row>
    <row r="104" spans="1:24" s="100" customFormat="1" ht="12.75">
      <c r="A104" s="100">
        <v>860</v>
      </c>
      <c r="B104" s="100">
        <v>130.0399932861328</v>
      </c>
      <c r="C104" s="100">
        <v>130.24000549316406</v>
      </c>
      <c r="D104" s="100">
        <v>8.782815933227539</v>
      </c>
      <c r="E104" s="100">
        <v>9.248189926147461</v>
      </c>
      <c r="F104" s="100">
        <v>22.286066734336217</v>
      </c>
      <c r="G104" s="100" t="s">
        <v>58</v>
      </c>
      <c r="H104" s="100">
        <v>-2.1279828172833106</v>
      </c>
      <c r="I104" s="100">
        <v>60.41201046884951</v>
      </c>
      <c r="J104" s="100" t="s">
        <v>61</v>
      </c>
      <c r="K104" s="100">
        <v>-0.6164538403697838</v>
      </c>
      <c r="L104" s="100">
        <v>-0.022574502995867163</v>
      </c>
      <c r="M104" s="100">
        <v>-0.14533288695814572</v>
      </c>
      <c r="N104" s="100">
        <v>-0.08730930145495354</v>
      </c>
      <c r="O104" s="100">
        <v>-0.024852228678314617</v>
      </c>
      <c r="P104" s="100">
        <v>-0.000647588566809741</v>
      </c>
      <c r="Q104" s="100">
        <v>-0.002970938871913646</v>
      </c>
      <c r="R104" s="100">
        <v>-0.0013420643500573382</v>
      </c>
      <c r="S104" s="100">
        <v>-0.00033295157645767473</v>
      </c>
      <c r="T104" s="100">
        <v>-9.486094876013623E-06</v>
      </c>
      <c r="U104" s="100">
        <v>-6.271716805748827E-05</v>
      </c>
      <c r="V104" s="100">
        <v>-4.9549077528600127E-05</v>
      </c>
      <c r="W104" s="100">
        <v>-2.0934851625714224E-05</v>
      </c>
      <c r="X104" s="100">
        <v>67.5</v>
      </c>
    </row>
    <row r="105" ht="12.75" hidden="1">
      <c r="A105" s="24" t="s">
        <v>99</v>
      </c>
    </row>
    <row r="106" spans="1:24" ht="12.75" hidden="1">
      <c r="A106" s="24">
        <v>857</v>
      </c>
      <c r="B106" s="24">
        <v>113.48</v>
      </c>
      <c r="C106" s="24">
        <v>121.88</v>
      </c>
      <c r="D106" s="24">
        <v>9.302703866538412</v>
      </c>
      <c r="E106" s="24">
        <v>9.49806098907096</v>
      </c>
      <c r="F106" s="24">
        <v>19.704811992893475</v>
      </c>
      <c r="G106" s="24" t="s">
        <v>59</v>
      </c>
      <c r="H106" s="24">
        <v>4.414664514579542</v>
      </c>
      <c r="I106" s="24">
        <v>50.394664514579546</v>
      </c>
      <c r="J106" s="24" t="s">
        <v>73</v>
      </c>
      <c r="K106" s="24">
        <v>0.5048079296527206</v>
      </c>
      <c r="M106" s="24" t="s">
        <v>68</v>
      </c>
      <c r="N106" s="24">
        <v>0.39159808428002446</v>
      </c>
      <c r="X106" s="24">
        <v>67.5</v>
      </c>
    </row>
    <row r="107" spans="1:24" ht="12.75" hidden="1">
      <c r="A107" s="24">
        <v>858</v>
      </c>
      <c r="B107" s="24">
        <v>94.95999908447266</v>
      </c>
      <c r="C107" s="24">
        <v>111.76000213623047</v>
      </c>
      <c r="D107" s="24">
        <v>9.295881271362305</v>
      </c>
      <c r="E107" s="24">
        <v>9.555143356323242</v>
      </c>
      <c r="F107" s="24">
        <v>16.16392439775578</v>
      </c>
      <c r="G107" s="24" t="s">
        <v>56</v>
      </c>
      <c r="H107" s="24">
        <v>13.877052983938718</v>
      </c>
      <c r="I107" s="24">
        <v>41.337052068411374</v>
      </c>
      <c r="J107" s="24" t="s">
        <v>62</v>
      </c>
      <c r="K107" s="24">
        <v>0.4487211419460982</v>
      </c>
      <c r="L107" s="24">
        <v>0.5329039695854316</v>
      </c>
      <c r="M107" s="24">
        <v>0.10622837150293826</v>
      </c>
      <c r="N107" s="24">
        <v>0.0872980390940769</v>
      </c>
      <c r="O107" s="24">
        <v>0.018021551175450436</v>
      </c>
      <c r="P107" s="24">
        <v>0.015287431241636893</v>
      </c>
      <c r="Q107" s="24">
        <v>0.0021936131980163365</v>
      </c>
      <c r="R107" s="24">
        <v>0.0013437887521032116</v>
      </c>
      <c r="S107" s="24">
        <v>0.00023644739714937077</v>
      </c>
      <c r="T107" s="24">
        <v>0.00022494422571818062</v>
      </c>
      <c r="U107" s="24">
        <v>4.7972078733249345E-05</v>
      </c>
      <c r="V107" s="24">
        <v>4.987862590182736E-05</v>
      </c>
      <c r="W107" s="24">
        <v>1.4740362258655674E-05</v>
      </c>
      <c r="X107" s="24">
        <v>67.5</v>
      </c>
    </row>
    <row r="108" spans="1:24" ht="12.75" hidden="1">
      <c r="A108" s="24">
        <v>860</v>
      </c>
      <c r="B108" s="24">
        <v>130.0399932861328</v>
      </c>
      <c r="C108" s="24">
        <v>130.24000549316406</v>
      </c>
      <c r="D108" s="24">
        <v>8.782815933227539</v>
      </c>
      <c r="E108" s="24">
        <v>9.248189926147461</v>
      </c>
      <c r="F108" s="24">
        <v>20.536541606473225</v>
      </c>
      <c r="G108" s="24" t="s">
        <v>57</v>
      </c>
      <c r="H108" s="24">
        <v>-6.870512380704824</v>
      </c>
      <c r="I108" s="24">
        <v>55.66948090542799</v>
      </c>
      <c r="J108" s="24" t="s">
        <v>60</v>
      </c>
      <c r="K108" s="24">
        <v>0.43360608508318776</v>
      </c>
      <c r="L108" s="24">
        <v>-0.002898463218867382</v>
      </c>
      <c r="M108" s="24">
        <v>-0.10295427818962571</v>
      </c>
      <c r="N108" s="24">
        <v>-0.0009024199721478702</v>
      </c>
      <c r="O108" s="24">
        <v>0.017363443257576567</v>
      </c>
      <c r="P108" s="24">
        <v>-0.00033177071512608146</v>
      </c>
      <c r="Q108" s="24">
        <v>-0.002139439176200387</v>
      </c>
      <c r="R108" s="24">
        <v>-7.255396762828877E-05</v>
      </c>
      <c r="S108" s="24">
        <v>0.00022301008879282324</v>
      </c>
      <c r="T108" s="24">
        <v>-2.363666222413988E-05</v>
      </c>
      <c r="U108" s="24">
        <v>-4.747955900728476E-05</v>
      </c>
      <c r="V108" s="24">
        <v>-5.721856356952584E-06</v>
      </c>
      <c r="W108" s="24">
        <v>1.3732370712116335E-05</v>
      </c>
      <c r="X108" s="24">
        <v>67.5</v>
      </c>
    </row>
    <row r="109" spans="1:24" ht="12.75" hidden="1">
      <c r="A109" s="24">
        <v>900</v>
      </c>
      <c r="B109" s="24">
        <v>108.36000061035156</v>
      </c>
      <c r="C109" s="24">
        <v>121.86000061035156</v>
      </c>
      <c r="D109" s="24">
        <v>9.24738883972168</v>
      </c>
      <c r="E109" s="24">
        <v>9.389700889587402</v>
      </c>
      <c r="F109" s="24">
        <v>20.129826780189234</v>
      </c>
      <c r="G109" s="24" t="s">
        <v>58</v>
      </c>
      <c r="H109" s="24">
        <v>10.918432722826978</v>
      </c>
      <c r="I109" s="24">
        <v>51.77843333317854</v>
      </c>
      <c r="J109" s="24" t="s">
        <v>61</v>
      </c>
      <c r="K109" s="24">
        <v>-0.11548344560256997</v>
      </c>
      <c r="L109" s="24">
        <v>-0.5328960871604139</v>
      </c>
      <c r="M109" s="24">
        <v>-0.026170279223184146</v>
      </c>
      <c r="N109" s="24">
        <v>-0.08729337470773398</v>
      </c>
      <c r="O109" s="24">
        <v>-0.004825675601436327</v>
      </c>
      <c r="P109" s="24">
        <v>-0.015283830742335525</v>
      </c>
      <c r="Q109" s="24">
        <v>-0.00048449857982296187</v>
      </c>
      <c r="R109" s="24">
        <v>-0.0013418286522728974</v>
      </c>
      <c r="S109" s="24">
        <v>-7.857399006878402E-05</v>
      </c>
      <c r="T109" s="24">
        <v>-0.00022369893357558436</v>
      </c>
      <c r="U109" s="24">
        <v>-6.856516204519469E-06</v>
      </c>
      <c r="V109" s="24">
        <v>-4.954934592590345E-05</v>
      </c>
      <c r="W109" s="24">
        <v>-5.357263680407201E-06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857</v>
      </c>
      <c r="B111" s="24">
        <v>118.46</v>
      </c>
      <c r="C111" s="24">
        <v>115.36</v>
      </c>
      <c r="D111" s="24">
        <v>9.267930964535378</v>
      </c>
      <c r="E111" s="24">
        <v>10.021704286798231</v>
      </c>
      <c r="F111" s="24">
        <v>18.39811134087327</v>
      </c>
      <c r="G111" s="24" t="s">
        <v>59</v>
      </c>
      <c r="H111" s="24">
        <v>-3.7207702006026295</v>
      </c>
      <c r="I111" s="24">
        <v>47.239229799397364</v>
      </c>
      <c r="J111" s="24" t="s">
        <v>73</v>
      </c>
      <c r="K111" s="24">
        <v>0.46049253182122807</v>
      </c>
      <c r="M111" s="24" t="s">
        <v>68</v>
      </c>
      <c r="N111" s="24">
        <v>0.4055721425188595</v>
      </c>
      <c r="X111" s="24">
        <v>67.5</v>
      </c>
    </row>
    <row r="112" spans="1:24" ht="12.75" hidden="1">
      <c r="A112" s="24">
        <v>900</v>
      </c>
      <c r="B112" s="24">
        <v>102.68000030517578</v>
      </c>
      <c r="C112" s="24">
        <v>111.58000183105469</v>
      </c>
      <c r="D112" s="24">
        <v>9.442461013793945</v>
      </c>
      <c r="E112" s="24">
        <v>9.464371681213379</v>
      </c>
      <c r="F112" s="24">
        <v>16.97234100971098</v>
      </c>
      <c r="G112" s="24" t="s">
        <v>56</v>
      </c>
      <c r="H112" s="24">
        <v>7.56455641773546</v>
      </c>
      <c r="I112" s="24">
        <v>42.74455672291124</v>
      </c>
      <c r="J112" s="24" t="s">
        <v>62</v>
      </c>
      <c r="K112" s="24">
        <v>0.2564693417844626</v>
      </c>
      <c r="L112" s="24">
        <v>0.6239911145156205</v>
      </c>
      <c r="M112" s="24">
        <v>0.06071574768854184</v>
      </c>
      <c r="N112" s="24">
        <v>0.035159965763795105</v>
      </c>
      <c r="O112" s="24">
        <v>0.01030029066497047</v>
      </c>
      <c r="P112" s="24">
        <v>0.017900352465866205</v>
      </c>
      <c r="Q112" s="24">
        <v>0.0012537727478915547</v>
      </c>
      <c r="R112" s="24">
        <v>0.0005412312199761576</v>
      </c>
      <c r="S112" s="24">
        <v>0.0001351151303894793</v>
      </c>
      <c r="T112" s="24">
        <v>0.00026339201995074417</v>
      </c>
      <c r="U112" s="24">
        <v>2.7420312069370262E-05</v>
      </c>
      <c r="V112" s="24">
        <v>2.0093728057951464E-05</v>
      </c>
      <c r="W112" s="24">
        <v>8.421896945053825E-06</v>
      </c>
      <c r="X112" s="24">
        <v>67.5</v>
      </c>
    </row>
    <row r="113" spans="1:24" ht="12.75" hidden="1">
      <c r="A113" s="24">
        <v>860</v>
      </c>
      <c r="B113" s="24">
        <v>129.36000061035156</v>
      </c>
      <c r="C113" s="24">
        <v>128.4600067138672</v>
      </c>
      <c r="D113" s="24">
        <v>9.067279815673828</v>
      </c>
      <c r="E113" s="24">
        <v>9.377336502075195</v>
      </c>
      <c r="F113" s="24">
        <v>20.613994052048668</v>
      </c>
      <c r="G113" s="24" t="s">
        <v>57</v>
      </c>
      <c r="H113" s="24">
        <v>-7.735192793213258</v>
      </c>
      <c r="I113" s="24">
        <v>54.1248078171383</v>
      </c>
      <c r="J113" s="24" t="s">
        <v>60</v>
      </c>
      <c r="K113" s="24">
        <v>0.1551990093240218</v>
      </c>
      <c r="L113" s="24">
        <v>-0.0033947762430012905</v>
      </c>
      <c r="M113" s="24">
        <v>-0.036189511448525204</v>
      </c>
      <c r="N113" s="24">
        <v>-0.0003633665812827946</v>
      </c>
      <c r="O113" s="24">
        <v>0.006321288102937004</v>
      </c>
      <c r="P113" s="24">
        <v>-0.0003884731392942087</v>
      </c>
      <c r="Q113" s="24">
        <v>-0.0007206349697000135</v>
      </c>
      <c r="R113" s="24">
        <v>-2.9227280366439808E-05</v>
      </c>
      <c r="S113" s="24">
        <v>8.9939427508645E-05</v>
      </c>
      <c r="T113" s="24">
        <v>-2.7667712873989878E-05</v>
      </c>
      <c r="U113" s="24">
        <v>-1.3920922455804498E-05</v>
      </c>
      <c r="V113" s="24">
        <v>-2.3054953846864825E-06</v>
      </c>
      <c r="W113" s="24">
        <v>5.809891799377185E-06</v>
      </c>
      <c r="X113" s="24">
        <v>67.5</v>
      </c>
    </row>
    <row r="114" spans="1:24" ht="12.75" hidden="1">
      <c r="A114" s="24">
        <v>858</v>
      </c>
      <c r="B114" s="24">
        <v>102.45999908447266</v>
      </c>
      <c r="C114" s="24">
        <v>108.66000366210938</v>
      </c>
      <c r="D114" s="24">
        <v>9.410626411437988</v>
      </c>
      <c r="E114" s="24">
        <v>9.750937461853027</v>
      </c>
      <c r="F114" s="24">
        <v>18.93518333241897</v>
      </c>
      <c r="G114" s="24" t="s">
        <v>58</v>
      </c>
      <c r="H114" s="24">
        <v>12.888820975436012</v>
      </c>
      <c r="I114" s="24">
        <v>47.84882005990867</v>
      </c>
      <c r="J114" s="24" t="s">
        <v>61</v>
      </c>
      <c r="K114" s="24">
        <v>0.20418077965420176</v>
      </c>
      <c r="L114" s="24">
        <v>-0.6239818799361935</v>
      </c>
      <c r="M114" s="24">
        <v>0.04875162847019305</v>
      </c>
      <c r="N114" s="24">
        <v>-0.035158088077124595</v>
      </c>
      <c r="O114" s="24">
        <v>0.008132484522121447</v>
      </c>
      <c r="P114" s="24">
        <v>-0.01789613665074921</v>
      </c>
      <c r="Q114" s="24">
        <v>0.0010259782374889834</v>
      </c>
      <c r="R114" s="24">
        <v>-0.0005404414857866311</v>
      </c>
      <c r="S114" s="24">
        <v>0.00010083153197082339</v>
      </c>
      <c r="T114" s="24">
        <v>-0.00026193482746296963</v>
      </c>
      <c r="U114" s="24">
        <v>2.362374720405572E-05</v>
      </c>
      <c r="V114" s="24">
        <v>-1.9961026985055033E-05</v>
      </c>
      <c r="W114" s="24">
        <v>6.097007908198635E-06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857</v>
      </c>
      <c r="B116" s="24">
        <v>118.46</v>
      </c>
      <c r="C116" s="24">
        <v>115.36</v>
      </c>
      <c r="D116" s="24">
        <v>9.267930964535378</v>
      </c>
      <c r="E116" s="24">
        <v>10.021704286798231</v>
      </c>
      <c r="F116" s="24">
        <v>21.917869569937945</v>
      </c>
      <c r="G116" s="24" t="s">
        <v>59</v>
      </c>
      <c r="H116" s="24">
        <v>5.316606774702372</v>
      </c>
      <c r="I116" s="24">
        <v>56.276606774702365</v>
      </c>
      <c r="J116" s="24" t="s">
        <v>73</v>
      </c>
      <c r="K116" s="24">
        <v>0.4487750062370134</v>
      </c>
      <c r="M116" s="24" t="s">
        <v>68</v>
      </c>
      <c r="N116" s="24">
        <v>0.25279765534265203</v>
      </c>
      <c r="X116" s="24">
        <v>67.5</v>
      </c>
    </row>
    <row r="117" spans="1:24" ht="12.75" hidden="1">
      <c r="A117" s="24">
        <v>900</v>
      </c>
      <c r="B117" s="24">
        <v>102.68000030517578</v>
      </c>
      <c r="C117" s="24">
        <v>111.58000183105469</v>
      </c>
      <c r="D117" s="24">
        <v>9.442461013793945</v>
      </c>
      <c r="E117" s="24">
        <v>9.464371681213379</v>
      </c>
      <c r="F117" s="24">
        <v>16.97234100971098</v>
      </c>
      <c r="G117" s="24" t="s">
        <v>56</v>
      </c>
      <c r="H117" s="24">
        <v>7.56455641773546</v>
      </c>
      <c r="I117" s="24">
        <v>42.74455672291124</v>
      </c>
      <c r="J117" s="24" t="s">
        <v>62</v>
      </c>
      <c r="K117" s="24">
        <v>0.6167067490348762</v>
      </c>
      <c r="L117" s="24">
        <v>0.21262829184416285</v>
      </c>
      <c r="M117" s="24">
        <v>0.14599693918596163</v>
      </c>
      <c r="N117" s="24">
        <v>0.0355207708912177</v>
      </c>
      <c r="O117" s="24">
        <v>0.024768088892104693</v>
      </c>
      <c r="P117" s="24">
        <v>0.006099542496435648</v>
      </c>
      <c r="Q117" s="24">
        <v>0.0030148951099191476</v>
      </c>
      <c r="R117" s="24">
        <v>0.00054677477847618</v>
      </c>
      <c r="S117" s="24">
        <v>0.0003249559440592498</v>
      </c>
      <c r="T117" s="24">
        <v>8.974276876317253E-05</v>
      </c>
      <c r="U117" s="24">
        <v>6.595043812031382E-05</v>
      </c>
      <c r="V117" s="24">
        <v>2.028759440837254E-05</v>
      </c>
      <c r="W117" s="24">
        <v>2.026112556652914E-05</v>
      </c>
      <c r="X117" s="24">
        <v>67.5</v>
      </c>
    </row>
    <row r="118" spans="1:24" ht="12.75" hidden="1">
      <c r="A118" s="24">
        <v>858</v>
      </c>
      <c r="B118" s="24">
        <v>102.45999908447266</v>
      </c>
      <c r="C118" s="24">
        <v>108.66000366210938</v>
      </c>
      <c r="D118" s="24">
        <v>9.410626411437988</v>
      </c>
      <c r="E118" s="24">
        <v>9.750937461853027</v>
      </c>
      <c r="F118" s="24">
        <v>15.680758150975388</v>
      </c>
      <c r="G118" s="24" t="s">
        <v>57</v>
      </c>
      <c r="H118" s="24">
        <v>4.664955266213099</v>
      </c>
      <c r="I118" s="24">
        <v>39.624954350685755</v>
      </c>
      <c r="J118" s="24" t="s">
        <v>60</v>
      </c>
      <c r="K118" s="24">
        <v>0.022666468142335413</v>
      </c>
      <c r="L118" s="24">
        <v>0.0011574932099874533</v>
      </c>
      <c r="M118" s="24">
        <v>-0.00702371178500655</v>
      </c>
      <c r="N118" s="24">
        <v>-0.0003672973702001501</v>
      </c>
      <c r="O118" s="24">
        <v>0.0006432555397645444</v>
      </c>
      <c r="P118" s="24">
        <v>0.00013241406529805033</v>
      </c>
      <c r="Q118" s="24">
        <v>-0.00022400739882239443</v>
      </c>
      <c r="R118" s="24">
        <v>-2.9518741905801314E-05</v>
      </c>
      <c r="S118" s="24">
        <v>-1.3503294803220336E-05</v>
      </c>
      <c r="T118" s="24">
        <v>9.42562138392266E-06</v>
      </c>
      <c r="U118" s="24">
        <v>-1.0106106491426315E-05</v>
      </c>
      <c r="V118" s="24">
        <v>-2.329333693577251E-06</v>
      </c>
      <c r="W118" s="24">
        <v>-1.5122047081946334E-06</v>
      </c>
      <c r="X118" s="24">
        <v>67.5</v>
      </c>
    </row>
    <row r="119" spans="1:24" ht="12.75" hidden="1">
      <c r="A119" s="24">
        <v>860</v>
      </c>
      <c r="B119" s="24">
        <v>129.36000061035156</v>
      </c>
      <c r="C119" s="24">
        <v>128.4600067138672</v>
      </c>
      <c r="D119" s="24">
        <v>9.067279815673828</v>
      </c>
      <c r="E119" s="24">
        <v>9.377336502075195</v>
      </c>
      <c r="F119" s="24">
        <v>20.33935698844127</v>
      </c>
      <c r="G119" s="24" t="s">
        <v>58</v>
      </c>
      <c r="H119" s="24">
        <v>-8.456289260481157</v>
      </c>
      <c r="I119" s="24">
        <v>53.403711349870406</v>
      </c>
      <c r="J119" s="24" t="s">
        <v>61</v>
      </c>
      <c r="K119" s="24">
        <v>-0.6162900660623358</v>
      </c>
      <c r="L119" s="24">
        <v>0.21262514127458051</v>
      </c>
      <c r="M119" s="24">
        <v>-0.14582789076315456</v>
      </c>
      <c r="N119" s="24">
        <v>-0.03551887184790956</v>
      </c>
      <c r="O119" s="24">
        <v>-0.024759734442795667</v>
      </c>
      <c r="P119" s="24">
        <v>0.0060981050483847575</v>
      </c>
      <c r="Q119" s="24">
        <v>-0.003006561692213751</v>
      </c>
      <c r="R119" s="24">
        <v>-0.0005459773825480085</v>
      </c>
      <c r="S119" s="24">
        <v>-0.0003246752633153558</v>
      </c>
      <c r="T119" s="24">
        <v>8.9246412851202E-05</v>
      </c>
      <c r="U119" s="24">
        <v>-6.51715190849906E-05</v>
      </c>
      <c r="V119" s="24">
        <v>-2.015342877583352E-05</v>
      </c>
      <c r="W119" s="24">
        <v>-2.020461447647974E-05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857</v>
      </c>
      <c r="B121" s="24">
        <v>118.46</v>
      </c>
      <c r="C121" s="24">
        <v>115.36</v>
      </c>
      <c r="D121" s="24">
        <v>9.267930964535378</v>
      </c>
      <c r="E121" s="24">
        <v>10.021704286798231</v>
      </c>
      <c r="F121" s="24">
        <v>18.39811134087327</v>
      </c>
      <c r="G121" s="24" t="s">
        <v>59</v>
      </c>
      <c r="H121" s="24">
        <v>-3.7207702006026295</v>
      </c>
      <c r="I121" s="24">
        <v>47.239229799397364</v>
      </c>
      <c r="J121" s="24" t="s">
        <v>73</v>
      </c>
      <c r="K121" s="24">
        <v>0.5752258541220104</v>
      </c>
      <c r="M121" s="24" t="s">
        <v>68</v>
      </c>
      <c r="N121" s="24">
        <v>0.31090823012667557</v>
      </c>
      <c r="X121" s="24">
        <v>67.5</v>
      </c>
    </row>
    <row r="122" spans="1:24" ht="12.75" hidden="1">
      <c r="A122" s="24">
        <v>860</v>
      </c>
      <c r="B122" s="24">
        <v>129.36000061035156</v>
      </c>
      <c r="C122" s="24">
        <v>128.4600067138672</v>
      </c>
      <c r="D122" s="24">
        <v>9.067279815673828</v>
      </c>
      <c r="E122" s="24">
        <v>9.377336502075195</v>
      </c>
      <c r="F122" s="24">
        <v>21.944802394043588</v>
      </c>
      <c r="G122" s="24" t="s">
        <v>56</v>
      </c>
      <c r="H122" s="24">
        <v>-4.240976894535379</v>
      </c>
      <c r="I122" s="24">
        <v>57.619023715816176</v>
      </c>
      <c r="J122" s="24" t="s">
        <v>62</v>
      </c>
      <c r="K122" s="24">
        <v>0.7184076812741707</v>
      </c>
      <c r="L122" s="24">
        <v>0.1672529474468133</v>
      </c>
      <c r="M122" s="24">
        <v>0.17007310545095838</v>
      </c>
      <c r="N122" s="24">
        <v>0.036736115173816954</v>
      </c>
      <c r="O122" s="24">
        <v>0.028852661718084233</v>
      </c>
      <c r="P122" s="24">
        <v>0.004797995645936378</v>
      </c>
      <c r="Q122" s="24">
        <v>0.003511993637339227</v>
      </c>
      <c r="R122" s="24">
        <v>0.0005654275498114232</v>
      </c>
      <c r="S122" s="24">
        <v>0.00037853318918751566</v>
      </c>
      <c r="T122" s="24">
        <v>7.058225144374638E-05</v>
      </c>
      <c r="U122" s="24">
        <v>7.680176746174064E-05</v>
      </c>
      <c r="V122" s="24">
        <v>2.0976174044326298E-05</v>
      </c>
      <c r="W122" s="24">
        <v>2.3601622375259002E-05</v>
      </c>
      <c r="X122" s="24">
        <v>67.5</v>
      </c>
    </row>
    <row r="123" spans="1:24" ht="12.75" hidden="1">
      <c r="A123" s="24">
        <v>900</v>
      </c>
      <c r="B123" s="24">
        <v>102.68000030517578</v>
      </c>
      <c r="C123" s="24">
        <v>111.58000183105469</v>
      </c>
      <c r="D123" s="24">
        <v>9.442461013793945</v>
      </c>
      <c r="E123" s="24">
        <v>9.464371681213379</v>
      </c>
      <c r="F123" s="24">
        <v>19.0104974494076</v>
      </c>
      <c r="G123" s="24" t="s">
        <v>57</v>
      </c>
      <c r="H123" s="24">
        <v>12.697619293206309</v>
      </c>
      <c r="I123" s="24">
        <v>47.87761959838209</v>
      </c>
      <c r="J123" s="24" t="s">
        <v>60</v>
      </c>
      <c r="K123" s="24">
        <v>-0.630148367661715</v>
      </c>
      <c r="L123" s="24">
        <v>0.0009101736281169355</v>
      </c>
      <c r="M123" s="24">
        <v>0.15009782432225582</v>
      </c>
      <c r="N123" s="24">
        <v>-0.00038028211252559893</v>
      </c>
      <c r="O123" s="24">
        <v>-0.025156972071256264</v>
      </c>
      <c r="P123" s="24">
        <v>0.0001042095489441384</v>
      </c>
      <c r="Q123" s="24">
        <v>0.003141785998693688</v>
      </c>
      <c r="R123" s="24">
        <v>-3.0575560130087316E-05</v>
      </c>
      <c r="S123" s="24">
        <v>-0.00031677057947189475</v>
      </c>
      <c r="T123" s="24">
        <v>7.426535170337135E-06</v>
      </c>
      <c r="U123" s="24">
        <v>7.120970711033336E-05</v>
      </c>
      <c r="V123" s="24">
        <v>-2.4174382059226886E-06</v>
      </c>
      <c r="W123" s="24">
        <v>-1.9307646484457506E-05</v>
      </c>
      <c r="X123" s="24">
        <v>67.5</v>
      </c>
    </row>
    <row r="124" spans="1:24" ht="12.75" hidden="1">
      <c r="A124" s="24">
        <v>858</v>
      </c>
      <c r="B124" s="24">
        <v>102.45999908447266</v>
      </c>
      <c r="C124" s="24">
        <v>108.66000366210938</v>
      </c>
      <c r="D124" s="24">
        <v>9.410626411437988</v>
      </c>
      <c r="E124" s="24">
        <v>9.750937461853027</v>
      </c>
      <c r="F124" s="24">
        <v>15.680758150975388</v>
      </c>
      <c r="G124" s="24" t="s">
        <v>58</v>
      </c>
      <c r="H124" s="24">
        <v>4.664955266213099</v>
      </c>
      <c r="I124" s="24">
        <v>39.624954350685755</v>
      </c>
      <c r="J124" s="24" t="s">
        <v>61</v>
      </c>
      <c r="K124" s="24">
        <v>0.3449965670075666</v>
      </c>
      <c r="L124" s="24">
        <v>0.1672504708920521</v>
      </c>
      <c r="M124" s="24">
        <v>0.07997189713554408</v>
      </c>
      <c r="N124" s="24">
        <v>-0.036734146833414236</v>
      </c>
      <c r="O124" s="24">
        <v>0.014128087075900814</v>
      </c>
      <c r="P124" s="24">
        <v>0.004796863828412612</v>
      </c>
      <c r="Q124" s="24">
        <v>0.0015694840066478924</v>
      </c>
      <c r="R124" s="24">
        <v>-0.0005646002561179731</v>
      </c>
      <c r="S124" s="24">
        <v>0.00020722879939214897</v>
      </c>
      <c r="T124" s="24">
        <v>7.019046084926344E-05</v>
      </c>
      <c r="U124" s="24">
        <v>2.876958634578924E-05</v>
      </c>
      <c r="V124" s="24">
        <v>-2.0836407321282946E-05</v>
      </c>
      <c r="W124" s="24">
        <v>1.357392227676076E-05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857</v>
      </c>
      <c r="B126" s="24">
        <v>118.46</v>
      </c>
      <c r="C126" s="24">
        <v>115.36</v>
      </c>
      <c r="D126" s="24">
        <v>9.267930964535378</v>
      </c>
      <c r="E126" s="24">
        <v>10.021704286798231</v>
      </c>
      <c r="F126" s="24">
        <v>18.70422075696228</v>
      </c>
      <c r="G126" s="24" t="s">
        <v>59</v>
      </c>
      <c r="H126" s="24">
        <v>-2.9347996853431226</v>
      </c>
      <c r="I126" s="24">
        <v>48.02520031465687</v>
      </c>
      <c r="J126" s="24" t="s">
        <v>73</v>
      </c>
      <c r="K126" s="24">
        <v>0.5322334293232426</v>
      </c>
      <c r="M126" s="24" t="s">
        <v>68</v>
      </c>
      <c r="N126" s="24">
        <v>0.2950382717198443</v>
      </c>
      <c r="X126" s="24">
        <v>67.5</v>
      </c>
    </row>
    <row r="127" spans="1:24" ht="12.75" hidden="1">
      <c r="A127" s="24">
        <v>860</v>
      </c>
      <c r="B127" s="24">
        <v>129.36000061035156</v>
      </c>
      <c r="C127" s="24">
        <v>128.4600067138672</v>
      </c>
      <c r="D127" s="24">
        <v>9.067279815673828</v>
      </c>
      <c r="E127" s="24">
        <v>9.377336502075195</v>
      </c>
      <c r="F127" s="24">
        <v>21.944802394043588</v>
      </c>
      <c r="G127" s="24" t="s">
        <v>56</v>
      </c>
      <c r="H127" s="24">
        <v>-4.240976894535379</v>
      </c>
      <c r="I127" s="24">
        <v>57.619023715816176</v>
      </c>
      <c r="J127" s="24" t="s">
        <v>62</v>
      </c>
      <c r="K127" s="24">
        <v>0.6792102959829638</v>
      </c>
      <c r="L127" s="24">
        <v>0.20721290058488853</v>
      </c>
      <c r="M127" s="24">
        <v>0.16079369320582002</v>
      </c>
      <c r="N127" s="24">
        <v>0.036387873808126456</v>
      </c>
      <c r="O127" s="24">
        <v>0.02727842494524644</v>
      </c>
      <c r="P127" s="24">
        <v>0.005944316027275078</v>
      </c>
      <c r="Q127" s="24">
        <v>0.003320374611862309</v>
      </c>
      <c r="R127" s="24">
        <v>0.0005600674341662026</v>
      </c>
      <c r="S127" s="24">
        <v>0.00035787882412068674</v>
      </c>
      <c r="T127" s="24">
        <v>8.745008304932202E-05</v>
      </c>
      <c r="U127" s="24">
        <v>7.260970798991909E-05</v>
      </c>
      <c r="V127" s="24">
        <v>2.0777005819975006E-05</v>
      </c>
      <c r="W127" s="24">
        <v>2.231340270718314E-05</v>
      </c>
      <c r="X127" s="24">
        <v>67.5</v>
      </c>
    </row>
    <row r="128" spans="1:24" ht="12.75" hidden="1">
      <c r="A128" s="24">
        <v>858</v>
      </c>
      <c r="B128" s="24">
        <v>102.45999908447266</v>
      </c>
      <c r="C128" s="24">
        <v>108.66000366210938</v>
      </c>
      <c r="D128" s="24">
        <v>9.410626411437988</v>
      </c>
      <c r="E128" s="24">
        <v>9.750937461853027</v>
      </c>
      <c r="F128" s="24">
        <v>18.93518333241897</v>
      </c>
      <c r="G128" s="24" t="s">
        <v>57</v>
      </c>
      <c r="H128" s="24">
        <v>12.888820975436012</v>
      </c>
      <c r="I128" s="24">
        <v>47.84882005990867</v>
      </c>
      <c r="J128" s="24" t="s">
        <v>60</v>
      </c>
      <c r="K128" s="24">
        <v>-0.6074320501190873</v>
      </c>
      <c r="L128" s="24">
        <v>0.0011276083539387876</v>
      </c>
      <c r="M128" s="24">
        <v>0.14460981200128617</v>
      </c>
      <c r="N128" s="24">
        <v>-0.00037667822961309376</v>
      </c>
      <c r="O128" s="24">
        <v>-0.024262512045027544</v>
      </c>
      <c r="P128" s="24">
        <v>0.00012908459254832693</v>
      </c>
      <c r="Q128" s="24">
        <v>0.003023259069218485</v>
      </c>
      <c r="R128" s="24">
        <v>-3.0284254528414892E-05</v>
      </c>
      <c r="S128" s="24">
        <v>-0.0003065323971567694</v>
      </c>
      <c r="T128" s="24">
        <v>9.197642539622273E-06</v>
      </c>
      <c r="U128" s="24">
        <v>6.828382500748805E-05</v>
      </c>
      <c r="V128" s="24">
        <v>-2.3942359039968297E-06</v>
      </c>
      <c r="W128" s="24">
        <v>-1.8716064631163467E-05</v>
      </c>
      <c r="X128" s="24">
        <v>67.5</v>
      </c>
    </row>
    <row r="129" spans="1:24" ht="12.75" hidden="1">
      <c r="A129" s="24">
        <v>900</v>
      </c>
      <c r="B129" s="24">
        <v>102.68000030517578</v>
      </c>
      <c r="C129" s="24">
        <v>111.58000183105469</v>
      </c>
      <c r="D129" s="24">
        <v>9.442461013793945</v>
      </c>
      <c r="E129" s="24">
        <v>9.464371681213379</v>
      </c>
      <c r="F129" s="24">
        <v>15.39762990950138</v>
      </c>
      <c r="G129" s="24" t="s">
        <v>58</v>
      </c>
      <c r="H129" s="24">
        <v>3.5986728718772554</v>
      </c>
      <c r="I129" s="24">
        <v>38.77867317705304</v>
      </c>
      <c r="J129" s="24" t="s">
        <v>61</v>
      </c>
      <c r="K129" s="24">
        <v>0.3038962498244885</v>
      </c>
      <c r="L129" s="24">
        <v>0.20720983246024555</v>
      </c>
      <c r="M129" s="24">
        <v>0.07030372712538106</v>
      </c>
      <c r="N129" s="24">
        <v>-0.036385924116167104</v>
      </c>
      <c r="O129" s="24">
        <v>0.012467677280004346</v>
      </c>
      <c r="P129" s="24">
        <v>0.005942914285103395</v>
      </c>
      <c r="Q129" s="24">
        <v>0.0013728773300947033</v>
      </c>
      <c r="R129" s="24">
        <v>-0.0005592480619020256</v>
      </c>
      <c r="S129" s="24">
        <v>0.00018470284850897667</v>
      </c>
      <c r="T129" s="24">
        <v>8.696505273411066E-05</v>
      </c>
      <c r="U129" s="24">
        <v>2.468782972899945E-05</v>
      </c>
      <c r="V129" s="24">
        <v>-2.0638595041312472E-05</v>
      </c>
      <c r="W129" s="24">
        <v>1.2148945019837718E-05</v>
      </c>
      <c r="X129" s="24">
        <v>67.5</v>
      </c>
    </row>
    <row r="130" s="100" customFormat="1" ht="12.75">
      <c r="A130" s="100" t="s">
        <v>95</v>
      </c>
    </row>
    <row r="131" spans="1:24" s="100" customFormat="1" ht="12.75">
      <c r="A131" s="100">
        <v>857</v>
      </c>
      <c r="B131" s="100">
        <v>118.46</v>
      </c>
      <c r="C131" s="100">
        <v>115.36</v>
      </c>
      <c r="D131" s="100">
        <v>9.267930964535378</v>
      </c>
      <c r="E131" s="100">
        <v>10.021704286798231</v>
      </c>
      <c r="F131" s="100">
        <v>21.917869569937945</v>
      </c>
      <c r="G131" s="100" t="s">
        <v>59</v>
      </c>
      <c r="H131" s="100">
        <v>5.316606774702372</v>
      </c>
      <c r="I131" s="100">
        <v>56.276606774702365</v>
      </c>
      <c r="J131" s="100" t="s">
        <v>73</v>
      </c>
      <c r="K131" s="100">
        <v>0.41097078218513783</v>
      </c>
      <c r="M131" s="100" t="s">
        <v>68</v>
      </c>
      <c r="N131" s="100">
        <v>0.2268670415856633</v>
      </c>
      <c r="X131" s="100">
        <v>67.5</v>
      </c>
    </row>
    <row r="132" spans="1:24" s="100" customFormat="1" ht="12.75">
      <c r="A132" s="100">
        <v>858</v>
      </c>
      <c r="B132" s="100">
        <v>102.45999908447266</v>
      </c>
      <c r="C132" s="100">
        <v>108.66000366210938</v>
      </c>
      <c r="D132" s="100">
        <v>9.410626411437988</v>
      </c>
      <c r="E132" s="100">
        <v>9.750937461853027</v>
      </c>
      <c r="F132" s="100">
        <v>16.898031649131983</v>
      </c>
      <c r="G132" s="100" t="s">
        <v>56</v>
      </c>
      <c r="H132" s="100">
        <v>7.740980438743051</v>
      </c>
      <c r="I132" s="100">
        <v>42.70097952321571</v>
      </c>
      <c r="J132" s="100" t="s">
        <v>62</v>
      </c>
      <c r="K132" s="100">
        <v>0.59890407217582</v>
      </c>
      <c r="L132" s="100">
        <v>0.1742258543359129</v>
      </c>
      <c r="M132" s="100">
        <v>0.14178234941525375</v>
      </c>
      <c r="N132" s="100">
        <v>0.03486130150512526</v>
      </c>
      <c r="O132" s="100">
        <v>0.024053108840712965</v>
      </c>
      <c r="P132" s="100">
        <v>0.004997898587458741</v>
      </c>
      <c r="Q132" s="100">
        <v>0.0029278600847994015</v>
      </c>
      <c r="R132" s="100">
        <v>0.0005366257934633887</v>
      </c>
      <c r="S132" s="100">
        <v>0.00031557717778142884</v>
      </c>
      <c r="T132" s="100">
        <v>7.353406258260487E-05</v>
      </c>
      <c r="U132" s="100">
        <v>6.404657337915582E-05</v>
      </c>
      <c r="V132" s="100">
        <v>1.9911833964190633E-05</v>
      </c>
      <c r="W132" s="100">
        <v>1.9676601865595773E-05</v>
      </c>
      <c r="X132" s="100">
        <v>67.5</v>
      </c>
    </row>
    <row r="133" spans="1:24" s="100" customFormat="1" ht="12.75">
      <c r="A133" s="100">
        <v>900</v>
      </c>
      <c r="B133" s="100">
        <v>102.68000030517578</v>
      </c>
      <c r="C133" s="100">
        <v>111.58000183105469</v>
      </c>
      <c r="D133" s="100">
        <v>9.442461013793945</v>
      </c>
      <c r="E133" s="100">
        <v>9.464371681213379</v>
      </c>
      <c r="F133" s="100">
        <v>15.39762990950138</v>
      </c>
      <c r="G133" s="100" t="s">
        <v>57</v>
      </c>
      <c r="H133" s="100">
        <v>3.5986728718772554</v>
      </c>
      <c r="I133" s="100">
        <v>38.77867317705304</v>
      </c>
      <c r="J133" s="100" t="s">
        <v>60</v>
      </c>
      <c r="K133" s="100">
        <v>0.06375913528787455</v>
      </c>
      <c r="L133" s="100">
        <v>0.0009485405311733648</v>
      </c>
      <c r="M133" s="100">
        <v>-0.016695284854387565</v>
      </c>
      <c r="N133" s="100">
        <v>-0.00036045118213651786</v>
      </c>
      <c r="O133" s="100">
        <v>0.0023025264236369307</v>
      </c>
      <c r="P133" s="100">
        <v>0.0001084997949810481</v>
      </c>
      <c r="Q133" s="100">
        <v>-0.00042092945867522823</v>
      </c>
      <c r="R133" s="100">
        <v>-2.8968966206250565E-05</v>
      </c>
      <c r="S133" s="100">
        <v>8.938893264333629E-06</v>
      </c>
      <c r="T133" s="100">
        <v>7.722264706438531E-06</v>
      </c>
      <c r="U133" s="100">
        <v>-1.4209108650881494E-05</v>
      </c>
      <c r="V133" s="100">
        <v>-2.2856238437693604E-06</v>
      </c>
      <c r="W133" s="100">
        <v>-9.488886104644178E-08</v>
      </c>
      <c r="X133" s="100">
        <v>67.5</v>
      </c>
    </row>
    <row r="134" spans="1:24" s="100" customFormat="1" ht="12.75">
      <c r="A134" s="100">
        <v>860</v>
      </c>
      <c r="B134" s="100">
        <v>129.36000061035156</v>
      </c>
      <c r="C134" s="100">
        <v>128.4600067138672</v>
      </c>
      <c r="D134" s="100">
        <v>9.067279815673828</v>
      </c>
      <c r="E134" s="100">
        <v>9.377336502075195</v>
      </c>
      <c r="F134" s="100">
        <v>20.613994052048668</v>
      </c>
      <c r="G134" s="100" t="s">
        <v>58</v>
      </c>
      <c r="H134" s="100">
        <v>-7.735192793213258</v>
      </c>
      <c r="I134" s="100">
        <v>54.1248078171383</v>
      </c>
      <c r="J134" s="100" t="s">
        <v>61</v>
      </c>
      <c r="K134" s="100">
        <v>-0.5955005124566413</v>
      </c>
      <c r="L134" s="100">
        <v>0.1742232722397885</v>
      </c>
      <c r="M134" s="100">
        <v>-0.14079595899506478</v>
      </c>
      <c r="N134" s="100">
        <v>-0.03485943799857572</v>
      </c>
      <c r="O134" s="100">
        <v>-0.023942648495344828</v>
      </c>
      <c r="P134" s="100">
        <v>0.0049967207331420025</v>
      </c>
      <c r="Q134" s="100">
        <v>-0.0028974442301761285</v>
      </c>
      <c r="R134" s="100">
        <v>-0.0005358432991156581</v>
      </c>
      <c r="S134" s="100">
        <v>-0.0003154505528980737</v>
      </c>
      <c r="T134" s="100">
        <v>7.312745713961442E-05</v>
      </c>
      <c r="U134" s="100">
        <v>-6.245049874067488E-05</v>
      </c>
      <c r="V134" s="100">
        <v>-1.9780218792073272E-05</v>
      </c>
      <c r="W134" s="100">
        <v>-1.967637306724022E-05</v>
      </c>
      <c r="X134" s="100">
        <v>67.5</v>
      </c>
    </row>
    <row r="135" ht="12.75" hidden="1">
      <c r="A135" s="24" t="s">
        <v>94</v>
      </c>
    </row>
    <row r="136" spans="1:24" ht="12.75" hidden="1">
      <c r="A136" s="24">
        <v>857</v>
      </c>
      <c r="B136" s="24">
        <v>118.46</v>
      </c>
      <c r="C136" s="24">
        <v>115.36</v>
      </c>
      <c r="D136" s="24">
        <v>9.267930964535378</v>
      </c>
      <c r="E136" s="24">
        <v>10.021704286798231</v>
      </c>
      <c r="F136" s="24">
        <v>18.70422075696228</v>
      </c>
      <c r="G136" s="24" t="s">
        <v>59</v>
      </c>
      <c r="H136" s="24">
        <v>-2.9347996853431226</v>
      </c>
      <c r="I136" s="24">
        <v>48.02520031465687</v>
      </c>
      <c r="J136" s="24" t="s">
        <v>73</v>
      </c>
      <c r="K136" s="24">
        <v>0.4751358869800186</v>
      </c>
      <c r="M136" s="24" t="s">
        <v>68</v>
      </c>
      <c r="N136" s="24">
        <v>0.412329464044672</v>
      </c>
      <c r="X136" s="24">
        <v>67.5</v>
      </c>
    </row>
    <row r="137" spans="1:24" ht="12.75" hidden="1">
      <c r="A137" s="24">
        <v>858</v>
      </c>
      <c r="B137" s="24">
        <v>102.45999908447266</v>
      </c>
      <c r="C137" s="24">
        <v>108.66000366210938</v>
      </c>
      <c r="D137" s="24">
        <v>9.410626411437988</v>
      </c>
      <c r="E137" s="24">
        <v>9.750937461853027</v>
      </c>
      <c r="F137" s="24">
        <v>16.898031649131983</v>
      </c>
      <c r="G137" s="24" t="s">
        <v>56</v>
      </c>
      <c r="H137" s="24">
        <v>7.740980438743051</v>
      </c>
      <c r="I137" s="24">
        <v>42.70097952321571</v>
      </c>
      <c r="J137" s="24" t="s">
        <v>62</v>
      </c>
      <c r="K137" s="24">
        <v>0.2853860560999141</v>
      </c>
      <c r="L137" s="24">
        <v>0.6224335988334297</v>
      </c>
      <c r="M137" s="24">
        <v>0.06756140631441857</v>
      </c>
      <c r="N137" s="24">
        <v>0.03535572075151021</v>
      </c>
      <c r="O137" s="24">
        <v>0.011461656076162315</v>
      </c>
      <c r="P137" s="24">
        <v>0.017855675986229627</v>
      </c>
      <c r="Q137" s="24">
        <v>0.001395135566903379</v>
      </c>
      <c r="R137" s="24">
        <v>0.0005442462278665015</v>
      </c>
      <c r="S137" s="24">
        <v>0.0001503536399119015</v>
      </c>
      <c r="T137" s="24">
        <v>0.0002627331137891135</v>
      </c>
      <c r="U137" s="24">
        <v>3.0509301604052082E-05</v>
      </c>
      <c r="V137" s="24">
        <v>2.020620150456189E-05</v>
      </c>
      <c r="W137" s="24">
        <v>9.371521989196485E-06</v>
      </c>
      <c r="X137" s="24">
        <v>67.5</v>
      </c>
    </row>
    <row r="138" spans="1:24" ht="12.75" hidden="1">
      <c r="A138" s="24">
        <v>860</v>
      </c>
      <c r="B138" s="24">
        <v>129.36000061035156</v>
      </c>
      <c r="C138" s="24">
        <v>128.4600067138672</v>
      </c>
      <c r="D138" s="24">
        <v>9.067279815673828</v>
      </c>
      <c r="E138" s="24">
        <v>9.377336502075195</v>
      </c>
      <c r="F138" s="24">
        <v>20.33935698844127</v>
      </c>
      <c r="G138" s="24" t="s">
        <v>57</v>
      </c>
      <c r="H138" s="24">
        <v>-8.456289260481157</v>
      </c>
      <c r="I138" s="24">
        <v>53.403711349870406</v>
      </c>
      <c r="J138" s="24" t="s">
        <v>60</v>
      </c>
      <c r="K138" s="24">
        <v>0.21310852486327928</v>
      </c>
      <c r="L138" s="24">
        <v>-0.0033862845411813764</v>
      </c>
      <c r="M138" s="24">
        <v>-0.049936566942671616</v>
      </c>
      <c r="N138" s="24">
        <v>-0.00036536567146940957</v>
      </c>
      <c r="O138" s="24">
        <v>0.008640675233469307</v>
      </c>
      <c r="P138" s="24">
        <v>-0.0003875113301550074</v>
      </c>
      <c r="Q138" s="24">
        <v>-0.0010061710769438158</v>
      </c>
      <c r="R138" s="24">
        <v>-2.938707670030707E-05</v>
      </c>
      <c r="S138" s="24">
        <v>0.00011976632107029275</v>
      </c>
      <c r="T138" s="24">
        <v>-2.759988164380929E-05</v>
      </c>
      <c r="U138" s="24">
        <v>-2.0249295037917388E-05</v>
      </c>
      <c r="V138" s="24">
        <v>-2.3176008154694343E-06</v>
      </c>
      <c r="W138" s="24">
        <v>7.647989446483423E-06</v>
      </c>
      <c r="X138" s="24">
        <v>67.5</v>
      </c>
    </row>
    <row r="139" spans="1:24" ht="12.75" hidden="1">
      <c r="A139" s="24">
        <v>900</v>
      </c>
      <c r="B139" s="24">
        <v>102.68000030517578</v>
      </c>
      <c r="C139" s="24">
        <v>111.58000183105469</v>
      </c>
      <c r="D139" s="24">
        <v>9.442461013793945</v>
      </c>
      <c r="E139" s="24">
        <v>9.464371681213379</v>
      </c>
      <c r="F139" s="24">
        <v>19.0104974494076</v>
      </c>
      <c r="G139" s="24" t="s">
        <v>58</v>
      </c>
      <c r="H139" s="24">
        <v>12.697619293206309</v>
      </c>
      <c r="I139" s="24">
        <v>47.87761959838209</v>
      </c>
      <c r="J139" s="24" t="s">
        <v>61</v>
      </c>
      <c r="K139" s="24">
        <v>0.1898155885243896</v>
      </c>
      <c r="L139" s="24">
        <v>-0.6224243874027922</v>
      </c>
      <c r="M139" s="24">
        <v>0.04550695447030084</v>
      </c>
      <c r="N139" s="24">
        <v>-0.03535383285847351</v>
      </c>
      <c r="O139" s="24">
        <v>0.007530490788649744</v>
      </c>
      <c r="P139" s="24">
        <v>-0.017851470524699608</v>
      </c>
      <c r="Q139" s="24">
        <v>0.0009664486607991833</v>
      </c>
      <c r="R139" s="24">
        <v>-0.0005434522575810373</v>
      </c>
      <c r="S139" s="24">
        <v>9.089689418261382E-05</v>
      </c>
      <c r="T139" s="24">
        <v>-0.00026127942057225053</v>
      </c>
      <c r="U139" s="24">
        <v>2.2820682172853404E-05</v>
      </c>
      <c r="V139" s="24">
        <v>-2.007284996464365E-05</v>
      </c>
      <c r="W139" s="24">
        <v>5.416057774846148E-06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857</v>
      </c>
      <c r="B141" s="24">
        <v>113.58</v>
      </c>
      <c r="C141" s="24">
        <v>111.78</v>
      </c>
      <c r="D141" s="24">
        <v>9.086517736627265</v>
      </c>
      <c r="E141" s="24">
        <v>9.896675938686933</v>
      </c>
      <c r="F141" s="24">
        <v>14.994231277300402</v>
      </c>
      <c r="G141" s="24" t="s">
        <v>59</v>
      </c>
      <c r="H141" s="24">
        <v>-6.8200256828411625</v>
      </c>
      <c r="I141" s="24">
        <v>39.25997431715884</v>
      </c>
      <c r="J141" s="24" t="s">
        <v>73</v>
      </c>
      <c r="K141" s="24">
        <v>0.5348848711918003</v>
      </c>
      <c r="M141" s="24" t="s">
        <v>68</v>
      </c>
      <c r="N141" s="24">
        <v>0.4611987434918038</v>
      </c>
      <c r="X141" s="24">
        <v>67.5</v>
      </c>
    </row>
    <row r="142" spans="1:24" ht="12.75" hidden="1">
      <c r="A142" s="24">
        <v>900</v>
      </c>
      <c r="B142" s="24">
        <v>102.5</v>
      </c>
      <c r="C142" s="24">
        <v>106.80000305175781</v>
      </c>
      <c r="D142" s="24">
        <v>9.555434226989746</v>
      </c>
      <c r="E142" s="24">
        <v>9.666339874267578</v>
      </c>
      <c r="F142" s="24">
        <v>16.20438199174447</v>
      </c>
      <c r="G142" s="24" t="s">
        <v>56</v>
      </c>
      <c r="H142" s="24">
        <v>5.3276603449632915</v>
      </c>
      <c r="I142" s="24">
        <v>40.32766034496329</v>
      </c>
      <c r="J142" s="24" t="s">
        <v>62</v>
      </c>
      <c r="K142" s="24">
        <v>0.3099151816880046</v>
      </c>
      <c r="L142" s="24">
        <v>0.6578374172095844</v>
      </c>
      <c r="M142" s="24">
        <v>0.07336826089701642</v>
      </c>
      <c r="N142" s="24">
        <v>0.0138199604892198</v>
      </c>
      <c r="O142" s="24">
        <v>0.012446703759150505</v>
      </c>
      <c r="P142" s="24">
        <v>0.018871266527347788</v>
      </c>
      <c r="Q142" s="24">
        <v>0.0015150677478548492</v>
      </c>
      <c r="R142" s="24">
        <v>0.0002127475550637119</v>
      </c>
      <c r="S142" s="24">
        <v>0.0001632747087505193</v>
      </c>
      <c r="T142" s="24">
        <v>0.00027767842329789577</v>
      </c>
      <c r="U142" s="24">
        <v>3.314407643358929E-05</v>
      </c>
      <c r="V142" s="24">
        <v>7.902912218798803E-06</v>
      </c>
      <c r="W142" s="24">
        <v>1.0178309303964737E-05</v>
      </c>
      <c r="X142" s="24">
        <v>67.5</v>
      </c>
    </row>
    <row r="143" spans="1:24" ht="12.75" hidden="1">
      <c r="A143" s="24">
        <v>860</v>
      </c>
      <c r="B143" s="24">
        <v>128.4600067138672</v>
      </c>
      <c r="C143" s="24">
        <v>128.4600067138672</v>
      </c>
      <c r="D143" s="24">
        <v>8.721658706665039</v>
      </c>
      <c r="E143" s="24">
        <v>9.297441482543945</v>
      </c>
      <c r="F143" s="24">
        <v>19.317328624304974</v>
      </c>
      <c r="G143" s="24" t="s">
        <v>57</v>
      </c>
      <c r="H143" s="24">
        <v>-8.231824289160528</v>
      </c>
      <c r="I143" s="24">
        <v>52.72818242470667</v>
      </c>
      <c r="J143" s="24" t="s">
        <v>60</v>
      </c>
      <c r="K143" s="24">
        <v>0.05548769285731916</v>
      </c>
      <c r="L143" s="24">
        <v>-0.00357921095998556</v>
      </c>
      <c r="M143" s="24">
        <v>-0.012314786769446836</v>
      </c>
      <c r="N143" s="24">
        <v>-0.00014272331186491522</v>
      </c>
      <c r="O143" s="24">
        <v>0.0023605872545385837</v>
      </c>
      <c r="P143" s="24">
        <v>-0.0004095430373655116</v>
      </c>
      <c r="Q143" s="24">
        <v>-0.00021502135241644585</v>
      </c>
      <c r="R143" s="24">
        <v>-1.1492589817909448E-05</v>
      </c>
      <c r="S143" s="24">
        <v>4.171213128572415E-05</v>
      </c>
      <c r="T143" s="24">
        <v>-2.91655715783019E-05</v>
      </c>
      <c r="U143" s="24">
        <v>-2.073368994773338E-06</v>
      </c>
      <c r="V143" s="24">
        <v>-9.069982974733145E-07</v>
      </c>
      <c r="W143" s="24">
        <v>2.9219801711761633E-06</v>
      </c>
      <c r="X143" s="24">
        <v>67.5</v>
      </c>
    </row>
    <row r="144" spans="1:24" ht="12.75" hidden="1">
      <c r="A144" s="24">
        <v>858</v>
      </c>
      <c r="B144" s="24">
        <v>101.0199966430664</v>
      </c>
      <c r="C144" s="24">
        <v>97.0199966430664</v>
      </c>
      <c r="D144" s="24">
        <v>9.469099998474121</v>
      </c>
      <c r="E144" s="24">
        <v>9.809794425964355</v>
      </c>
      <c r="F144" s="24">
        <v>18.628636308903037</v>
      </c>
      <c r="G144" s="24" t="s">
        <v>58</v>
      </c>
      <c r="H144" s="24">
        <v>13.260659952700664</v>
      </c>
      <c r="I144" s="24">
        <v>46.78065659576707</v>
      </c>
      <c r="J144" s="24" t="s">
        <v>61</v>
      </c>
      <c r="K144" s="24">
        <v>0.3049074216579201</v>
      </c>
      <c r="L144" s="24">
        <v>-0.6578276801183428</v>
      </c>
      <c r="M144" s="24">
        <v>0.07232736504170276</v>
      </c>
      <c r="N144" s="24">
        <v>-0.013819223494098597</v>
      </c>
      <c r="O144" s="24">
        <v>0.012220804485865948</v>
      </c>
      <c r="P144" s="24">
        <v>-0.01886682206538087</v>
      </c>
      <c r="Q144" s="24">
        <v>0.0014997320089252504</v>
      </c>
      <c r="R144" s="24">
        <v>-0.00021243691431779084</v>
      </c>
      <c r="S144" s="24">
        <v>0.0001578566711329281</v>
      </c>
      <c r="T144" s="24">
        <v>-0.0002761424925644663</v>
      </c>
      <c r="U144" s="24">
        <v>3.307916177364719E-05</v>
      </c>
      <c r="V144" s="24">
        <v>-7.850692684497332E-06</v>
      </c>
      <c r="W144" s="24">
        <v>9.749872417956476E-06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857</v>
      </c>
      <c r="B146" s="24">
        <v>113.58</v>
      </c>
      <c r="C146" s="24">
        <v>111.78</v>
      </c>
      <c r="D146" s="24">
        <v>9.086517736627265</v>
      </c>
      <c r="E146" s="24">
        <v>9.896675938686933</v>
      </c>
      <c r="F146" s="24">
        <v>20.668573121713024</v>
      </c>
      <c r="G146" s="24" t="s">
        <v>59</v>
      </c>
      <c r="H146" s="24">
        <v>8.037322517174616</v>
      </c>
      <c r="I146" s="24">
        <v>54.117322517174614</v>
      </c>
      <c r="J146" s="24" t="s">
        <v>73</v>
      </c>
      <c r="K146" s="24">
        <v>0.7016367230717067</v>
      </c>
      <c r="M146" s="24" t="s">
        <v>68</v>
      </c>
      <c r="N146" s="24">
        <v>0.42174603497943514</v>
      </c>
      <c r="X146" s="24">
        <v>67.5</v>
      </c>
    </row>
    <row r="147" spans="1:24" ht="12.75" hidden="1">
      <c r="A147" s="24">
        <v>900</v>
      </c>
      <c r="B147" s="24">
        <v>102.5</v>
      </c>
      <c r="C147" s="24">
        <v>106.80000305175781</v>
      </c>
      <c r="D147" s="24">
        <v>9.555434226989746</v>
      </c>
      <c r="E147" s="24">
        <v>9.666339874267578</v>
      </c>
      <c r="F147" s="24">
        <v>16.20438199174447</v>
      </c>
      <c r="G147" s="24" t="s">
        <v>56</v>
      </c>
      <c r="H147" s="24">
        <v>5.3276603449632915</v>
      </c>
      <c r="I147" s="24">
        <v>40.32766034496329</v>
      </c>
      <c r="J147" s="24" t="s">
        <v>62</v>
      </c>
      <c r="K147" s="24">
        <v>0.7297263854135214</v>
      </c>
      <c r="L147" s="24">
        <v>0.37163168179311806</v>
      </c>
      <c r="M147" s="24">
        <v>0.1727526343242061</v>
      </c>
      <c r="N147" s="24">
        <v>0.014036739655029565</v>
      </c>
      <c r="O147" s="24">
        <v>0.029307167272643528</v>
      </c>
      <c r="P147" s="24">
        <v>0.010660850014690533</v>
      </c>
      <c r="Q147" s="24">
        <v>0.003567382716226185</v>
      </c>
      <c r="R147" s="24">
        <v>0.0002160782472516446</v>
      </c>
      <c r="S147" s="24">
        <v>0.0003845036012328841</v>
      </c>
      <c r="T147" s="24">
        <v>0.00015686593627097938</v>
      </c>
      <c r="U147" s="24">
        <v>7.803663829333702E-05</v>
      </c>
      <c r="V147" s="24">
        <v>8.015133972657443E-06</v>
      </c>
      <c r="W147" s="24">
        <v>2.3975200108323388E-05</v>
      </c>
      <c r="X147" s="24">
        <v>67.5</v>
      </c>
    </row>
    <row r="148" spans="1:24" ht="12.75" hidden="1">
      <c r="A148" s="24">
        <v>858</v>
      </c>
      <c r="B148" s="24">
        <v>101.0199966430664</v>
      </c>
      <c r="C148" s="24">
        <v>97.0199966430664</v>
      </c>
      <c r="D148" s="24">
        <v>9.469099998474121</v>
      </c>
      <c r="E148" s="24">
        <v>9.809794425964355</v>
      </c>
      <c r="F148" s="24">
        <v>14.646599276798701</v>
      </c>
      <c r="G148" s="24" t="s">
        <v>57</v>
      </c>
      <c r="H148" s="24">
        <v>3.2608776894400933</v>
      </c>
      <c r="I148" s="24">
        <v>36.78087433250651</v>
      </c>
      <c r="J148" s="24" t="s">
        <v>60</v>
      </c>
      <c r="K148" s="24">
        <v>0.18096313169184866</v>
      </c>
      <c r="L148" s="24">
        <v>0.0020224548732198995</v>
      </c>
      <c r="M148" s="24">
        <v>-0.04473979374976103</v>
      </c>
      <c r="N148" s="24">
        <v>-0.00014509391214338562</v>
      </c>
      <c r="O148" s="24">
        <v>0.006961052208200074</v>
      </c>
      <c r="P148" s="24">
        <v>0.0002313709014925125</v>
      </c>
      <c r="Q148" s="24">
        <v>-0.0010139718307559437</v>
      </c>
      <c r="R148" s="24">
        <v>-1.164883811603998E-05</v>
      </c>
      <c r="S148" s="24">
        <v>6.590934107806936E-05</v>
      </c>
      <c r="T148" s="24">
        <v>1.647204705911099E-05</v>
      </c>
      <c r="U148" s="24">
        <v>-2.8047309274376414E-05</v>
      </c>
      <c r="V148" s="24">
        <v>-9.177817207596257E-07</v>
      </c>
      <c r="W148" s="24">
        <v>3.3248045503253997E-06</v>
      </c>
      <c r="X148" s="24">
        <v>67.5</v>
      </c>
    </row>
    <row r="149" spans="1:24" ht="12.75" hidden="1">
      <c r="A149" s="24">
        <v>860</v>
      </c>
      <c r="B149" s="24">
        <v>128.4600067138672</v>
      </c>
      <c r="C149" s="24">
        <v>128.4600067138672</v>
      </c>
      <c r="D149" s="24">
        <v>8.721658706665039</v>
      </c>
      <c r="E149" s="24">
        <v>9.297441482543945</v>
      </c>
      <c r="F149" s="24">
        <v>17.558092240630685</v>
      </c>
      <c r="G149" s="24" t="s">
        <v>58</v>
      </c>
      <c r="H149" s="24">
        <v>-13.033799695317214</v>
      </c>
      <c r="I149" s="24">
        <v>47.926207018549974</v>
      </c>
      <c r="J149" s="24" t="s">
        <v>61</v>
      </c>
      <c r="K149" s="24">
        <v>-0.7069320635937811</v>
      </c>
      <c r="L149" s="24">
        <v>0.37162617855671465</v>
      </c>
      <c r="M149" s="24">
        <v>-0.16685869327422445</v>
      </c>
      <c r="N149" s="24">
        <v>-0.014035989737091518</v>
      </c>
      <c r="O149" s="24">
        <v>-0.02846847037867368</v>
      </c>
      <c r="P149" s="24">
        <v>0.010658339014202432</v>
      </c>
      <c r="Q149" s="24">
        <v>-0.0034202456886110906</v>
      </c>
      <c r="R149" s="24">
        <v>-0.00021576402273291336</v>
      </c>
      <c r="S149" s="24">
        <v>-0.0003788125897059276</v>
      </c>
      <c r="T149" s="24">
        <v>0.00015599869751973378</v>
      </c>
      <c r="U149" s="24">
        <v>-7.282214881883528E-05</v>
      </c>
      <c r="V149" s="24">
        <v>-7.962414791549545E-06</v>
      </c>
      <c r="W149" s="24">
        <v>-2.374354427915692E-05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857</v>
      </c>
      <c r="B151" s="24">
        <v>113.58</v>
      </c>
      <c r="C151" s="24">
        <v>111.78</v>
      </c>
      <c r="D151" s="24">
        <v>9.086517736627265</v>
      </c>
      <c r="E151" s="24">
        <v>9.896675938686933</v>
      </c>
      <c r="F151" s="24">
        <v>14.994231277300402</v>
      </c>
      <c r="G151" s="24" t="s">
        <v>59</v>
      </c>
      <c r="H151" s="24">
        <v>-6.8200256828411625</v>
      </c>
      <c r="I151" s="24">
        <v>39.25997431715884</v>
      </c>
      <c r="J151" s="24" t="s">
        <v>73</v>
      </c>
      <c r="K151" s="24">
        <v>0.6987822325092579</v>
      </c>
      <c r="M151" s="24" t="s">
        <v>68</v>
      </c>
      <c r="N151" s="24">
        <v>0.36989318968297047</v>
      </c>
      <c r="X151" s="24">
        <v>67.5</v>
      </c>
    </row>
    <row r="152" spans="1:24" ht="12.75" hidden="1">
      <c r="A152" s="24">
        <v>860</v>
      </c>
      <c r="B152" s="24">
        <v>128.4600067138672</v>
      </c>
      <c r="C152" s="24">
        <v>128.4600067138672</v>
      </c>
      <c r="D152" s="24">
        <v>8.721658706665039</v>
      </c>
      <c r="E152" s="24">
        <v>9.297441482543945</v>
      </c>
      <c r="F152" s="24">
        <v>20.50105531754681</v>
      </c>
      <c r="G152" s="24" t="s">
        <v>56</v>
      </c>
      <c r="H152" s="24">
        <v>-5.000748282940947</v>
      </c>
      <c r="I152" s="24">
        <v>55.95925843092625</v>
      </c>
      <c r="J152" s="24" t="s">
        <v>62</v>
      </c>
      <c r="K152" s="24">
        <v>0.8010147257866418</v>
      </c>
      <c r="L152" s="24">
        <v>0.1411320017384502</v>
      </c>
      <c r="M152" s="24">
        <v>0.18962914145288273</v>
      </c>
      <c r="N152" s="24">
        <v>0.014604683956973893</v>
      </c>
      <c r="O152" s="24">
        <v>0.032170261609308734</v>
      </c>
      <c r="P152" s="24">
        <v>0.004048684529908396</v>
      </c>
      <c r="Q152" s="24">
        <v>0.0039158280239312716</v>
      </c>
      <c r="R152" s="24">
        <v>0.00022476681695535896</v>
      </c>
      <c r="S152" s="24">
        <v>0.0004220613523563567</v>
      </c>
      <c r="T152" s="24">
        <v>5.955525407948703E-05</v>
      </c>
      <c r="U152" s="24">
        <v>8.563673073658363E-05</v>
      </c>
      <c r="V152" s="24">
        <v>8.33292328490539E-06</v>
      </c>
      <c r="W152" s="24">
        <v>2.631533227747228E-05</v>
      </c>
      <c r="X152" s="24">
        <v>67.5</v>
      </c>
    </row>
    <row r="153" spans="1:24" ht="12.75" hidden="1">
      <c r="A153" s="24">
        <v>900</v>
      </c>
      <c r="B153" s="24">
        <v>102.5</v>
      </c>
      <c r="C153" s="24">
        <v>106.80000305175781</v>
      </c>
      <c r="D153" s="24">
        <v>9.555434226989746</v>
      </c>
      <c r="E153" s="24">
        <v>9.666339874267578</v>
      </c>
      <c r="F153" s="24">
        <v>19.004889035806894</v>
      </c>
      <c r="G153" s="24" t="s">
        <v>57</v>
      </c>
      <c r="H153" s="24">
        <v>12.297250232696385</v>
      </c>
      <c r="I153" s="24">
        <v>47.297250232696385</v>
      </c>
      <c r="J153" s="24" t="s">
        <v>60</v>
      </c>
      <c r="K153" s="24">
        <v>-0.734048872291052</v>
      </c>
      <c r="L153" s="24">
        <v>0.0007678061750476076</v>
      </c>
      <c r="M153" s="24">
        <v>0.17462760633204866</v>
      </c>
      <c r="N153" s="24">
        <v>-0.00015143665564546752</v>
      </c>
      <c r="O153" s="24">
        <v>-0.029340100839691196</v>
      </c>
      <c r="P153" s="24">
        <v>8.795645431057502E-05</v>
      </c>
      <c r="Q153" s="24">
        <v>0.0036448670608042453</v>
      </c>
      <c r="R153" s="24">
        <v>-1.2181034893488626E-05</v>
      </c>
      <c r="S153" s="24">
        <v>-0.00037235870884223343</v>
      </c>
      <c r="T153" s="24">
        <v>6.271446441058467E-06</v>
      </c>
      <c r="U153" s="24">
        <v>8.194072034329553E-05</v>
      </c>
      <c r="V153" s="24">
        <v>-9.670591248844042E-07</v>
      </c>
      <c r="W153" s="24">
        <v>-2.279016306680223E-05</v>
      </c>
      <c r="X153" s="24">
        <v>67.5</v>
      </c>
    </row>
    <row r="154" spans="1:24" ht="12.75" hidden="1">
      <c r="A154" s="24">
        <v>858</v>
      </c>
      <c r="B154" s="24">
        <v>101.0199966430664</v>
      </c>
      <c r="C154" s="24">
        <v>97.0199966430664</v>
      </c>
      <c r="D154" s="24">
        <v>9.469099998474121</v>
      </c>
      <c r="E154" s="24">
        <v>9.809794425964355</v>
      </c>
      <c r="F154" s="24">
        <v>14.646599276798701</v>
      </c>
      <c r="G154" s="24" t="s">
        <v>58</v>
      </c>
      <c r="H154" s="24">
        <v>3.2608776894400933</v>
      </c>
      <c r="I154" s="24">
        <v>36.78087433250651</v>
      </c>
      <c r="J154" s="24" t="s">
        <v>61</v>
      </c>
      <c r="K154" s="24">
        <v>0.3206194691769103</v>
      </c>
      <c r="L154" s="24">
        <v>0.14112991315939888</v>
      </c>
      <c r="M154" s="24">
        <v>0.07392165037995597</v>
      </c>
      <c r="N154" s="24">
        <v>-0.014603898808962542</v>
      </c>
      <c r="O154" s="24">
        <v>0.013194097723153159</v>
      </c>
      <c r="P154" s="24">
        <v>0.004047729003387539</v>
      </c>
      <c r="Q154" s="24">
        <v>0.0014313117138030102</v>
      </c>
      <c r="R154" s="24">
        <v>-0.0002244365041457549</v>
      </c>
      <c r="S154" s="24">
        <v>0.00019870776809732804</v>
      </c>
      <c r="T154" s="24">
        <v>5.92241272456521E-05</v>
      </c>
      <c r="U154" s="24">
        <v>2.4887105112325986E-05</v>
      </c>
      <c r="V154" s="24">
        <v>-8.276618096849477E-06</v>
      </c>
      <c r="W154" s="24">
        <v>1.315694418405497E-05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857</v>
      </c>
      <c r="B156" s="24">
        <v>113.58</v>
      </c>
      <c r="C156" s="24">
        <v>111.78</v>
      </c>
      <c r="D156" s="24">
        <v>9.086517736627265</v>
      </c>
      <c r="E156" s="24">
        <v>9.896675938686933</v>
      </c>
      <c r="F156" s="24">
        <v>16.81066669419139</v>
      </c>
      <c r="G156" s="24" t="s">
        <v>59</v>
      </c>
      <c r="H156" s="24">
        <v>-2.0639827422551775</v>
      </c>
      <c r="I156" s="24">
        <v>44.016017257744814</v>
      </c>
      <c r="J156" s="24" t="s">
        <v>73</v>
      </c>
      <c r="K156" s="24">
        <v>0.5101171596318564</v>
      </c>
      <c r="M156" s="24" t="s">
        <v>68</v>
      </c>
      <c r="N156" s="24">
        <v>0.3197871282833676</v>
      </c>
      <c r="X156" s="24">
        <v>67.5</v>
      </c>
    </row>
    <row r="157" spans="1:24" ht="12.75" hidden="1">
      <c r="A157" s="24">
        <v>860</v>
      </c>
      <c r="B157" s="24">
        <v>128.4600067138672</v>
      </c>
      <c r="C157" s="24">
        <v>128.4600067138672</v>
      </c>
      <c r="D157" s="24">
        <v>8.721658706665039</v>
      </c>
      <c r="E157" s="24">
        <v>9.297441482543945</v>
      </c>
      <c r="F157" s="24">
        <v>20.50105531754681</v>
      </c>
      <c r="G157" s="24" t="s">
        <v>56</v>
      </c>
      <c r="H157" s="24">
        <v>-5.000748282940947</v>
      </c>
      <c r="I157" s="24">
        <v>55.95925843092625</v>
      </c>
      <c r="J157" s="24" t="s">
        <v>62</v>
      </c>
      <c r="K157" s="24">
        <v>0.598418010640345</v>
      </c>
      <c r="L157" s="24">
        <v>0.3619653931883385</v>
      </c>
      <c r="M157" s="24">
        <v>0.14166734440331466</v>
      </c>
      <c r="N157" s="24">
        <v>0.015175182631344514</v>
      </c>
      <c r="O157" s="24">
        <v>0.024033624084843386</v>
      </c>
      <c r="P157" s="24">
        <v>0.010383671276199515</v>
      </c>
      <c r="Q157" s="24">
        <v>0.0029254225935596454</v>
      </c>
      <c r="R157" s="24">
        <v>0.00023354947119598059</v>
      </c>
      <c r="S157" s="24">
        <v>0.00031530486221697477</v>
      </c>
      <c r="T157" s="24">
        <v>0.00015277354214009024</v>
      </c>
      <c r="U157" s="24">
        <v>6.396991254415464E-05</v>
      </c>
      <c r="V157" s="24">
        <v>8.65773618868454E-06</v>
      </c>
      <c r="W157" s="24">
        <v>1.9656813500942763E-05</v>
      </c>
      <c r="X157" s="24">
        <v>67.5</v>
      </c>
    </row>
    <row r="158" spans="1:24" ht="12.75" hidden="1">
      <c r="A158" s="24">
        <v>858</v>
      </c>
      <c r="B158" s="24">
        <v>101.0199966430664</v>
      </c>
      <c r="C158" s="24">
        <v>97.0199966430664</v>
      </c>
      <c r="D158" s="24">
        <v>9.469099998474121</v>
      </c>
      <c r="E158" s="24">
        <v>9.809794425964355</v>
      </c>
      <c r="F158" s="24">
        <v>18.628636308903037</v>
      </c>
      <c r="G158" s="24" t="s">
        <v>57</v>
      </c>
      <c r="H158" s="24">
        <v>13.260659952700664</v>
      </c>
      <c r="I158" s="24">
        <v>46.78065659576707</v>
      </c>
      <c r="J158" s="24" t="s">
        <v>60</v>
      </c>
      <c r="K158" s="24">
        <v>-0.5890113934455706</v>
      </c>
      <c r="L158" s="24">
        <v>0.001969456112230471</v>
      </c>
      <c r="M158" s="24">
        <v>0.13971590617201443</v>
      </c>
      <c r="N158" s="24">
        <v>-0.00015731688956540735</v>
      </c>
      <c r="O158" s="24">
        <v>-0.023608642539774006</v>
      </c>
      <c r="P158" s="24">
        <v>0.00022542247723307193</v>
      </c>
      <c r="Q158" s="24">
        <v>0.00289683344440535</v>
      </c>
      <c r="R158" s="24">
        <v>-1.264469419791433E-05</v>
      </c>
      <c r="S158" s="24">
        <v>-0.0003050324270592004</v>
      </c>
      <c r="T158" s="24">
        <v>1.605872945203702E-05</v>
      </c>
      <c r="U158" s="24">
        <v>6.385282003887197E-05</v>
      </c>
      <c r="V158" s="24">
        <v>-1.0022518484798356E-06</v>
      </c>
      <c r="W158" s="24">
        <v>-1.8839501489315708E-05</v>
      </c>
      <c r="X158" s="24">
        <v>67.5</v>
      </c>
    </row>
    <row r="159" spans="1:24" ht="12.75" hidden="1">
      <c r="A159" s="24">
        <v>900</v>
      </c>
      <c r="B159" s="24">
        <v>102.5</v>
      </c>
      <c r="C159" s="24">
        <v>106.80000305175781</v>
      </c>
      <c r="D159" s="24">
        <v>9.555434226989746</v>
      </c>
      <c r="E159" s="24">
        <v>9.666339874267578</v>
      </c>
      <c r="F159" s="24">
        <v>13.134406227123003</v>
      </c>
      <c r="G159" s="24" t="s">
        <v>58</v>
      </c>
      <c r="H159" s="24">
        <v>-2.312553269230534</v>
      </c>
      <c r="I159" s="24">
        <v>32.687446730769466</v>
      </c>
      <c r="J159" s="24" t="s">
        <v>61</v>
      </c>
      <c r="K159" s="24">
        <v>0.10568677235139358</v>
      </c>
      <c r="L159" s="24">
        <v>0.3619600352367792</v>
      </c>
      <c r="M159" s="24">
        <v>0.02343292625388963</v>
      </c>
      <c r="N159" s="24">
        <v>-0.015174367179257185</v>
      </c>
      <c r="O159" s="24">
        <v>0.004499675997306608</v>
      </c>
      <c r="P159" s="24">
        <v>0.010381224103106964</v>
      </c>
      <c r="Q159" s="24">
        <v>0.0004079869437664381</v>
      </c>
      <c r="R159" s="24">
        <v>-0.00023320691928963727</v>
      </c>
      <c r="S159" s="24">
        <v>7.982715440274078E-05</v>
      </c>
      <c r="T159" s="24">
        <v>0.00015192719436103665</v>
      </c>
      <c r="U159" s="24">
        <v>3.86873157381376E-06</v>
      </c>
      <c r="V159" s="24">
        <v>-8.599528309452597E-06</v>
      </c>
      <c r="W159" s="24">
        <v>5.60923351670412E-06</v>
      </c>
      <c r="X159" s="24">
        <v>67.5</v>
      </c>
    </row>
    <row r="160" s="100" customFormat="1" ht="12.75">
      <c r="A160" s="100" t="s">
        <v>90</v>
      </c>
    </row>
    <row r="161" spans="1:24" s="100" customFormat="1" ht="12.75">
      <c r="A161" s="100">
        <v>857</v>
      </c>
      <c r="B161" s="100">
        <v>113.58</v>
      </c>
      <c r="C161" s="100">
        <v>111.78</v>
      </c>
      <c r="D161" s="100">
        <v>9.086517736627265</v>
      </c>
      <c r="E161" s="100">
        <v>9.896675938686933</v>
      </c>
      <c r="F161" s="100">
        <v>20.668573121713024</v>
      </c>
      <c r="G161" s="100" t="s">
        <v>59</v>
      </c>
      <c r="H161" s="100">
        <v>8.037322517174616</v>
      </c>
      <c r="I161" s="100">
        <v>54.117322517174614</v>
      </c>
      <c r="J161" s="100" t="s">
        <v>73</v>
      </c>
      <c r="K161" s="100">
        <v>0.5179124156094012</v>
      </c>
      <c r="M161" s="100" t="s">
        <v>68</v>
      </c>
      <c r="N161" s="100">
        <v>0.2776586603259394</v>
      </c>
      <c r="X161" s="100">
        <v>67.5</v>
      </c>
    </row>
    <row r="162" spans="1:24" s="100" customFormat="1" ht="12.75">
      <c r="A162" s="100">
        <v>858</v>
      </c>
      <c r="B162" s="100">
        <v>101.0199966430664</v>
      </c>
      <c r="C162" s="100">
        <v>97.0199966430664</v>
      </c>
      <c r="D162" s="100">
        <v>9.469099998474121</v>
      </c>
      <c r="E162" s="100">
        <v>9.809794425964355</v>
      </c>
      <c r="F162" s="100">
        <v>15.828971498331283</v>
      </c>
      <c r="G162" s="100" t="s">
        <v>56</v>
      </c>
      <c r="H162" s="100">
        <v>6.230077793339007</v>
      </c>
      <c r="I162" s="100">
        <v>39.75007443640541</v>
      </c>
      <c r="J162" s="100" t="s">
        <v>62</v>
      </c>
      <c r="K162" s="100">
        <v>0.6840073311395056</v>
      </c>
      <c r="L162" s="100">
        <v>0.15109227333745653</v>
      </c>
      <c r="M162" s="100">
        <v>0.16192910853163295</v>
      </c>
      <c r="N162" s="100">
        <v>0.014548568982201675</v>
      </c>
      <c r="O162" s="100">
        <v>0.027471022491994988</v>
      </c>
      <c r="P162" s="100">
        <v>0.004334276118235433</v>
      </c>
      <c r="Q162" s="100">
        <v>0.0033438547663866935</v>
      </c>
      <c r="R162" s="100">
        <v>0.0002239662506366567</v>
      </c>
      <c r="S162" s="100">
        <v>0.00036041842222928603</v>
      </c>
      <c r="T162" s="100">
        <v>6.378110236487205E-05</v>
      </c>
      <c r="U162" s="100">
        <v>7.314238654934386E-05</v>
      </c>
      <c r="V162" s="100">
        <v>8.31277593315889E-06</v>
      </c>
      <c r="W162" s="100">
        <v>2.247371524485474E-05</v>
      </c>
      <c r="X162" s="100">
        <v>67.5</v>
      </c>
    </row>
    <row r="163" spans="1:24" s="100" customFormat="1" ht="12.75">
      <c r="A163" s="100">
        <v>900</v>
      </c>
      <c r="B163" s="100">
        <v>102.5</v>
      </c>
      <c r="C163" s="100">
        <v>106.80000305175781</v>
      </c>
      <c r="D163" s="100">
        <v>9.555434226989746</v>
      </c>
      <c r="E163" s="100">
        <v>9.666339874267578</v>
      </c>
      <c r="F163" s="100">
        <v>13.134406227123003</v>
      </c>
      <c r="G163" s="100" t="s">
        <v>57</v>
      </c>
      <c r="H163" s="100">
        <v>-2.312553269230534</v>
      </c>
      <c r="I163" s="100">
        <v>32.687446730769466</v>
      </c>
      <c r="J163" s="100" t="s">
        <v>60</v>
      </c>
      <c r="K163" s="100">
        <v>0.3959109732100538</v>
      </c>
      <c r="L163" s="100">
        <v>0.0008225027030212411</v>
      </c>
      <c r="M163" s="100">
        <v>-0.09522121144345799</v>
      </c>
      <c r="N163" s="100">
        <v>-0.00015025009914355442</v>
      </c>
      <c r="O163" s="100">
        <v>0.015657885148613236</v>
      </c>
      <c r="P163" s="100">
        <v>9.403805478456818E-05</v>
      </c>
      <c r="Q163" s="100">
        <v>-0.0020366053850652687</v>
      </c>
      <c r="R163" s="100">
        <v>-1.2067068577233097E-05</v>
      </c>
      <c r="S163" s="100">
        <v>0.00018496699791287124</v>
      </c>
      <c r="T163" s="100">
        <v>6.690201710736381E-06</v>
      </c>
      <c r="U163" s="100">
        <v>-4.900503072407636E-05</v>
      </c>
      <c r="V163" s="100">
        <v>-9.490320841571193E-07</v>
      </c>
      <c r="W163" s="100">
        <v>1.088636275262545E-05</v>
      </c>
      <c r="X163" s="100">
        <v>67.5</v>
      </c>
    </row>
    <row r="164" spans="1:24" s="100" customFormat="1" ht="12.75">
      <c r="A164" s="100">
        <v>860</v>
      </c>
      <c r="B164" s="100">
        <v>128.4600067138672</v>
      </c>
      <c r="C164" s="100">
        <v>128.4600067138672</v>
      </c>
      <c r="D164" s="100">
        <v>8.721658706665039</v>
      </c>
      <c r="E164" s="100">
        <v>9.297441482543945</v>
      </c>
      <c r="F164" s="100">
        <v>19.317328624304974</v>
      </c>
      <c r="G164" s="100" t="s">
        <v>58</v>
      </c>
      <c r="H164" s="100">
        <v>-8.231824289160528</v>
      </c>
      <c r="I164" s="100">
        <v>52.72818242470667</v>
      </c>
      <c r="J164" s="100" t="s">
        <v>61</v>
      </c>
      <c r="K164" s="100">
        <v>-0.5577817945616882</v>
      </c>
      <c r="L164" s="100">
        <v>0.15109003458727582</v>
      </c>
      <c r="M164" s="100">
        <v>-0.130973115871501</v>
      </c>
      <c r="N164" s="100">
        <v>-0.014547793108839156</v>
      </c>
      <c r="O164" s="100">
        <v>-0.022571834427634177</v>
      </c>
      <c r="P164" s="100">
        <v>0.004333255855976929</v>
      </c>
      <c r="Q164" s="100">
        <v>-0.0026520941167707747</v>
      </c>
      <c r="R164" s="100">
        <v>-0.00022364093382069858</v>
      </c>
      <c r="S164" s="100">
        <v>-0.00030933581875584306</v>
      </c>
      <c r="T164" s="100">
        <v>6.342925366065682E-05</v>
      </c>
      <c r="U164" s="100">
        <v>-5.4298394763252165E-05</v>
      </c>
      <c r="V164" s="100">
        <v>-8.25842489934649E-06</v>
      </c>
      <c r="W164" s="100">
        <v>-1.9661001574819773E-05</v>
      </c>
      <c r="X164" s="100">
        <v>67.5</v>
      </c>
    </row>
    <row r="165" ht="12.75" hidden="1">
      <c r="A165" s="24" t="s">
        <v>89</v>
      </c>
    </row>
    <row r="166" spans="1:24" ht="12.75" hidden="1">
      <c r="A166" s="24">
        <v>857</v>
      </c>
      <c r="B166" s="24">
        <v>113.58</v>
      </c>
      <c r="C166" s="24">
        <v>111.78</v>
      </c>
      <c r="D166" s="24">
        <v>9.086517736627265</v>
      </c>
      <c r="E166" s="24">
        <v>9.896675938686933</v>
      </c>
      <c r="F166" s="24">
        <v>16.81066669419139</v>
      </c>
      <c r="G166" s="24" t="s">
        <v>59</v>
      </c>
      <c r="H166" s="24">
        <v>-2.0639827422551775</v>
      </c>
      <c r="I166" s="24">
        <v>44.016017257744814</v>
      </c>
      <c r="J166" s="24" t="s">
        <v>73</v>
      </c>
      <c r="K166" s="24">
        <v>0.6787822729348025</v>
      </c>
      <c r="M166" s="24" t="s">
        <v>68</v>
      </c>
      <c r="N166" s="24">
        <v>0.5353857802445342</v>
      </c>
      <c r="X166" s="24">
        <v>67.5</v>
      </c>
    </row>
    <row r="167" spans="1:24" ht="12.75" hidden="1">
      <c r="A167" s="24">
        <v>858</v>
      </c>
      <c r="B167" s="24">
        <v>101.0199966430664</v>
      </c>
      <c r="C167" s="24">
        <v>97.0199966430664</v>
      </c>
      <c r="D167" s="24">
        <v>9.469099998474121</v>
      </c>
      <c r="E167" s="24">
        <v>9.809794425964355</v>
      </c>
      <c r="F167" s="24">
        <v>15.828971498331283</v>
      </c>
      <c r="G167" s="24" t="s">
        <v>56</v>
      </c>
      <c r="H167" s="24">
        <v>6.230077793339007</v>
      </c>
      <c r="I167" s="24">
        <v>39.75007443640541</v>
      </c>
      <c r="J167" s="24" t="s">
        <v>62</v>
      </c>
      <c r="K167" s="24">
        <v>0.4821554810471668</v>
      </c>
      <c r="L167" s="24">
        <v>0.6575434342811612</v>
      </c>
      <c r="M167" s="24">
        <v>0.11414401630476691</v>
      </c>
      <c r="N167" s="24">
        <v>0.013402068361672263</v>
      </c>
      <c r="O167" s="24">
        <v>0.01936427115225749</v>
      </c>
      <c r="P167" s="24">
        <v>0.018862853685708933</v>
      </c>
      <c r="Q167" s="24">
        <v>0.0023570794069980978</v>
      </c>
      <c r="R167" s="24">
        <v>0.00020632637255104386</v>
      </c>
      <c r="S167" s="24">
        <v>0.0002540325160014661</v>
      </c>
      <c r="T167" s="24">
        <v>0.00027754469446287806</v>
      </c>
      <c r="U167" s="24">
        <v>5.1543396443670926E-05</v>
      </c>
      <c r="V167" s="24">
        <v>7.668466557268614E-06</v>
      </c>
      <c r="W167" s="24">
        <v>1.5834354475957025E-05</v>
      </c>
      <c r="X167" s="24">
        <v>67.5</v>
      </c>
    </row>
    <row r="168" spans="1:24" ht="12.75" hidden="1">
      <c r="A168" s="24">
        <v>860</v>
      </c>
      <c r="B168" s="24">
        <v>128.4600067138672</v>
      </c>
      <c r="C168" s="24">
        <v>128.4600067138672</v>
      </c>
      <c r="D168" s="24">
        <v>8.721658706665039</v>
      </c>
      <c r="E168" s="24">
        <v>9.297441482543945</v>
      </c>
      <c r="F168" s="24">
        <v>17.558092240630685</v>
      </c>
      <c r="G168" s="24" t="s">
        <v>57</v>
      </c>
      <c r="H168" s="24">
        <v>-13.033799695317214</v>
      </c>
      <c r="I168" s="24">
        <v>47.926207018549974</v>
      </c>
      <c r="J168" s="24" t="s">
        <v>60</v>
      </c>
      <c r="K168" s="24">
        <v>0.42282719215212566</v>
      </c>
      <c r="L168" s="24">
        <v>-0.003577525228527655</v>
      </c>
      <c r="M168" s="24">
        <v>-0.09946874061367778</v>
      </c>
      <c r="N168" s="24">
        <v>-0.00013824081804501595</v>
      </c>
      <c r="O168" s="24">
        <v>0.01708100750560586</v>
      </c>
      <c r="P168" s="24">
        <v>-0.0004094111524266439</v>
      </c>
      <c r="Q168" s="24">
        <v>-0.0020229774183863052</v>
      </c>
      <c r="R168" s="24">
        <v>-1.1126802372101196E-05</v>
      </c>
      <c r="S168" s="24">
        <v>0.00023165316607407635</v>
      </c>
      <c r="T168" s="24">
        <v>-2.9160234313486178E-05</v>
      </c>
      <c r="U168" s="24">
        <v>-4.199223681721325E-05</v>
      </c>
      <c r="V168" s="24">
        <v>-8.749393962594202E-07</v>
      </c>
      <c r="W168" s="24">
        <v>1.4647116422254047E-05</v>
      </c>
      <c r="X168" s="24">
        <v>67.5</v>
      </c>
    </row>
    <row r="169" spans="1:24" ht="12.75" hidden="1">
      <c r="A169" s="24">
        <v>900</v>
      </c>
      <c r="B169" s="24">
        <v>102.5</v>
      </c>
      <c r="C169" s="24">
        <v>106.80000305175781</v>
      </c>
      <c r="D169" s="24">
        <v>9.555434226989746</v>
      </c>
      <c r="E169" s="24">
        <v>9.666339874267578</v>
      </c>
      <c r="F169" s="24">
        <v>19.004889035806894</v>
      </c>
      <c r="G169" s="24" t="s">
        <v>58</v>
      </c>
      <c r="H169" s="24">
        <v>12.297250232696385</v>
      </c>
      <c r="I169" s="24">
        <v>47.297250232696385</v>
      </c>
      <c r="J169" s="24" t="s">
        <v>61</v>
      </c>
      <c r="K169" s="24">
        <v>0.23171334333735344</v>
      </c>
      <c r="L169" s="24">
        <v>-0.6575337020104012</v>
      </c>
      <c r="M169" s="24">
        <v>0.05598951775923581</v>
      </c>
      <c r="N169" s="24">
        <v>-0.013401355373512147</v>
      </c>
      <c r="O169" s="24">
        <v>0.00912218065221183</v>
      </c>
      <c r="P169" s="24">
        <v>-0.018858410104691532</v>
      </c>
      <c r="Q169" s="24">
        <v>0.0012097047968796285</v>
      </c>
      <c r="R169" s="24">
        <v>-0.0002060261300880166</v>
      </c>
      <c r="S169" s="24">
        <v>0.0001042560781628176</v>
      </c>
      <c r="T169" s="24">
        <v>-0.0002760085834884033</v>
      </c>
      <c r="U169" s="24">
        <v>2.988935870902065E-05</v>
      </c>
      <c r="V169" s="24">
        <v>-7.618389619389412E-06</v>
      </c>
      <c r="W169" s="24">
        <v>6.015709615930289E-06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857</v>
      </c>
      <c r="B171" s="24">
        <v>102.9</v>
      </c>
      <c r="C171" s="24">
        <v>111.1</v>
      </c>
      <c r="D171" s="24">
        <v>9.287159426144475</v>
      </c>
      <c r="E171" s="24">
        <v>9.86002376875794</v>
      </c>
      <c r="F171" s="24">
        <v>14.640101445634643</v>
      </c>
      <c r="G171" s="24" t="s">
        <v>59</v>
      </c>
      <c r="H171" s="24">
        <v>2.0877583654260405</v>
      </c>
      <c r="I171" s="24">
        <v>37.487758365426046</v>
      </c>
      <c r="J171" s="24" t="s">
        <v>73</v>
      </c>
      <c r="K171" s="24">
        <v>0.6284622465284457</v>
      </c>
      <c r="M171" s="24" t="s">
        <v>68</v>
      </c>
      <c r="N171" s="24">
        <v>0.4847599963941373</v>
      </c>
      <c r="X171" s="24">
        <v>67.5</v>
      </c>
    </row>
    <row r="172" spans="1:24" ht="12.75" hidden="1">
      <c r="A172" s="24">
        <v>900</v>
      </c>
      <c r="B172" s="24">
        <v>93.27999877929688</v>
      </c>
      <c r="C172" s="24">
        <v>121.27999877929688</v>
      </c>
      <c r="D172" s="24">
        <v>9.787060737609863</v>
      </c>
      <c r="E172" s="24">
        <v>9.74472713470459</v>
      </c>
      <c r="F172" s="24">
        <v>14.330181933723036</v>
      </c>
      <c r="G172" s="24" t="s">
        <v>56</v>
      </c>
      <c r="H172" s="24">
        <v>9.025830704414851</v>
      </c>
      <c r="I172" s="24">
        <v>34.805829483711726</v>
      </c>
      <c r="J172" s="24" t="s">
        <v>62</v>
      </c>
      <c r="K172" s="24">
        <v>0.5213230567509645</v>
      </c>
      <c r="L172" s="24">
        <v>0.5684853196685256</v>
      </c>
      <c r="M172" s="24">
        <v>0.12341622901703928</v>
      </c>
      <c r="N172" s="24">
        <v>0.13252269620234314</v>
      </c>
      <c r="O172" s="24">
        <v>0.020937424181927112</v>
      </c>
      <c r="P172" s="24">
        <v>0.016308097545258006</v>
      </c>
      <c r="Q172" s="24">
        <v>0.002548469801704583</v>
      </c>
      <c r="R172" s="24">
        <v>0.0020398809509446954</v>
      </c>
      <c r="S172" s="24">
        <v>0.0002746788858104818</v>
      </c>
      <c r="T172" s="24">
        <v>0.00023997090353074902</v>
      </c>
      <c r="U172" s="24">
        <v>5.573687159610401E-05</v>
      </c>
      <c r="V172" s="24">
        <v>7.570967055550974E-05</v>
      </c>
      <c r="W172" s="24">
        <v>1.7131961854384276E-05</v>
      </c>
      <c r="X172" s="24">
        <v>67.5</v>
      </c>
    </row>
    <row r="173" spans="1:24" ht="12.75" hidden="1">
      <c r="A173" s="24">
        <v>860</v>
      </c>
      <c r="B173" s="24">
        <v>127.4000015258789</v>
      </c>
      <c r="C173" s="24">
        <v>134.60000610351562</v>
      </c>
      <c r="D173" s="24">
        <v>8.649041175842285</v>
      </c>
      <c r="E173" s="24">
        <v>8.998455047607422</v>
      </c>
      <c r="F173" s="24">
        <v>21.88406628043998</v>
      </c>
      <c r="G173" s="24" t="s">
        <v>57</v>
      </c>
      <c r="H173" s="24">
        <v>0.33314349843587365</v>
      </c>
      <c r="I173" s="24">
        <v>60.23314502431477</v>
      </c>
      <c r="J173" s="24" t="s">
        <v>60</v>
      </c>
      <c r="K173" s="24">
        <v>0.06949729963183612</v>
      </c>
      <c r="L173" s="24">
        <v>-0.0030918630055763296</v>
      </c>
      <c r="M173" s="24">
        <v>-0.015061010099679107</v>
      </c>
      <c r="N173" s="24">
        <v>-0.0013703598635236094</v>
      </c>
      <c r="O173" s="24">
        <v>0.0030148909653389543</v>
      </c>
      <c r="P173" s="24">
        <v>-0.00035388446558145506</v>
      </c>
      <c r="Q173" s="24">
        <v>-0.00024450541094664786</v>
      </c>
      <c r="R173" s="24">
        <v>-0.0001101790835134812</v>
      </c>
      <c r="S173" s="24">
        <v>5.782958347628431E-05</v>
      </c>
      <c r="T173" s="24">
        <v>-2.5208581141677244E-05</v>
      </c>
      <c r="U173" s="24">
        <v>-9.31547120069877E-07</v>
      </c>
      <c r="V173" s="24">
        <v>-8.693117603573953E-06</v>
      </c>
      <c r="W173" s="24">
        <v>4.159922427154492E-06</v>
      </c>
      <c r="X173" s="24">
        <v>67.5</v>
      </c>
    </row>
    <row r="174" spans="1:24" ht="12.75" hidden="1">
      <c r="A174" s="24">
        <v>858</v>
      </c>
      <c r="B174" s="24">
        <v>86.73999786376953</v>
      </c>
      <c r="C174" s="24">
        <v>105.54000091552734</v>
      </c>
      <c r="D174" s="24">
        <v>9.610864639282227</v>
      </c>
      <c r="E174" s="24">
        <v>9.684887886047363</v>
      </c>
      <c r="F174" s="24">
        <v>16.86659594645126</v>
      </c>
      <c r="G174" s="24" t="s">
        <v>58</v>
      </c>
      <c r="H174" s="24">
        <v>22.46595496779304</v>
      </c>
      <c r="I174" s="24">
        <v>41.70595283156257</v>
      </c>
      <c r="J174" s="24" t="s">
        <v>61</v>
      </c>
      <c r="K174" s="24">
        <v>0.5166699670428426</v>
      </c>
      <c r="L174" s="24">
        <v>-0.5684769116347475</v>
      </c>
      <c r="M174" s="24">
        <v>0.12249380212714295</v>
      </c>
      <c r="N174" s="24">
        <v>-0.13251561086371288</v>
      </c>
      <c r="O174" s="24">
        <v>0.020719222085808717</v>
      </c>
      <c r="P174" s="24">
        <v>-0.016304257460266945</v>
      </c>
      <c r="Q174" s="24">
        <v>0.0025367135104733462</v>
      </c>
      <c r="R174" s="24">
        <v>-0.002036903253368496</v>
      </c>
      <c r="S174" s="24">
        <v>0.0002685223074253742</v>
      </c>
      <c r="T174" s="24">
        <v>-0.00023864316872306972</v>
      </c>
      <c r="U174" s="24">
        <v>5.5729086438624455E-05</v>
      </c>
      <c r="V174" s="24">
        <v>-7.520893512046459E-05</v>
      </c>
      <c r="W174" s="24">
        <v>1.6619240728148052E-05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857</v>
      </c>
      <c r="B176" s="24">
        <v>102.9</v>
      </c>
      <c r="C176" s="24">
        <v>111.1</v>
      </c>
      <c r="D176" s="24">
        <v>9.287159426144475</v>
      </c>
      <c r="E176" s="24">
        <v>9.86002376875794</v>
      </c>
      <c r="F176" s="24">
        <v>19.685342224449876</v>
      </c>
      <c r="G176" s="24" t="s">
        <v>59</v>
      </c>
      <c r="H176" s="24">
        <v>15.006710321733365</v>
      </c>
      <c r="I176" s="24">
        <v>50.40671032173337</v>
      </c>
      <c r="J176" s="24" t="s">
        <v>73</v>
      </c>
      <c r="K176" s="24">
        <v>0.8704160877374518</v>
      </c>
      <c r="M176" s="24" t="s">
        <v>68</v>
      </c>
      <c r="N176" s="24">
        <v>0.6343223342943719</v>
      </c>
      <c r="X176" s="24">
        <v>67.5</v>
      </c>
    </row>
    <row r="177" spans="1:24" ht="12.75" hidden="1">
      <c r="A177" s="24">
        <v>900</v>
      </c>
      <c r="B177" s="24">
        <v>93.27999877929688</v>
      </c>
      <c r="C177" s="24">
        <v>121.27999877929688</v>
      </c>
      <c r="D177" s="24">
        <v>9.787060737609863</v>
      </c>
      <c r="E177" s="24">
        <v>9.74472713470459</v>
      </c>
      <c r="F177" s="24">
        <v>14.330181933723036</v>
      </c>
      <c r="G177" s="24" t="s">
        <v>56</v>
      </c>
      <c r="H177" s="24">
        <v>9.025830704414851</v>
      </c>
      <c r="I177" s="24">
        <v>34.805829483711726</v>
      </c>
      <c r="J177" s="24" t="s">
        <v>62</v>
      </c>
      <c r="K177" s="24">
        <v>0.667173797720024</v>
      </c>
      <c r="L177" s="24">
        <v>0.6182869320027838</v>
      </c>
      <c r="M177" s="24">
        <v>0.15794446574745633</v>
      </c>
      <c r="N177" s="24">
        <v>0.13047072043742772</v>
      </c>
      <c r="O177" s="24">
        <v>0.026794742050596194</v>
      </c>
      <c r="P177" s="24">
        <v>0.01773654561521216</v>
      </c>
      <c r="Q177" s="24">
        <v>0.0032617002529181064</v>
      </c>
      <c r="R177" s="24">
        <v>0.002008282212964836</v>
      </c>
      <c r="S177" s="24">
        <v>0.0003515266867406217</v>
      </c>
      <c r="T177" s="24">
        <v>0.000260963139377073</v>
      </c>
      <c r="U177" s="24">
        <v>7.135919814161288E-05</v>
      </c>
      <c r="V177" s="24">
        <v>7.452036872079439E-05</v>
      </c>
      <c r="W177" s="24">
        <v>2.1910474941197985E-05</v>
      </c>
      <c r="X177" s="24">
        <v>67.5</v>
      </c>
    </row>
    <row r="178" spans="1:24" ht="12.75" hidden="1">
      <c r="A178" s="24">
        <v>858</v>
      </c>
      <c r="B178" s="24">
        <v>86.73999786376953</v>
      </c>
      <c r="C178" s="24">
        <v>105.54000091552734</v>
      </c>
      <c r="D178" s="24">
        <v>9.610864639282227</v>
      </c>
      <c r="E178" s="24">
        <v>9.684887886047363</v>
      </c>
      <c r="F178" s="24">
        <v>14.85665786119099</v>
      </c>
      <c r="G178" s="24" t="s">
        <v>57</v>
      </c>
      <c r="H178" s="24">
        <v>17.495990474402596</v>
      </c>
      <c r="I178" s="24">
        <v>36.73598833817213</v>
      </c>
      <c r="J178" s="24" t="s">
        <v>60</v>
      </c>
      <c r="K178" s="24">
        <v>-0.09831086477077618</v>
      </c>
      <c r="L178" s="24">
        <v>0.0033656623221381635</v>
      </c>
      <c r="M178" s="24">
        <v>0.021497215870532455</v>
      </c>
      <c r="N178" s="24">
        <v>-0.0013494118070829495</v>
      </c>
      <c r="O178" s="24">
        <v>-0.004234121414427694</v>
      </c>
      <c r="P178" s="24">
        <v>0.0003850078822320084</v>
      </c>
      <c r="Q178" s="24">
        <v>0.0003589943731329087</v>
      </c>
      <c r="R178" s="24">
        <v>-0.00010845996609974323</v>
      </c>
      <c r="S178" s="24">
        <v>-7.882394402515299E-05</v>
      </c>
      <c r="T178" s="24">
        <v>2.7409204612835848E-05</v>
      </c>
      <c r="U178" s="24">
        <v>2.177467166325747E-06</v>
      </c>
      <c r="V178" s="24">
        <v>-8.558502439485435E-06</v>
      </c>
      <c r="W178" s="24">
        <v>-5.613991445976129E-06</v>
      </c>
      <c r="X178" s="24">
        <v>67.5</v>
      </c>
    </row>
    <row r="179" spans="1:24" ht="12.75" hidden="1">
      <c r="A179" s="24">
        <v>860</v>
      </c>
      <c r="B179" s="24">
        <v>127.4000015258789</v>
      </c>
      <c r="C179" s="24">
        <v>134.60000610351562</v>
      </c>
      <c r="D179" s="24">
        <v>8.649041175842285</v>
      </c>
      <c r="E179" s="24">
        <v>8.998455047607422</v>
      </c>
      <c r="F179" s="24">
        <v>18.805280658096724</v>
      </c>
      <c r="G179" s="24" t="s">
        <v>58</v>
      </c>
      <c r="H179" s="24">
        <v>-8.140827404089123</v>
      </c>
      <c r="I179" s="24">
        <v>51.75917412178978</v>
      </c>
      <c r="J179" s="24" t="s">
        <v>61</v>
      </c>
      <c r="K179" s="24">
        <v>-0.6598907865944044</v>
      </c>
      <c r="L179" s="24">
        <v>0.6182777713961164</v>
      </c>
      <c r="M179" s="24">
        <v>-0.15647467517162364</v>
      </c>
      <c r="N179" s="24">
        <v>-0.13046374200994054</v>
      </c>
      <c r="O179" s="24">
        <v>-0.026458087939340454</v>
      </c>
      <c r="P179" s="24">
        <v>0.017732366432349655</v>
      </c>
      <c r="Q179" s="24">
        <v>-0.0032418839553483327</v>
      </c>
      <c r="R179" s="24">
        <v>-0.002005351311532366</v>
      </c>
      <c r="S179" s="24">
        <v>-0.00034257524332496463</v>
      </c>
      <c r="T179" s="24">
        <v>0.0002595197403205184</v>
      </c>
      <c r="U179" s="24">
        <v>-7.13259685959717E-05</v>
      </c>
      <c r="V179" s="24">
        <v>-7.402727463763929E-05</v>
      </c>
      <c r="W179" s="24">
        <v>-2.1179046536456067E-05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857</v>
      </c>
      <c r="B181" s="24">
        <v>102.9</v>
      </c>
      <c r="C181" s="24">
        <v>111.1</v>
      </c>
      <c r="D181" s="24">
        <v>9.287159426144475</v>
      </c>
      <c r="E181" s="24">
        <v>9.86002376875794</v>
      </c>
      <c r="F181" s="24">
        <v>14.640101445634643</v>
      </c>
      <c r="G181" s="24" t="s">
        <v>59</v>
      </c>
      <c r="H181" s="24">
        <v>2.0877583654260405</v>
      </c>
      <c r="I181" s="24">
        <v>37.487758365426046</v>
      </c>
      <c r="J181" s="24" t="s">
        <v>73</v>
      </c>
      <c r="K181" s="24">
        <v>1.24603293146828</v>
      </c>
      <c r="M181" s="24" t="s">
        <v>68</v>
      </c>
      <c r="N181" s="24">
        <v>0.6760467817743021</v>
      </c>
      <c r="X181" s="24">
        <v>67.5</v>
      </c>
    </row>
    <row r="182" spans="1:24" ht="12.75" hidden="1">
      <c r="A182" s="24">
        <v>860</v>
      </c>
      <c r="B182" s="24">
        <v>127.4000015258789</v>
      </c>
      <c r="C182" s="24">
        <v>134.60000610351562</v>
      </c>
      <c r="D182" s="24">
        <v>8.649041175842285</v>
      </c>
      <c r="E182" s="24">
        <v>8.998455047607422</v>
      </c>
      <c r="F182" s="24">
        <v>20.038504167417294</v>
      </c>
      <c r="G182" s="24" t="s">
        <v>56</v>
      </c>
      <c r="H182" s="24">
        <v>-4.746534518461516</v>
      </c>
      <c r="I182" s="24">
        <v>55.15346700741738</v>
      </c>
      <c r="J182" s="24" t="s">
        <v>62</v>
      </c>
      <c r="K182" s="24">
        <v>1.0670794403901103</v>
      </c>
      <c r="L182" s="24">
        <v>0.1566075703094089</v>
      </c>
      <c r="M182" s="24">
        <v>0.2526164058982005</v>
      </c>
      <c r="N182" s="24">
        <v>0.13093878999371938</v>
      </c>
      <c r="O182" s="24">
        <v>0.04285622069994874</v>
      </c>
      <c r="P182" s="24">
        <v>0.004492603135945019</v>
      </c>
      <c r="Q182" s="24">
        <v>0.005216473260237572</v>
      </c>
      <c r="R182" s="24">
        <v>0.0020154320581199448</v>
      </c>
      <c r="S182" s="24">
        <v>0.0005622585681773131</v>
      </c>
      <c r="T182" s="24">
        <v>6.608515173391164E-05</v>
      </c>
      <c r="U182" s="24">
        <v>0.00011407376520003272</v>
      </c>
      <c r="V182" s="24">
        <v>7.478902658282378E-05</v>
      </c>
      <c r="W182" s="24">
        <v>3.506289026886028E-05</v>
      </c>
      <c r="X182" s="24">
        <v>67.5</v>
      </c>
    </row>
    <row r="183" spans="1:24" ht="12.75" hidden="1">
      <c r="A183" s="24">
        <v>900</v>
      </c>
      <c r="B183" s="24">
        <v>93.27999877929688</v>
      </c>
      <c r="C183" s="24">
        <v>121.27999877929688</v>
      </c>
      <c r="D183" s="24">
        <v>9.787060737609863</v>
      </c>
      <c r="E183" s="24">
        <v>9.74472713470459</v>
      </c>
      <c r="F183" s="24">
        <v>18.300950803628574</v>
      </c>
      <c r="G183" s="24" t="s">
        <v>57</v>
      </c>
      <c r="H183" s="24">
        <v>18.670223556115126</v>
      </c>
      <c r="I183" s="24">
        <v>44.450222335412</v>
      </c>
      <c r="J183" s="24" t="s">
        <v>60</v>
      </c>
      <c r="K183" s="24">
        <v>-0.6344632240972055</v>
      </c>
      <c r="L183" s="24">
        <v>0.0008530734110834324</v>
      </c>
      <c r="M183" s="24">
        <v>0.1524997560763211</v>
      </c>
      <c r="N183" s="24">
        <v>-0.0013545748658786356</v>
      </c>
      <c r="O183" s="24">
        <v>-0.0251080629920882</v>
      </c>
      <c r="P183" s="24">
        <v>9.759208528411454E-05</v>
      </c>
      <c r="Q183" s="24">
        <v>0.0032571828983787073</v>
      </c>
      <c r="R183" s="24">
        <v>-0.00010889984291220262</v>
      </c>
      <c r="S183" s="24">
        <v>-0.0002978609574338081</v>
      </c>
      <c r="T183" s="24">
        <v>6.95111207354153E-06</v>
      </c>
      <c r="U183" s="24">
        <v>7.806092100941426E-05</v>
      </c>
      <c r="V183" s="24">
        <v>-8.596870982889844E-06</v>
      </c>
      <c r="W183" s="24">
        <v>-1.756743484441509E-05</v>
      </c>
      <c r="X183" s="24">
        <v>67.5</v>
      </c>
    </row>
    <row r="184" spans="1:24" ht="12.75" hidden="1">
      <c r="A184" s="24">
        <v>858</v>
      </c>
      <c r="B184" s="24">
        <v>86.73999786376953</v>
      </c>
      <c r="C184" s="24">
        <v>105.54000091552734</v>
      </c>
      <c r="D184" s="24">
        <v>9.610864639282227</v>
      </c>
      <c r="E184" s="24">
        <v>9.684887886047363</v>
      </c>
      <c r="F184" s="24">
        <v>14.85665786119099</v>
      </c>
      <c r="G184" s="24" t="s">
        <v>58</v>
      </c>
      <c r="H184" s="24">
        <v>17.495990474402596</v>
      </c>
      <c r="I184" s="24">
        <v>36.73598833817213</v>
      </c>
      <c r="J184" s="24" t="s">
        <v>61</v>
      </c>
      <c r="K184" s="24">
        <v>0.8579714152414695</v>
      </c>
      <c r="L184" s="24">
        <v>0.15660524685964947</v>
      </c>
      <c r="M184" s="24">
        <v>0.20139233581640328</v>
      </c>
      <c r="N184" s="24">
        <v>-0.13093178320007742</v>
      </c>
      <c r="O184" s="24">
        <v>0.03473097789392124</v>
      </c>
      <c r="P184" s="24">
        <v>0.0044915430223914045</v>
      </c>
      <c r="Q184" s="24">
        <v>0.004074598488352305</v>
      </c>
      <c r="R184" s="24">
        <v>-0.0020124878148975946</v>
      </c>
      <c r="S184" s="24">
        <v>0.00047687896527884023</v>
      </c>
      <c r="T184" s="24">
        <v>6.571856146200393E-05</v>
      </c>
      <c r="U184" s="24">
        <v>8.31824291426632E-05</v>
      </c>
      <c r="V184" s="24">
        <v>-7.429328574312667E-05</v>
      </c>
      <c r="W184" s="24">
        <v>3.034454657748847E-05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857</v>
      </c>
      <c r="B186" s="24">
        <v>102.9</v>
      </c>
      <c r="C186" s="24">
        <v>111.1</v>
      </c>
      <c r="D186" s="24">
        <v>9.287159426144475</v>
      </c>
      <c r="E186" s="24">
        <v>9.86002376875794</v>
      </c>
      <c r="F186" s="24">
        <v>17.825681961303808</v>
      </c>
      <c r="G186" s="24" t="s">
        <v>59</v>
      </c>
      <c r="H186" s="24">
        <v>10.244824289352643</v>
      </c>
      <c r="I186" s="24">
        <v>45.64482428935265</v>
      </c>
      <c r="J186" s="24" t="s">
        <v>73</v>
      </c>
      <c r="K186" s="24">
        <v>0.8102548482651508</v>
      </c>
      <c r="M186" s="24" t="s">
        <v>68</v>
      </c>
      <c r="N186" s="24">
        <v>0.6027397860091968</v>
      </c>
      <c r="X186" s="24">
        <v>67.5</v>
      </c>
    </row>
    <row r="187" spans="1:24" ht="12.75" hidden="1">
      <c r="A187" s="24">
        <v>860</v>
      </c>
      <c r="B187" s="24">
        <v>127.4000015258789</v>
      </c>
      <c r="C187" s="24">
        <v>134.60000610351562</v>
      </c>
      <c r="D187" s="24">
        <v>8.649041175842285</v>
      </c>
      <c r="E187" s="24">
        <v>8.998455047607422</v>
      </c>
      <c r="F187" s="24">
        <v>20.038504167417294</v>
      </c>
      <c r="G187" s="24" t="s">
        <v>56</v>
      </c>
      <c r="H187" s="24">
        <v>-4.746534518461516</v>
      </c>
      <c r="I187" s="24">
        <v>55.15346700741738</v>
      </c>
      <c r="J187" s="24" t="s">
        <v>62</v>
      </c>
      <c r="K187" s="24">
        <v>0.6247754074143806</v>
      </c>
      <c r="L187" s="24">
        <v>0.6160439343188623</v>
      </c>
      <c r="M187" s="24">
        <v>0.14790724148540904</v>
      </c>
      <c r="N187" s="24">
        <v>0.13254521686161527</v>
      </c>
      <c r="O187" s="24">
        <v>0.02509251759651313</v>
      </c>
      <c r="P187" s="24">
        <v>0.017672332402913483</v>
      </c>
      <c r="Q187" s="24">
        <v>0.003054232928416836</v>
      </c>
      <c r="R187" s="24">
        <v>0.0020401585618296954</v>
      </c>
      <c r="S187" s="24">
        <v>0.0003291959789485213</v>
      </c>
      <c r="T187" s="24">
        <v>0.0002600187462635009</v>
      </c>
      <c r="U187" s="24">
        <v>6.676769301922193E-05</v>
      </c>
      <c r="V187" s="24">
        <v>7.570282105278455E-05</v>
      </c>
      <c r="W187" s="24">
        <v>2.0526945700399673E-05</v>
      </c>
      <c r="X187" s="24">
        <v>67.5</v>
      </c>
    </row>
    <row r="188" spans="1:24" ht="12.75" hidden="1">
      <c r="A188" s="24">
        <v>858</v>
      </c>
      <c r="B188" s="24">
        <v>86.73999786376953</v>
      </c>
      <c r="C188" s="24">
        <v>105.54000091552734</v>
      </c>
      <c r="D188" s="24">
        <v>9.610864639282227</v>
      </c>
      <c r="E188" s="24">
        <v>9.684887886047363</v>
      </c>
      <c r="F188" s="24">
        <v>16.86659594645126</v>
      </c>
      <c r="G188" s="24" t="s">
        <v>57</v>
      </c>
      <c r="H188" s="24">
        <v>22.46595496779304</v>
      </c>
      <c r="I188" s="24">
        <v>41.70595283156257</v>
      </c>
      <c r="J188" s="24" t="s">
        <v>60</v>
      </c>
      <c r="K188" s="24">
        <v>-0.4684456039356965</v>
      </c>
      <c r="L188" s="24">
        <v>0.0033530446451801393</v>
      </c>
      <c r="M188" s="24">
        <v>0.1120037930047679</v>
      </c>
      <c r="N188" s="24">
        <v>-0.0013712022021121466</v>
      </c>
      <c r="O188" s="24">
        <v>-0.018633584659209057</v>
      </c>
      <c r="P188" s="24">
        <v>0.00038360588831874286</v>
      </c>
      <c r="Q188" s="24">
        <v>0.0023644496295363404</v>
      </c>
      <c r="R188" s="24">
        <v>-0.00011021962653689896</v>
      </c>
      <c r="S188" s="24">
        <v>-0.0002289805809284792</v>
      </c>
      <c r="T188" s="24">
        <v>2.731609083912777E-05</v>
      </c>
      <c r="U188" s="24">
        <v>5.487406738045611E-05</v>
      </c>
      <c r="V188" s="24">
        <v>-8.69932276837348E-06</v>
      </c>
      <c r="W188" s="24">
        <v>-1.3770007255801275E-05</v>
      </c>
      <c r="X188" s="24">
        <v>67.5</v>
      </c>
    </row>
    <row r="189" spans="1:24" ht="12.75" hidden="1">
      <c r="A189" s="24">
        <v>900</v>
      </c>
      <c r="B189" s="24">
        <v>93.27999877929688</v>
      </c>
      <c r="C189" s="24">
        <v>121.27999877929688</v>
      </c>
      <c r="D189" s="24">
        <v>9.787060737609863</v>
      </c>
      <c r="E189" s="24">
        <v>9.74472713470459</v>
      </c>
      <c r="F189" s="24">
        <v>13.065593130718646</v>
      </c>
      <c r="G189" s="24" t="s">
        <v>58</v>
      </c>
      <c r="H189" s="24">
        <v>5.954337094078909</v>
      </c>
      <c r="I189" s="24">
        <v>31.734335873375784</v>
      </c>
      <c r="J189" s="24" t="s">
        <v>61</v>
      </c>
      <c r="K189" s="24">
        <v>0.4134041918789962</v>
      </c>
      <c r="L189" s="24">
        <v>0.6160348091647664</v>
      </c>
      <c r="M189" s="24">
        <v>0.09660073724546935</v>
      </c>
      <c r="N189" s="24">
        <v>-0.13253812401499254</v>
      </c>
      <c r="O189" s="24">
        <v>0.016805474170025966</v>
      </c>
      <c r="P189" s="24">
        <v>0.01766816852652003</v>
      </c>
      <c r="Q189" s="24">
        <v>0.0019333175451568077</v>
      </c>
      <c r="R189" s="24">
        <v>-0.0020371790768936044</v>
      </c>
      <c r="S189" s="24">
        <v>0.0002365119153732671</v>
      </c>
      <c r="T189" s="24">
        <v>0.0002585799288222336</v>
      </c>
      <c r="U189" s="24">
        <v>3.803631896272587E-05</v>
      </c>
      <c r="V189" s="24">
        <v>-7.52013224532759E-05</v>
      </c>
      <c r="W189" s="24">
        <v>1.522308772760431E-05</v>
      </c>
      <c r="X189" s="24">
        <v>67.5</v>
      </c>
    </row>
    <row r="190" s="100" customFormat="1" ht="12.75">
      <c r="A190" s="100" t="s">
        <v>85</v>
      </c>
    </row>
    <row r="191" spans="1:24" s="100" customFormat="1" ht="12.75">
      <c r="A191" s="100">
        <v>857</v>
      </c>
      <c r="B191" s="100">
        <v>102.9</v>
      </c>
      <c r="C191" s="100">
        <v>111.1</v>
      </c>
      <c r="D191" s="100">
        <v>9.287159426144475</v>
      </c>
      <c r="E191" s="100">
        <v>9.86002376875794</v>
      </c>
      <c r="F191" s="100">
        <v>19.685342224449876</v>
      </c>
      <c r="G191" s="100" t="s">
        <v>59</v>
      </c>
      <c r="H191" s="100">
        <v>15.006710321733365</v>
      </c>
      <c r="I191" s="100">
        <v>50.40671032173337</v>
      </c>
      <c r="J191" s="100" t="s">
        <v>73</v>
      </c>
      <c r="K191" s="100">
        <v>0.4047452001839821</v>
      </c>
      <c r="M191" s="100" t="s">
        <v>68</v>
      </c>
      <c r="N191" s="100">
        <v>0.24186627105002106</v>
      </c>
      <c r="X191" s="100">
        <v>67.5</v>
      </c>
    </row>
    <row r="192" spans="1:24" s="100" customFormat="1" ht="12.75">
      <c r="A192" s="100">
        <v>858</v>
      </c>
      <c r="B192" s="100">
        <v>86.73999786376953</v>
      </c>
      <c r="C192" s="100">
        <v>105.54000091552734</v>
      </c>
      <c r="D192" s="100">
        <v>9.610864639282227</v>
      </c>
      <c r="E192" s="100">
        <v>9.684887886047363</v>
      </c>
      <c r="F192" s="100">
        <v>12.862875517093356</v>
      </c>
      <c r="G192" s="100" t="s">
        <v>56</v>
      </c>
      <c r="H192" s="100">
        <v>12.565974206547814</v>
      </c>
      <c r="I192" s="100">
        <v>31.805972070317345</v>
      </c>
      <c r="J192" s="100" t="s">
        <v>62</v>
      </c>
      <c r="K192" s="100">
        <v>0.5853184761541003</v>
      </c>
      <c r="L192" s="100">
        <v>0.15765064354419026</v>
      </c>
      <c r="M192" s="100">
        <v>0.1385656592737424</v>
      </c>
      <c r="N192" s="100">
        <v>0.13231712576904173</v>
      </c>
      <c r="O192" s="100">
        <v>0.023507343376192657</v>
      </c>
      <c r="P192" s="100">
        <v>0.004522341975514948</v>
      </c>
      <c r="Q192" s="100">
        <v>0.002861459874257654</v>
      </c>
      <c r="R192" s="100">
        <v>0.0020367286885158405</v>
      </c>
      <c r="S192" s="100">
        <v>0.00030843039196794204</v>
      </c>
      <c r="T192" s="100">
        <v>6.653697148171541E-05</v>
      </c>
      <c r="U192" s="100">
        <v>6.260683735927922E-05</v>
      </c>
      <c r="V192" s="100">
        <v>7.558583692084265E-05</v>
      </c>
      <c r="W192" s="100">
        <v>1.922906487865826E-05</v>
      </c>
      <c r="X192" s="100">
        <v>67.5</v>
      </c>
    </row>
    <row r="193" spans="1:24" s="100" customFormat="1" ht="12.75">
      <c r="A193" s="100">
        <v>900</v>
      </c>
      <c r="B193" s="100">
        <v>93.27999877929688</v>
      </c>
      <c r="C193" s="100">
        <v>121.27999877929688</v>
      </c>
      <c r="D193" s="100">
        <v>9.787060737609863</v>
      </c>
      <c r="E193" s="100">
        <v>9.74472713470459</v>
      </c>
      <c r="F193" s="100">
        <v>13.065593130718646</v>
      </c>
      <c r="G193" s="100" t="s">
        <v>57</v>
      </c>
      <c r="H193" s="100">
        <v>5.954337094078909</v>
      </c>
      <c r="I193" s="100">
        <v>31.734335873375784</v>
      </c>
      <c r="J193" s="100" t="s">
        <v>60</v>
      </c>
      <c r="K193" s="100">
        <v>0.3463404882297788</v>
      </c>
      <c r="L193" s="100">
        <v>0.000859396032678413</v>
      </c>
      <c r="M193" s="100">
        <v>-0.08325528028908297</v>
      </c>
      <c r="N193" s="100">
        <v>-0.001368200599856135</v>
      </c>
      <c r="O193" s="100">
        <v>0.013704365016048192</v>
      </c>
      <c r="P193" s="100">
        <v>9.817160303940286E-05</v>
      </c>
      <c r="Q193" s="100">
        <v>-0.001778625411216108</v>
      </c>
      <c r="R193" s="100">
        <v>-0.00010997793518285692</v>
      </c>
      <c r="S193" s="100">
        <v>0.00016249393053569704</v>
      </c>
      <c r="T193" s="100">
        <v>6.978296593052594E-06</v>
      </c>
      <c r="U193" s="100">
        <v>-4.2680494109527793E-05</v>
      </c>
      <c r="V193" s="100">
        <v>-8.674813619494037E-06</v>
      </c>
      <c r="W193" s="100">
        <v>9.587164221122254E-06</v>
      </c>
      <c r="X193" s="100">
        <v>67.5</v>
      </c>
    </row>
    <row r="194" spans="1:24" s="100" customFormat="1" ht="12.75">
      <c r="A194" s="100">
        <v>860</v>
      </c>
      <c r="B194" s="100">
        <v>127.4000015258789</v>
      </c>
      <c r="C194" s="100">
        <v>134.60000610351562</v>
      </c>
      <c r="D194" s="100">
        <v>8.649041175842285</v>
      </c>
      <c r="E194" s="100">
        <v>8.998455047607422</v>
      </c>
      <c r="F194" s="100">
        <v>21.88406628043998</v>
      </c>
      <c r="G194" s="100" t="s">
        <v>58</v>
      </c>
      <c r="H194" s="100">
        <v>0.33314349843587365</v>
      </c>
      <c r="I194" s="100">
        <v>60.23314502431477</v>
      </c>
      <c r="J194" s="100" t="s">
        <v>61</v>
      </c>
      <c r="K194" s="100">
        <v>-0.4718537747439523</v>
      </c>
      <c r="L194" s="100">
        <v>0.15764830112740305</v>
      </c>
      <c r="M194" s="100">
        <v>-0.11076551915624781</v>
      </c>
      <c r="N194" s="100">
        <v>-0.13231005176818184</v>
      </c>
      <c r="O194" s="100">
        <v>-0.019099360515816836</v>
      </c>
      <c r="P194" s="100">
        <v>0.004521276288821677</v>
      </c>
      <c r="Q194" s="100">
        <v>-0.002241527215664124</v>
      </c>
      <c r="R194" s="100">
        <v>-0.0020337572628994767</v>
      </c>
      <c r="S194" s="100">
        <v>-0.00026215459032517135</v>
      </c>
      <c r="T194" s="100">
        <v>6.617002305136369E-05</v>
      </c>
      <c r="U194" s="100">
        <v>-4.580383724861711E-05</v>
      </c>
      <c r="V194" s="100">
        <v>-7.50863925867481E-05</v>
      </c>
      <c r="W194" s="100">
        <v>-1.6668629766866918E-05</v>
      </c>
      <c r="X194" s="100">
        <v>67.5</v>
      </c>
    </row>
    <row r="195" ht="12.75" hidden="1">
      <c r="A195" s="24" t="s">
        <v>84</v>
      </c>
    </row>
    <row r="196" spans="1:24" ht="12.75" hidden="1">
      <c r="A196" s="24">
        <v>857</v>
      </c>
      <c r="B196" s="24">
        <v>102.9</v>
      </c>
      <c r="C196" s="24">
        <v>111.1</v>
      </c>
      <c r="D196" s="24">
        <v>9.287159426144475</v>
      </c>
      <c r="E196" s="24">
        <v>9.86002376875794</v>
      </c>
      <c r="F196" s="24">
        <v>17.825681961303808</v>
      </c>
      <c r="G196" s="24" t="s">
        <v>59</v>
      </c>
      <c r="H196" s="24">
        <v>10.244824289352643</v>
      </c>
      <c r="I196" s="24">
        <v>45.64482428935265</v>
      </c>
      <c r="J196" s="24" t="s">
        <v>73</v>
      </c>
      <c r="K196" s="24">
        <v>0.9289959461324993</v>
      </c>
      <c r="M196" s="24" t="s">
        <v>68</v>
      </c>
      <c r="N196" s="24">
        <v>0.6399160677433573</v>
      </c>
      <c r="X196" s="24">
        <v>67.5</v>
      </c>
    </row>
    <row r="197" spans="1:24" ht="12.75" hidden="1">
      <c r="A197" s="24">
        <v>858</v>
      </c>
      <c r="B197" s="24">
        <v>86.73999786376953</v>
      </c>
      <c r="C197" s="24">
        <v>105.54000091552734</v>
      </c>
      <c r="D197" s="24">
        <v>9.610864639282227</v>
      </c>
      <c r="E197" s="24">
        <v>9.684887886047363</v>
      </c>
      <c r="F197" s="24">
        <v>12.862875517093356</v>
      </c>
      <c r="G197" s="24" t="s">
        <v>56</v>
      </c>
      <c r="H197" s="24">
        <v>12.565974206547814</v>
      </c>
      <c r="I197" s="24">
        <v>31.805972070317345</v>
      </c>
      <c r="J197" s="24" t="s">
        <v>62</v>
      </c>
      <c r="K197" s="24">
        <v>0.7451076487637026</v>
      </c>
      <c r="L197" s="24">
        <v>0.5696852443708809</v>
      </c>
      <c r="M197" s="24">
        <v>0.17639406675007296</v>
      </c>
      <c r="N197" s="24">
        <v>0.13028545310016007</v>
      </c>
      <c r="O197" s="24">
        <v>0.029924913336149606</v>
      </c>
      <c r="P197" s="24">
        <v>0.016342571950583633</v>
      </c>
      <c r="Q197" s="24">
        <v>0.00364248528576933</v>
      </c>
      <c r="R197" s="24">
        <v>0.002005470571498581</v>
      </c>
      <c r="S197" s="24">
        <v>0.00039260990416817336</v>
      </c>
      <c r="T197" s="24">
        <v>0.0002404624396050156</v>
      </c>
      <c r="U197" s="24">
        <v>7.966022312716957E-05</v>
      </c>
      <c r="V197" s="24">
        <v>7.44388466935943E-05</v>
      </c>
      <c r="W197" s="24">
        <v>2.4479618119033392E-05</v>
      </c>
      <c r="X197" s="24">
        <v>67.5</v>
      </c>
    </row>
    <row r="198" spans="1:24" ht="12.75" hidden="1">
      <c r="A198" s="24">
        <v>860</v>
      </c>
      <c r="B198" s="24">
        <v>127.4000015258789</v>
      </c>
      <c r="C198" s="24">
        <v>134.60000610351562</v>
      </c>
      <c r="D198" s="24">
        <v>8.649041175842285</v>
      </c>
      <c r="E198" s="24">
        <v>8.998455047607422</v>
      </c>
      <c r="F198" s="24">
        <v>18.805280658096724</v>
      </c>
      <c r="G198" s="24" t="s">
        <v>57</v>
      </c>
      <c r="H198" s="24">
        <v>-8.140827404089123</v>
      </c>
      <c r="I198" s="24">
        <v>51.75917412178978</v>
      </c>
      <c r="J198" s="24" t="s">
        <v>60</v>
      </c>
      <c r="K198" s="24">
        <v>0.7080594006189495</v>
      </c>
      <c r="L198" s="24">
        <v>-0.003098203709607528</v>
      </c>
      <c r="M198" s="24">
        <v>-0.16698801547746392</v>
      </c>
      <c r="N198" s="24">
        <v>-0.001346915434933951</v>
      </c>
      <c r="O198" s="24">
        <v>0.028535850504753844</v>
      </c>
      <c r="P198" s="24">
        <v>-0.0003547118393246104</v>
      </c>
      <c r="Q198" s="24">
        <v>-0.003416288789906483</v>
      </c>
      <c r="R198" s="24">
        <v>-0.00010828461250621809</v>
      </c>
      <c r="S198" s="24">
        <v>0.0003815192846553203</v>
      </c>
      <c r="T198" s="24">
        <v>-2.5274891187308156E-05</v>
      </c>
      <c r="U198" s="24">
        <v>-7.228843322064754E-05</v>
      </c>
      <c r="V198" s="24">
        <v>-8.538279576513794E-06</v>
      </c>
      <c r="W198" s="24">
        <v>2.3966061006909177E-05</v>
      </c>
      <c r="X198" s="24">
        <v>67.5</v>
      </c>
    </row>
    <row r="199" spans="1:24" ht="12.75" hidden="1">
      <c r="A199" s="24">
        <v>900</v>
      </c>
      <c r="B199" s="24">
        <v>93.27999877929688</v>
      </c>
      <c r="C199" s="24">
        <v>121.27999877929688</v>
      </c>
      <c r="D199" s="24">
        <v>9.787060737609863</v>
      </c>
      <c r="E199" s="24">
        <v>9.74472713470459</v>
      </c>
      <c r="F199" s="24">
        <v>18.300950803628574</v>
      </c>
      <c r="G199" s="24" t="s">
        <v>58</v>
      </c>
      <c r="H199" s="24">
        <v>18.670223556115126</v>
      </c>
      <c r="I199" s="24">
        <v>44.450222335412</v>
      </c>
      <c r="J199" s="24" t="s">
        <v>61</v>
      </c>
      <c r="K199" s="24">
        <v>0.23202864788923644</v>
      </c>
      <c r="L199" s="24">
        <v>-0.5696768195983439</v>
      </c>
      <c r="M199" s="24">
        <v>0.056831940592658475</v>
      </c>
      <c r="N199" s="24">
        <v>-0.1302784905820034</v>
      </c>
      <c r="O199" s="24">
        <v>0.009011419097256787</v>
      </c>
      <c r="P199" s="24">
        <v>-0.0163387220268614</v>
      </c>
      <c r="Q199" s="24">
        <v>0.0012635940649612814</v>
      </c>
      <c r="R199" s="24">
        <v>-0.0020025450446472417</v>
      </c>
      <c r="S199" s="24">
        <v>9.265836328705031E-05</v>
      </c>
      <c r="T199" s="24">
        <v>-0.00023913043456713222</v>
      </c>
      <c r="U199" s="24">
        <v>3.346839660298088E-05</v>
      </c>
      <c r="V199" s="24">
        <v>-7.394754680816479E-05</v>
      </c>
      <c r="W199" s="24">
        <v>4.987947781083447E-06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857</v>
      </c>
      <c r="B201" s="24">
        <v>102.6</v>
      </c>
      <c r="C201" s="24">
        <v>116.1</v>
      </c>
      <c r="D201" s="24">
        <v>9.369449850058206</v>
      </c>
      <c r="E201" s="24">
        <v>9.62545168265868</v>
      </c>
      <c r="F201" s="24">
        <v>18.18853452276161</v>
      </c>
      <c r="G201" s="24" t="s">
        <v>59</v>
      </c>
      <c r="H201" s="24">
        <v>11.064318182384824</v>
      </c>
      <c r="I201" s="24">
        <v>46.16431818238482</v>
      </c>
      <c r="J201" s="24" t="s">
        <v>73</v>
      </c>
      <c r="K201" s="24">
        <v>0.36725099887020884</v>
      </c>
      <c r="M201" s="24" t="s">
        <v>68</v>
      </c>
      <c r="N201" s="24">
        <v>0.2865381401752725</v>
      </c>
      <c r="X201" s="24">
        <v>67.5</v>
      </c>
    </row>
    <row r="202" spans="1:24" ht="12.75" hidden="1">
      <c r="A202" s="24">
        <v>900</v>
      </c>
      <c r="B202" s="24">
        <v>90.77999877929688</v>
      </c>
      <c r="C202" s="24">
        <v>130.97999572753906</v>
      </c>
      <c r="D202" s="24">
        <v>10.067387580871582</v>
      </c>
      <c r="E202" s="24">
        <v>9.805428504943848</v>
      </c>
      <c r="F202" s="24">
        <v>14.87285333836908</v>
      </c>
      <c r="G202" s="24" t="s">
        <v>56</v>
      </c>
      <c r="H202" s="24">
        <v>11.83433213466202</v>
      </c>
      <c r="I202" s="24">
        <v>35.114330913958895</v>
      </c>
      <c r="J202" s="24" t="s">
        <v>62</v>
      </c>
      <c r="K202" s="24">
        <v>0.4466371815663097</v>
      </c>
      <c r="L202" s="24">
        <v>0.3465031412581586</v>
      </c>
      <c r="M202" s="24">
        <v>0.10573526219601091</v>
      </c>
      <c r="N202" s="24">
        <v>0.18996807377314265</v>
      </c>
      <c r="O202" s="24">
        <v>0.01793793573658161</v>
      </c>
      <c r="P202" s="24">
        <v>0.009940191044371395</v>
      </c>
      <c r="Q202" s="24">
        <v>0.0021833096225112006</v>
      </c>
      <c r="R202" s="24">
        <v>0.002924115631789767</v>
      </c>
      <c r="S202" s="24">
        <v>0.00023534739670604113</v>
      </c>
      <c r="T202" s="24">
        <v>0.00014627154116853708</v>
      </c>
      <c r="U202" s="24">
        <v>4.774698826367768E-05</v>
      </c>
      <c r="V202" s="24">
        <v>0.0001085240554905141</v>
      </c>
      <c r="W202" s="24">
        <v>1.4682396488586986E-05</v>
      </c>
      <c r="X202" s="24">
        <v>67.5</v>
      </c>
    </row>
    <row r="203" spans="1:24" ht="12.75" hidden="1">
      <c r="A203" s="24">
        <v>860</v>
      </c>
      <c r="B203" s="24">
        <v>129.60000610351562</v>
      </c>
      <c r="C203" s="24">
        <v>136.39999389648438</v>
      </c>
      <c r="D203" s="24">
        <v>8.71568775177002</v>
      </c>
      <c r="E203" s="24">
        <v>9.133771896362305</v>
      </c>
      <c r="F203" s="24">
        <v>24.338516550922815</v>
      </c>
      <c r="G203" s="24" t="s">
        <v>57</v>
      </c>
      <c r="H203" s="24">
        <v>4.382603564163787</v>
      </c>
      <c r="I203" s="24">
        <v>66.48260966767941</v>
      </c>
      <c r="J203" s="24" t="s">
        <v>60</v>
      </c>
      <c r="K203" s="24">
        <v>0.2584125653274298</v>
      </c>
      <c r="L203" s="24">
        <v>-0.0018833736157983067</v>
      </c>
      <c r="M203" s="24">
        <v>-0.06019103087749276</v>
      </c>
      <c r="N203" s="24">
        <v>-0.00196440999868592</v>
      </c>
      <c r="O203" s="24">
        <v>0.010535540092359675</v>
      </c>
      <c r="P203" s="24">
        <v>-0.00021569017742729824</v>
      </c>
      <c r="Q203" s="24">
        <v>-0.0011953762803788056</v>
      </c>
      <c r="R203" s="24">
        <v>-0.00015792477598010598</v>
      </c>
      <c r="S203" s="24">
        <v>0.00015079504119724173</v>
      </c>
      <c r="T203" s="24">
        <v>-1.5373122039304352E-05</v>
      </c>
      <c r="U203" s="24">
        <v>-2.290336016403462E-05</v>
      </c>
      <c r="V203" s="24">
        <v>-1.2458529351019197E-05</v>
      </c>
      <c r="W203" s="24">
        <v>9.774318684897168E-06</v>
      </c>
      <c r="X203" s="24">
        <v>67.5</v>
      </c>
    </row>
    <row r="204" spans="1:24" ht="12.75" hidden="1">
      <c r="A204" s="24">
        <v>858</v>
      </c>
      <c r="B204" s="24">
        <v>90.86000061035156</v>
      </c>
      <c r="C204" s="24">
        <v>123.76000213623047</v>
      </c>
      <c r="D204" s="24">
        <v>9.703027725219727</v>
      </c>
      <c r="E204" s="24">
        <v>9.578771591186523</v>
      </c>
      <c r="F204" s="24">
        <v>18.244290647451276</v>
      </c>
      <c r="G204" s="24" t="s">
        <v>58</v>
      </c>
      <c r="H204" s="24">
        <v>21.331821621857323</v>
      </c>
      <c r="I204" s="24">
        <v>44.691822232208885</v>
      </c>
      <c r="J204" s="24" t="s">
        <v>61</v>
      </c>
      <c r="K204" s="24">
        <v>0.3642907053966564</v>
      </c>
      <c r="L204" s="24">
        <v>-0.3464980228018549</v>
      </c>
      <c r="M204" s="24">
        <v>0.08693092357477797</v>
      </c>
      <c r="N204" s="24">
        <v>-0.1899579167774674</v>
      </c>
      <c r="O204" s="24">
        <v>0.014517986549518962</v>
      </c>
      <c r="P204" s="24">
        <v>-0.00993785066027673</v>
      </c>
      <c r="Q204" s="24">
        <v>0.0018269965670623827</v>
      </c>
      <c r="R204" s="24">
        <v>-0.002919847940083336</v>
      </c>
      <c r="S204" s="24">
        <v>0.00018069104207633777</v>
      </c>
      <c r="T204" s="24">
        <v>-0.00014546144119519677</v>
      </c>
      <c r="U204" s="24">
        <v>4.189523817151881E-05</v>
      </c>
      <c r="V204" s="24">
        <v>-0.00010780656597127086</v>
      </c>
      <c r="W204" s="24">
        <v>1.0956069591515998E-05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857</v>
      </c>
      <c r="B206" s="24">
        <v>102.6</v>
      </c>
      <c r="C206" s="24">
        <v>116.1</v>
      </c>
      <c r="D206" s="24">
        <v>9.369449850058206</v>
      </c>
      <c r="E206" s="24">
        <v>9.62545168265868</v>
      </c>
      <c r="F206" s="24">
        <v>20.212263389661924</v>
      </c>
      <c r="G206" s="24" t="s">
        <v>59</v>
      </c>
      <c r="H206" s="24">
        <v>16.20074427595216</v>
      </c>
      <c r="I206" s="24">
        <v>51.300744275952155</v>
      </c>
      <c r="J206" s="24" t="s">
        <v>73</v>
      </c>
      <c r="K206" s="24">
        <v>0.5189578335005964</v>
      </c>
      <c r="M206" s="24" t="s">
        <v>68</v>
      </c>
      <c r="N206" s="24">
        <v>0.4126998141551685</v>
      </c>
      <c r="X206" s="24">
        <v>67.5</v>
      </c>
    </row>
    <row r="207" spans="1:24" ht="12.75" hidden="1">
      <c r="A207" s="24">
        <v>900</v>
      </c>
      <c r="B207" s="24">
        <v>90.77999877929688</v>
      </c>
      <c r="C207" s="24">
        <v>130.97999572753906</v>
      </c>
      <c r="D207" s="24">
        <v>10.067387580871582</v>
      </c>
      <c r="E207" s="24">
        <v>9.805428504943848</v>
      </c>
      <c r="F207" s="24">
        <v>14.87285333836908</v>
      </c>
      <c r="G207" s="24" t="s">
        <v>56</v>
      </c>
      <c r="H207" s="24">
        <v>11.83433213466202</v>
      </c>
      <c r="I207" s="24">
        <v>35.114330913958895</v>
      </c>
      <c r="J207" s="24" t="s">
        <v>62</v>
      </c>
      <c r="K207" s="24">
        <v>0.48549701969146175</v>
      </c>
      <c r="L207" s="24">
        <v>0.48376344266366594</v>
      </c>
      <c r="M207" s="24">
        <v>0.11493511833891425</v>
      </c>
      <c r="N207" s="24">
        <v>0.1882190575630418</v>
      </c>
      <c r="O207" s="24">
        <v>0.019498215459806782</v>
      </c>
      <c r="P207" s="24">
        <v>0.013877472391339749</v>
      </c>
      <c r="Q207" s="24">
        <v>0.0023735933194339366</v>
      </c>
      <c r="R207" s="24">
        <v>0.0028971777529663983</v>
      </c>
      <c r="S207" s="24">
        <v>0.0002557923885259839</v>
      </c>
      <c r="T207" s="24">
        <v>0.00020417371784727892</v>
      </c>
      <c r="U207" s="24">
        <v>5.193082901544096E-05</v>
      </c>
      <c r="V207" s="24">
        <v>0.00010750939059825871</v>
      </c>
      <c r="W207" s="24">
        <v>1.593743743545551E-05</v>
      </c>
      <c r="X207" s="24">
        <v>67.5</v>
      </c>
    </row>
    <row r="208" spans="1:24" ht="12.75" hidden="1">
      <c r="A208" s="24">
        <v>858</v>
      </c>
      <c r="B208" s="24">
        <v>90.86000061035156</v>
      </c>
      <c r="C208" s="24">
        <v>123.76000213623047</v>
      </c>
      <c r="D208" s="24">
        <v>9.703027725219727</v>
      </c>
      <c r="E208" s="24">
        <v>9.578771591186523</v>
      </c>
      <c r="F208" s="24">
        <v>17.80319460775578</v>
      </c>
      <c r="G208" s="24" t="s">
        <v>57</v>
      </c>
      <c r="H208" s="24">
        <v>20.2512980666071</v>
      </c>
      <c r="I208" s="24">
        <v>43.61129867695866</v>
      </c>
      <c r="J208" s="24" t="s">
        <v>60</v>
      </c>
      <c r="K208" s="24">
        <v>-0.15758027134266217</v>
      </c>
      <c r="L208" s="24">
        <v>0.0026342586520289556</v>
      </c>
      <c r="M208" s="24">
        <v>0.03606763800121654</v>
      </c>
      <c r="N208" s="24">
        <v>-0.0019466334320183062</v>
      </c>
      <c r="O208" s="24">
        <v>-0.006527392918455486</v>
      </c>
      <c r="P208" s="24">
        <v>0.0003012841129777851</v>
      </c>
      <c r="Q208" s="24">
        <v>0.000685433652805885</v>
      </c>
      <c r="R208" s="24">
        <v>-0.0001564754352672207</v>
      </c>
      <c r="S208" s="24">
        <v>-0.00010167249013550187</v>
      </c>
      <c r="T208" s="24">
        <v>2.1444670737620322E-05</v>
      </c>
      <c r="U208" s="24">
        <v>1.097281379161971E-05</v>
      </c>
      <c r="V208" s="24">
        <v>-1.2347564627873528E-05</v>
      </c>
      <c r="W208" s="24">
        <v>-6.813534994156458E-06</v>
      </c>
      <c r="X208" s="24">
        <v>67.5</v>
      </c>
    </row>
    <row r="209" spans="1:24" ht="12.75" hidden="1">
      <c r="A209" s="24">
        <v>860</v>
      </c>
      <c r="B209" s="24">
        <v>129.60000610351562</v>
      </c>
      <c r="C209" s="24">
        <v>136.39999389648438</v>
      </c>
      <c r="D209" s="24">
        <v>8.71568775177002</v>
      </c>
      <c r="E209" s="24">
        <v>9.133771896362305</v>
      </c>
      <c r="F209" s="24">
        <v>22.68987099465251</v>
      </c>
      <c r="G209" s="24" t="s">
        <v>58</v>
      </c>
      <c r="H209" s="24">
        <v>-0.12080397789191011</v>
      </c>
      <c r="I209" s="24">
        <v>61.979202125623715</v>
      </c>
      <c r="J209" s="24" t="s">
        <v>61</v>
      </c>
      <c r="K209" s="24">
        <v>-0.45921216688243854</v>
      </c>
      <c r="L209" s="24">
        <v>0.4837562703874299</v>
      </c>
      <c r="M209" s="24">
        <v>-0.10912931282012832</v>
      </c>
      <c r="N209" s="24">
        <v>-0.1882089908803535</v>
      </c>
      <c r="O209" s="24">
        <v>-0.018373174679546956</v>
      </c>
      <c r="P209" s="24">
        <v>0.01387420152137283</v>
      </c>
      <c r="Q209" s="24">
        <v>-0.0022724713317581356</v>
      </c>
      <c r="R209" s="24">
        <v>-0.0028929490784390523</v>
      </c>
      <c r="S209" s="24">
        <v>-0.00023471781095066942</v>
      </c>
      <c r="T209" s="24">
        <v>0.00020304441178356847</v>
      </c>
      <c r="U209" s="24">
        <v>-5.075833290924166E-05</v>
      </c>
      <c r="V209" s="24">
        <v>-0.0001067979714908923</v>
      </c>
      <c r="W209" s="24">
        <v>-1.440755541000846E-05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857</v>
      </c>
      <c r="B211" s="24">
        <v>102.6</v>
      </c>
      <c r="C211" s="24">
        <v>116.1</v>
      </c>
      <c r="D211" s="24">
        <v>9.369449850058206</v>
      </c>
      <c r="E211" s="24">
        <v>9.62545168265868</v>
      </c>
      <c r="F211" s="24">
        <v>18.18853452276161</v>
      </c>
      <c r="G211" s="24" t="s">
        <v>59</v>
      </c>
      <c r="H211" s="24">
        <v>11.064318182384824</v>
      </c>
      <c r="I211" s="24">
        <v>46.16431818238482</v>
      </c>
      <c r="J211" s="24" t="s">
        <v>73</v>
      </c>
      <c r="K211" s="24">
        <v>1.1842945776485954</v>
      </c>
      <c r="M211" s="24" t="s">
        <v>68</v>
      </c>
      <c r="N211" s="24">
        <v>0.6944785802183201</v>
      </c>
      <c r="X211" s="24">
        <v>67.5</v>
      </c>
    </row>
    <row r="212" spans="1:24" ht="12.75" hidden="1">
      <c r="A212" s="24">
        <v>860</v>
      </c>
      <c r="B212" s="24">
        <v>129.60000610351562</v>
      </c>
      <c r="C212" s="24">
        <v>136.39999389648438</v>
      </c>
      <c r="D212" s="24">
        <v>8.71568775177002</v>
      </c>
      <c r="E212" s="24">
        <v>9.133771896362305</v>
      </c>
      <c r="F212" s="24">
        <v>21.273822763938437</v>
      </c>
      <c r="G212" s="24" t="s">
        <v>56</v>
      </c>
      <c r="H212" s="24">
        <v>-3.9888532731806947</v>
      </c>
      <c r="I212" s="24">
        <v>58.11115283033493</v>
      </c>
      <c r="J212" s="24" t="s">
        <v>62</v>
      </c>
      <c r="K212" s="24">
        <v>1.000820027173663</v>
      </c>
      <c r="L212" s="24">
        <v>0.2997156939607511</v>
      </c>
      <c r="M212" s="24">
        <v>0.23693058289302157</v>
      </c>
      <c r="N212" s="24">
        <v>0.1869923238078701</v>
      </c>
      <c r="O212" s="24">
        <v>0.04019528240163741</v>
      </c>
      <c r="P212" s="24">
        <v>0.008597884358120348</v>
      </c>
      <c r="Q212" s="24">
        <v>0.004892518109745997</v>
      </c>
      <c r="R212" s="24">
        <v>0.002878238468387821</v>
      </c>
      <c r="S212" s="24">
        <v>0.0005273589617427232</v>
      </c>
      <c r="T212" s="24">
        <v>0.00012649606149502888</v>
      </c>
      <c r="U212" s="24">
        <v>0.00010698225317453409</v>
      </c>
      <c r="V212" s="24">
        <v>0.00010681062249693288</v>
      </c>
      <c r="W212" s="24">
        <v>3.2891897458224314E-05</v>
      </c>
      <c r="X212" s="24">
        <v>67.5</v>
      </c>
    </row>
    <row r="213" spans="1:24" ht="12.75" hidden="1">
      <c r="A213" s="24">
        <v>900</v>
      </c>
      <c r="B213" s="24">
        <v>90.77999877929688</v>
      </c>
      <c r="C213" s="24">
        <v>130.97999572753906</v>
      </c>
      <c r="D213" s="24">
        <v>10.067387580871582</v>
      </c>
      <c r="E213" s="24">
        <v>9.805428504943848</v>
      </c>
      <c r="F213" s="24">
        <v>18.553782141621774</v>
      </c>
      <c r="G213" s="24" t="s">
        <v>57</v>
      </c>
      <c r="H213" s="24">
        <v>20.52488727747979</v>
      </c>
      <c r="I213" s="24">
        <v>43.80488605677667</v>
      </c>
      <c r="J213" s="24" t="s">
        <v>60</v>
      </c>
      <c r="K213" s="24">
        <v>-0.3602432385613369</v>
      </c>
      <c r="L213" s="24">
        <v>0.001632334650363901</v>
      </c>
      <c r="M213" s="24">
        <v>0.08779014928918301</v>
      </c>
      <c r="N213" s="24">
        <v>-0.0019342094439000804</v>
      </c>
      <c r="O213" s="24">
        <v>-0.014062784474856777</v>
      </c>
      <c r="P213" s="24">
        <v>0.00018665841094669418</v>
      </c>
      <c r="Q213" s="24">
        <v>0.001931524818363729</v>
      </c>
      <c r="R213" s="24">
        <v>-0.00015548831276638233</v>
      </c>
      <c r="S213" s="24">
        <v>-0.0001506770613541119</v>
      </c>
      <c r="T213" s="24">
        <v>1.3287804310045339E-05</v>
      </c>
      <c r="U213" s="24">
        <v>4.988023319025005E-05</v>
      </c>
      <c r="V213" s="24">
        <v>-1.22700553544854E-05</v>
      </c>
      <c r="W213" s="24">
        <v>-8.333760728079979E-06</v>
      </c>
      <c r="X213" s="24">
        <v>67.5</v>
      </c>
    </row>
    <row r="214" spans="1:24" ht="12.75" hidden="1">
      <c r="A214" s="24">
        <v>858</v>
      </c>
      <c r="B214" s="24">
        <v>90.86000061035156</v>
      </c>
      <c r="C214" s="24">
        <v>123.76000213623047</v>
      </c>
      <c r="D214" s="24">
        <v>9.703027725219727</v>
      </c>
      <c r="E214" s="24">
        <v>9.578771591186523</v>
      </c>
      <c r="F214" s="24">
        <v>17.80319460775578</v>
      </c>
      <c r="G214" s="24" t="s">
        <v>58</v>
      </c>
      <c r="H214" s="24">
        <v>20.2512980666071</v>
      </c>
      <c r="I214" s="24">
        <v>43.61129867695866</v>
      </c>
      <c r="J214" s="24" t="s">
        <v>61</v>
      </c>
      <c r="K214" s="24">
        <v>0.9337374019834115</v>
      </c>
      <c r="L214" s="24">
        <v>0.2997112488545664</v>
      </c>
      <c r="M214" s="24">
        <v>0.2200658783133131</v>
      </c>
      <c r="N214" s="24">
        <v>-0.18698232001153067</v>
      </c>
      <c r="O214" s="24">
        <v>0.03765499728005712</v>
      </c>
      <c r="P214" s="24">
        <v>0.0085958579602756</v>
      </c>
      <c r="Q214" s="24">
        <v>0.00449510237149695</v>
      </c>
      <c r="R214" s="24">
        <v>-0.0028740355017815166</v>
      </c>
      <c r="S214" s="24">
        <v>0.0005053750070116767</v>
      </c>
      <c r="T214" s="24">
        <v>0.00012579621548509346</v>
      </c>
      <c r="U214" s="24">
        <v>9.464229937605271E-05</v>
      </c>
      <c r="V214" s="24">
        <v>-0.00010610350993148233</v>
      </c>
      <c r="W214" s="24">
        <v>3.18186321285101E-05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857</v>
      </c>
      <c r="B216" s="24">
        <v>102.6</v>
      </c>
      <c r="C216" s="24">
        <v>116.1</v>
      </c>
      <c r="D216" s="24">
        <v>9.369449850058206</v>
      </c>
      <c r="E216" s="24">
        <v>9.62545168265868</v>
      </c>
      <c r="F216" s="24">
        <v>19.850015873063104</v>
      </c>
      <c r="G216" s="24" t="s">
        <v>59</v>
      </c>
      <c r="H216" s="24">
        <v>15.281323879761409</v>
      </c>
      <c r="I216" s="24">
        <v>50.3813238797614</v>
      </c>
      <c r="J216" s="24" t="s">
        <v>73</v>
      </c>
      <c r="K216" s="24">
        <v>0.9269399185988337</v>
      </c>
      <c r="M216" s="24" t="s">
        <v>68</v>
      </c>
      <c r="N216" s="24">
        <v>0.6265921639818287</v>
      </c>
      <c r="X216" s="24">
        <v>67.5</v>
      </c>
    </row>
    <row r="217" spans="1:24" ht="12.75" hidden="1">
      <c r="A217" s="24">
        <v>860</v>
      </c>
      <c r="B217" s="24">
        <v>129.60000610351562</v>
      </c>
      <c r="C217" s="24">
        <v>136.39999389648438</v>
      </c>
      <c r="D217" s="24">
        <v>8.71568775177002</v>
      </c>
      <c r="E217" s="24">
        <v>9.133771896362305</v>
      </c>
      <c r="F217" s="24">
        <v>21.273822763938437</v>
      </c>
      <c r="G217" s="24" t="s">
        <v>56</v>
      </c>
      <c r="H217" s="24">
        <v>-3.9888532731806947</v>
      </c>
      <c r="I217" s="24">
        <v>58.11115283033493</v>
      </c>
      <c r="J217" s="24" t="s">
        <v>62</v>
      </c>
      <c r="K217" s="24">
        <v>0.7838969805806483</v>
      </c>
      <c r="L217" s="24">
        <v>0.49139281499981474</v>
      </c>
      <c r="M217" s="24">
        <v>0.18557708610476667</v>
      </c>
      <c r="N217" s="24">
        <v>0.1879534373414431</v>
      </c>
      <c r="O217" s="24">
        <v>0.031483275045471736</v>
      </c>
      <c r="P217" s="24">
        <v>0.014096472959348866</v>
      </c>
      <c r="Q217" s="24">
        <v>0.0038320561689648225</v>
      </c>
      <c r="R217" s="24">
        <v>0.0028930335566056107</v>
      </c>
      <c r="S217" s="24">
        <v>0.0004130664173431525</v>
      </c>
      <c r="T217" s="24">
        <v>0.0002074070033411886</v>
      </c>
      <c r="U217" s="24">
        <v>8.378468878238782E-05</v>
      </c>
      <c r="V217" s="24">
        <v>0.00010735877102323344</v>
      </c>
      <c r="W217" s="24">
        <v>2.576626623516438E-05</v>
      </c>
      <c r="X217" s="24">
        <v>67.5</v>
      </c>
    </row>
    <row r="218" spans="1:24" ht="12.75" hidden="1">
      <c r="A218" s="24">
        <v>858</v>
      </c>
      <c r="B218" s="24">
        <v>90.86000061035156</v>
      </c>
      <c r="C218" s="24">
        <v>123.76000213623047</v>
      </c>
      <c r="D218" s="24">
        <v>9.703027725219727</v>
      </c>
      <c r="E218" s="24">
        <v>9.578771591186523</v>
      </c>
      <c r="F218" s="24">
        <v>18.244290647451276</v>
      </c>
      <c r="G218" s="24" t="s">
        <v>57</v>
      </c>
      <c r="H218" s="24">
        <v>21.331821621857323</v>
      </c>
      <c r="I218" s="24">
        <v>44.691822232208885</v>
      </c>
      <c r="J218" s="24" t="s">
        <v>60</v>
      </c>
      <c r="K218" s="24">
        <v>-0.2298007404629432</v>
      </c>
      <c r="L218" s="24">
        <v>0.0026753376820422762</v>
      </c>
      <c r="M218" s="24">
        <v>0.05641586023451492</v>
      </c>
      <c r="N218" s="24">
        <v>-0.0019441304078673244</v>
      </c>
      <c r="O218" s="24">
        <v>-0.008904166706529774</v>
      </c>
      <c r="P218" s="24">
        <v>0.00030597439549850025</v>
      </c>
      <c r="Q218" s="24">
        <v>0.0012604239409257276</v>
      </c>
      <c r="R218" s="24">
        <v>-0.0001562779383025673</v>
      </c>
      <c r="S218" s="24">
        <v>-8.97536037351007E-05</v>
      </c>
      <c r="T218" s="24">
        <v>2.1782774241388774E-05</v>
      </c>
      <c r="U218" s="24">
        <v>3.3725230323489E-05</v>
      </c>
      <c r="V218" s="24">
        <v>-1.2331107871872673E-05</v>
      </c>
      <c r="W218" s="24">
        <v>-4.747669389925698E-06</v>
      </c>
      <c r="X218" s="24">
        <v>67.5</v>
      </c>
    </row>
    <row r="219" spans="1:24" ht="12.75" hidden="1">
      <c r="A219" s="24">
        <v>900</v>
      </c>
      <c r="B219" s="24">
        <v>90.77999877929688</v>
      </c>
      <c r="C219" s="24">
        <v>130.97999572753906</v>
      </c>
      <c r="D219" s="24">
        <v>10.067387580871582</v>
      </c>
      <c r="E219" s="24">
        <v>9.805428504943848</v>
      </c>
      <c r="F219" s="24">
        <v>16.414171451526506</v>
      </c>
      <c r="G219" s="24" t="s">
        <v>58</v>
      </c>
      <c r="H219" s="24">
        <v>15.473334889396611</v>
      </c>
      <c r="I219" s="24">
        <v>38.753333668693486</v>
      </c>
      <c r="J219" s="24" t="s">
        <v>61</v>
      </c>
      <c r="K219" s="24">
        <v>0.7494572008101198</v>
      </c>
      <c r="L219" s="24">
        <v>0.4913855321453097</v>
      </c>
      <c r="M219" s="24">
        <v>0.17679396370107117</v>
      </c>
      <c r="N219" s="24">
        <v>-0.18794338234005736</v>
      </c>
      <c r="O219" s="24">
        <v>0.03019788772167931</v>
      </c>
      <c r="P219" s="24">
        <v>0.014093151867589915</v>
      </c>
      <c r="Q219" s="24">
        <v>0.0036188376547232138</v>
      </c>
      <c r="R219" s="24">
        <v>-0.0028888095066386794</v>
      </c>
      <c r="S219" s="24">
        <v>0.0004031974153603542</v>
      </c>
      <c r="T219" s="24">
        <v>0.00020625997135004289</v>
      </c>
      <c r="U219" s="24">
        <v>7.669734619913E-05</v>
      </c>
      <c r="V219" s="24">
        <v>-0.00010664825124806926</v>
      </c>
      <c r="W219" s="24">
        <v>2.532508856974314E-05</v>
      </c>
      <c r="X219" s="24">
        <v>67.5</v>
      </c>
    </row>
    <row r="220" s="100" customFormat="1" ht="12.75">
      <c r="A220" s="100" t="s">
        <v>80</v>
      </c>
    </row>
    <row r="221" spans="1:24" s="100" customFormat="1" ht="12.75">
      <c r="A221" s="100">
        <v>857</v>
      </c>
      <c r="B221" s="100">
        <v>102.6</v>
      </c>
      <c r="C221" s="100">
        <v>116.1</v>
      </c>
      <c r="D221" s="100">
        <v>9.369449850058206</v>
      </c>
      <c r="E221" s="100">
        <v>9.62545168265868</v>
      </c>
      <c r="F221" s="100">
        <v>20.212263389661924</v>
      </c>
      <c r="G221" s="100" t="s">
        <v>59</v>
      </c>
      <c r="H221" s="100">
        <v>16.20074427595216</v>
      </c>
      <c r="I221" s="100">
        <v>51.300744275952155</v>
      </c>
      <c r="J221" s="100" t="s">
        <v>73</v>
      </c>
      <c r="K221" s="100">
        <v>0.2230005488322119</v>
      </c>
      <c r="M221" s="100" t="s">
        <v>68</v>
      </c>
      <c r="N221" s="100">
        <v>0.19649071091026366</v>
      </c>
      <c r="X221" s="100">
        <v>67.5</v>
      </c>
    </row>
    <row r="222" spans="1:24" s="100" customFormat="1" ht="12.75">
      <c r="A222" s="100">
        <v>858</v>
      </c>
      <c r="B222" s="100">
        <v>90.86000061035156</v>
      </c>
      <c r="C222" s="100">
        <v>123.76000213623047</v>
      </c>
      <c r="D222" s="100">
        <v>9.703027725219727</v>
      </c>
      <c r="E222" s="100">
        <v>9.578771591186523</v>
      </c>
      <c r="F222" s="100">
        <v>14.621167631919194</v>
      </c>
      <c r="G222" s="100" t="s">
        <v>56</v>
      </c>
      <c r="H222" s="100">
        <v>12.456498768008515</v>
      </c>
      <c r="I222" s="100">
        <v>35.81649937836008</v>
      </c>
      <c r="J222" s="100" t="s">
        <v>62</v>
      </c>
      <c r="K222" s="100">
        <v>0.3117986444226373</v>
      </c>
      <c r="L222" s="100">
        <v>0.2900983948191684</v>
      </c>
      <c r="M222" s="100">
        <v>0.07381395285249658</v>
      </c>
      <c r="N222" s="100">
        <v>0.18957748982076103</v>
      </c>
      <c r="O222" s="100">
        <v>0.012522145208716886</v>
      </c>
      <c r="P222" s="100">
        <v>0.008321839856561007</v>
      </c>
      <c r="Q222" s="100">
        <v>0.0015244228149244516</v>
      </c>
      <c r="R222" s="100">
        <v>0.0029180951530803426</v>
      </c>
      <c r="S222" s="100">
        <v>0.0001642905601812288</v>
      </c>
      <c r="T222" s="100">
        <v>0.0001224319566899141</v>
      </c>
      <c r="U222" s="100">
        <v>3.336753602271041E-05</v>
      </c>
      <c r="V222" s="100">
        <v>0.00010828997641186025</v>
      </c>
      <c r="W222" s="100">
        <v>1.0235089806734377E-05</v>
      </c>
      <c r="X222" s="100">
        <v>67.5</v>
      </c>
    </row>
    <row r="223" spans="1:24" s="100" customFormat="1" ht="12.75">
      <c r="A223" s="100">
        <v>900</v>
      </c>
      <c r="B223" s="100">
        <v>90.77999877929688</v>
      </c>
      <c r="C223" s="100">
        <v>130.97999572753906</v>
      </c>
      <c r="D223" s="100">
        <v>10.067387580871582</v>
      </c>
      <c r="E223" s="100">
        <v>9.805428504943848</v>
      </c>
      <c r="F223" s="100">
        <v>16.414171451526506</v>
      </c>
      <c r="G223" s="100" t="s">
        <v>57</v>
      </c>
      <c r="H223" s="100">
        <v>15.473334889396611</v>
      </c>
      <c r="I223" s="100">
        <v>38.753333668693486</v>
      </c>
      <c r="J223" s="100" t="s">
        <v>60</v>
      </c>
      <c r="K223" s="100">
        <v>0.026769688058931623</v>
      </c>
      <c r="L223" s="100">
        <v>0.0015805323315411764</v>
      </c>
      <c r="M223" s="100">
        <v>-0.00717218304303815</v>
      </c>
      <c r="N223" s="100">
        <v>-0.0019605663824698934</v>
      </c>
      <c r="O223" s="100">
        <v>0.0009403877543261446</v>
      </c>
      <c r="P223" s="100">
        <v>0.00018068630742623104</v>
      </c>
      <c r="Q223" s="100">
        <v>-0.00018783232956036386</v>
      </c>
      <c r="R223" s="100">
        <v>-0.0001575988743146287</v>
      </c>
      <c r="S223" s="100">
        <v>1.2889622884829588E-06</v>
      </c>
      <c r="T223" s="100">
        <v>1.2854857365563723E-05</v>
      </c>
      <c r="U223" s="100">
        <v>-6.743898543489326E-06</v>
      </c>
      <c r="V223" s="100">
        <v>-1.2434688672496005E-05</v>
      </c>
      <c r="W223" s="100">
        <v>-2.5280817636640686E-07</v>
      </c>
      <c r="X223" s="100">
        <v>67.5</v>
      </c>
    </row>
    <row r="224" spans="1:24" s="100" customFormat="1" ht="12.75">
      <c r="A224" s="100">
        <v>860</v>
      </c>
      <c r="B224" s="100">
        <v>129.60000610351562</v>
      </c>
      <c r="C224" s="100">
        <v>136.39999389648438</v>
      </c>
      <c r="D224" s="100">
        <v>8.71568775177002</v>
      </c>
      <c r="E224" s="100">
        <v>9.133771896362305</v>
      </c>
      <c r="F224" s="100">
        <v>24.338516550922815</v>
      </c>
      <c r="G224" s="100" t="s">
        <v>58</v>
      </c>
      <c r="H224" s="100">
        <v>4.382603564163787</v>
      </c>
      <c r="I224" s="100">
        <v>66.48260966767941</v>
      </c>
      <c r="J224" s="100" t="s">
        <v>61</v>
      </c>
      <c r="K224" s="100">
        <v>-0.3106473538677285</v>
      </c>
      <c r="L224" s="100">
        <v>0.2900940892093582</v>
      </c>
      <c r="M224" s="100">
        <v>-0.07346468148782613</v>
      </c>
      <c r="N224" s="100">
        <v>-0.18956735168852437</v>
      </c>
      <c r="O224" s="100">
        <v>-0.012486784674194742</v>
      </c>
      <c r="P224" s="100">
        <v>0.008319878067409161</v>
      </c>
      <c r="Q224" s="100">
        <v>-0.0015128066415223446</v>
      </c>
      <c r="R224" s="100">
        <v>-0.0029138362886829707</v>
      </c>
      <c r="S224" s="100">
        <v>-0.00016428550374540305</v>
      </c>
      <c r="T224" s="100">
        <v>0.00012175523258173348</v>
      </c>
      <c r="U224" s="100">
        <v>-3.267892734870592E-05</v>
      </c>
      <c r="V224" s="100">
        <v>-0.00010757368409094926</v>
      </c>
      <c r="W224" s="100">
        <v>-1.0231967131391708E-05</v>
      </c>
      <c r="X224" s="100">
        <v>67.5</v>
      </c>
    </row>
    <row r="225" ht="12.75" hidden="1">
      <c r="A225" s="24" t="s">
        <v>79</v>
      </c>
    </row>
    <row r="226" spans="1:24" ht="12.75" hidden="1">
      <c r="A226" s="24">
        <v>857</v>
      </c>
      <c r="B226" s="24">
        <v>102.6</v>
      </c>
      <c r="C226" s="24">
        <v>116.1</v>
      </c>
      <c r="D226" s="24">
        <v>9.369449850058206</v>
      </c>
      <c r="E226" s="24">
        <v>9.62545168265868</v>
      </c>
      <c r="F226" s="24">
        <v>19.850015873063104</v>
      </c>
      <c r="G226" s="24" t="s">
        <v>59</v>
      </c>
      <c r="H226" s="24">
        <v>15.281323879761409</v>
      </c>
      <c r="I226" s="24">
        <v>50.3813238797614</v>
      </c>
      <c r="J226" s="24" t="s">
        <v>73</v>
      </c>
      <c r="K226" s="24">
        <v>0.6299821282489981</v>
      </c>
      <c r="M226" s="24" t="s">
        <v>68</v>
      </c>
      <c r="N226" s="24">
        <v>0.4220279919343823</v>
      </c>
      <c r="X226" s="24">
        <v>67.5</v>
      </c>
    </row>
    <row r="227" spans="1:24" ht="12.75" hidden="1">
      <c r="A227" s="24">
        <v>858</v>
      </c>
      <c r="B227" s="24">
        <v>90.86000061035156</v>
      </c>
      <c r="C227" s="24">
        <v>123.76000213623047</v>
      </c>
      <c r="D227" s="24">
        <v>9.703027725219727</v>
      </c>
      <c r="E227" s="24">
        <v>9.578771591186523</v>
      </c>
      <c r="F227" s="24">
        <v>14.621167631919194</v>
      </c>
      <c r="G227" s="24" t="s">
        <v>56</v>
      </c>
      <c r="H227" s="24">
        <v>12.456498768008515</v>
      </c>
      <c r="I227" s="24">
        <v>35.81649937836008</v>
      </c>
      <c r="J227" s="24" t="s">
        <v>62</v>
      </c>
      <c r="K227" s="24">
        <v>0.6687591322396306</v>
      </c>
      <c r="L227" s="24">
        <v>0.34849106824727005</v>
      </c>
      <c r="M227" s="24">
        <v>0.15831949899711914</v>
      </c>
      <c r="N227" s="24">
        <v>0.18812680728431164</v>
      </c>
      <c r="O227" s="24">
        <v>0.02685863599917591</v>
      </c>
      <c r="P227" s="24">
        <v>0.009997235002179024</v>
      </c>
      <c r="Q227" s="24">
        <v>0.0032692046096502074</v>
      </c>
      <c r="R227" s="24">
        <v>0.002895783639920254</v>
      </c>
      <c r="S227" s="24">
        <v>0.0003523957133353234</v>
      </c>
      <c r="T227" s="24">
        <v>0.0001471016022307703</v>
      </c>
      <c r="U227" s="24">
        <v>7.150121868502651E-05</v>
      </c>
      <c r="V227" s="24">
        <v>0.00010747619543792459</v>
      </c>
      <c r="W227" s="24">
        <v>2.197754865522484E-05</v>
      </c>
      <c r="X227" s="24">
        <v>67.5</v>
      </c>
    </row>
    <row r="228" spans="1:24" ht="12.75" hidden="1">
      <c r="A228" s="24">
        <v>860</v>
      </c>
      <c r="B228" s="24">
        <v>129.60000610351562</v>
      </c>
      <c r="C228" s="24">
        <v>136.39999389648438</v>
      </c>
      <c r="D228" s="24">
        <v>8.71568775177002</v>
      </c>
      <c r="E228" s="24">
        <v>9.133771896362305</v>
      </c>
      <c r="F228" s="24">
        <v>22.68987099465251</v>
      </c>
      <c r="G228" s="24" t="s">
        <v>57</v>
      </c>
      <c r="H228" s="24">
        <v>-0.12080397789191011</v>
      </c>
      <c r="I228" s="24">
        <v>61.979202125623715</v>
      </c>
      <c r="J228" s="24" t="s">
        <v>60</v>
      </c>
      <c r="K228" s="24">
        <v>0.5936016015416553</v>
      </c>
      <c r="L228" s="24">
        <v>-0.0018941302847527777</v>
      </c>
      <c r="M228" s="24">
        <v>-0.1396887629578054</v>
      </c>
      <c r="N228" s="24">
        <v>-0.0019452227022477943</v>
      </c>
      <c r="O228" s="24">
        <v>0.02397214894825638</v>
      </c>
      <c r="P228" s="24">
        <v>-0.00021697557973862316</v>
      </c>
      <c r="Q228" s="24">
        <v>-0.002843162691773322</v>
      </c>
      <c r="R228" s="24">
        <v>-0.00015637744795003183</v>
      </c>
      <c r="S228" s="24">
        <v>0.000324545443053206</v>
      </c>
      <c r="T228" s="24">
        <v>-1.5468243930053804E-05</v>
      </c>
      <c r="U228" s="24">
        <v>-5.919699524793869E-05</v>
      </c>
      <c r="V228" s="24">
        <v>-1.233351381710813E-05</v>
      </c>
      <c r="W228" s="24">
        <v>2.0511653825392174E-05</v>
      </c>
      <c r="X228" s="24">
        <v>67.5</v>
      </c>
    </row>
    <row r="229" spans="1:24" ht="12.75" hidden="1">
      <c r="A229" s="24">
        <v>900</v>
      </c>
      <c r="B229" s="24">
        <v>90.77999877929688</v>
      </c>
      <c r="C229" s="24">
        <v>130.97999572753906</v>
      </c>
      <c r="D229" s="24">
        <v>10.067387580871582</v>
      </c>
      <c r="E229" s="24">
        <v>9.805428504943848</v>
      </c>
      <c r="F229" s="24">
        <v>18.553782141621774</v>
      </c>
      <c r="G229" s="24" t="s">
        <v>58</v>
      </c>
      <c r="H229" s="24">
        <v>20.52488727747979</v>
      </c>
      <c r="I229" s="24">
        <v>43.80488605677667</v>
      </c>
      <c r="J229" s="24" t="s">
        <v>61</v>
      </c>
      <c r="K229" s="24">
        <v>0.308019342900873</v>
      </c>
      <c r="L229" s="24">
        <v>-0.3484859206891834</v>
      </c>
      <c r="M229" s="24">
        <v>0.0745125040917084</v>
      </c>
      <c r="N229" s="24">
        <v>-0.18811675025799057</v>
      </c>
      <c r="O229" s="24">
        <v>0.01211290231690319</v>
      </c>
      <c r="P229" s="24">
        <v>-0.009994880153688214</v>
      </c>
      <c r="Q229" s="24">
        <v>0.0016137300542118072</v>
      </c>
      <c r="R229" s="24">
        <v>-0.0028915582274964533</v>
      </c>
      <c r="S229" s="24">
        <v>0.00013730620587034528</v>
      </c>
      <c r="T229" s="24">
        <v>-0.0001462860718201843</v>
      </c>
      <c r="U229" s="24">
        <v>4.010162125225749E-05</v>
      </c>
      <c r="V229" s="24">
        <v>-0.00010676617920827815</v>
      </c>
      <c r="W229" s="24">
        <v>7.892065777732072E-06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Knitsch</cp:lastModifiedBy>
  <cp:lastPrinted>2003-11-13T09:53:19Z</cp:lastPrinted>
  <dcterms:created xsi:type="dcterms:W3CDTF">2003-07-09T12:58:06Z</dcterms:created>
  <dcterms:modified xsi:type="dcterms:W3CDTF">2004-04-22T08:00:37Z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