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<sst xmlns="http://schemas.openxmlformats.org/spreadsheetml/2006/main" count="625" uniqueCount="145">
  <si>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</si>
  <si>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</si>
  <si>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</si>
  <si>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</si>
  <si>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</si>
  <si>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</si>
  <si>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</si>
  <si>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</si>
  <si>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</si>
  <si>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</si>
  <si>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</si>
  <si>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</si>
  <si>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</si>
  <si>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</si>
  <si>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</si>
  <si>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</si>
  <si>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</si>
  <si>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</si>
  <si>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</si>
  <si>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</si>
  <si>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</si>
  <si>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</si>
  <si>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</si>
  <si>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</si>
  <si>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</si>
  <si>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</si>
  <si>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</si>
  <si>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</si>
  <si>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</si>
  <si>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</si>
  <si>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</si>
  <si>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</si>
  <si>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</si>
  <si>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</si>
  <si>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</si>
  <si>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</si>
  <si>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</si>
  <si>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</si>
  <si>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</si>
  <si>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</si>
  <si>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</si>
  <si>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</si>
  <si>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</si>
  <si>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</si>
  <si>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</si>
  <si>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</si>
  <si>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</si>
  <si>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</si>
  <si>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</si>
  <si>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</si>
  <si>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</si>
  <si>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</si>
  <si>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</si>
  <si>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</si>
  <si>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</si>
  <si>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</si>
  <si>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</si>
  <si>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</si>
  <si>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</si>
  <si>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</si>
  <si>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</si>
  <si>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</si>
  <si>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</si>
  <si>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</si>
  <si>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</si>
  <si>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</si>
  <si>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</si>
  <si>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</si>
  <si>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</si>
  <si>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</si>
  <si>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</si>
  <si>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</si>
  <si>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</si>
  <si>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</si>
  <si>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</si>
  <si>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</si>
  <si>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</si>
  <si>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</si>
  <si>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</si>
  <si>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</si>
  <si>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</si>
  <si>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</si>
  <si>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</si>
  <si>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</si>
  <si>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</si>
  <si>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</si>
  <si>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</si>
  <si>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</si>
  <si>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</si>
  <si>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</si>
  <si>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</si>
  <si>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</si>
  <si>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</si>
  <si>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</si>
  <si>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</si>
  <si>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</si>
  <si>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</si>
  <si>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</si>
  <si>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</si>
  <si>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</si>
  <si>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</si>
  <si>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</si>
  <si>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</si>
  <si>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</si>
  <si>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</si>
  <si>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</si>
  <si>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</si>
  <si>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</si>
  <si>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</si>
  <si>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</si>
  <si>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</si>
  <si>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</si>
  <si>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</si>
  <si>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</si>
  <si>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</si>
  <si>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</si>
  <si>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</si>
  <si>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</si>
  <si>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</si>
  <si>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</si>
  <si>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</si>
  <si>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</si>
  <si>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</si>
  <si>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</si>
  <si>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</si>
  <si>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</si>
  <si>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</si>
  <si>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</si>
  <si>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</si>
  <si>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</si>
  <si>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</si>
  <si>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</si>
  <si>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</si>
  <si>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</si>
  <si>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</si>
  <si>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</si>
  <si>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</si>
  <si>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</si>
  <si>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</si>
  <si>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between to Coillegs Polyimidfilm 1 X 125µ on the whole length</t>
  </si>
  <si>
    <t>calculation-build with 0.87</t>
  </si>
  <si>
    <t>midplane Lotnr.:</t>
  </si>
  <si>
    <t>Cas 3</t>
  </si>
  <si>
    <t>AP 235</t>
  </si>
  <si>
    <t>WE 700923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</si>
</sst>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153.4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127.2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124.1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122.4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123.5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133.9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146.6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161.7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-4.3565998274874715</v>
      </c>
      <c r="C41" s="77">
        <f aca="true" t="shared" si="0" ref="C41:C55">($B$41*H41+$B$42*J41+$B$43*L41+$B$44*N41+$B$45*P41+$B$46*R41+$B$47*T41+$B$48*V41)/100</f>
        <v>-1.4649956063493216E-08</v>
      </c>
      <c r="D41" s="77">
        <f aca="true" t="shared" si="1" ref="D41:D55">($B$41*I41+$B$42*K41+$B$43*M41+$B$44*O41+$B$45*Q41+$B$46*S41+$B$47*U41+$B$48*W41)/100</f>
        <v>-1.516783318576791E-08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-3.4346765489239033</v>
      </c>
      <c r="C42" s="77">
        <f t="shared" si="0"/>
        <v>9.173332478753133E-11</v>
      </c>
      <c r="D42" s="77">
        <f t="shared" si="1"/>
        <v>3.41914626831226E-08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-9.113756830458712</v>
      </c>
      <c r="C43" s="77">
        <f t="shared" si="0"/>
        <v>0.1755232366442938</v>
      </c>
      <c r="D43" s="77">
        <f t="shared" si="1"/>
        <v>-0.18365514843314704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1.1474089459328525</v>
      </c>
      <c r="C44" s="77">
        <f t="shared" si="0"/>
        <v>0.0011893059402351498</v>
      </c>
      <c r="D44" s="77">
        <f t="shared" si="1"/>
        <v>0.21868345922530705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-4.3565998274874715</v>
      </c>
      <c r="C45" s="77">
        <f t="shared" si="0"/>
        <v>-0.04204434902280989</v>
      </c>
      <c r="D45" s="77">
        <f t="shared" si="1"/>
        <v>-0.04300262873972112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-3.4346765489239033</v>
      </c>
      <c r="C46" s="77">
        <f t="shared" si="0"/>
        <v>0.0006368313316741984</v>
      </c>
      <c r="D46" s="77">
        <f t="shared" si="1"/>
        <v>0.0615737630925127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-9.113756830458712</v>
      </c>
      <c r="C47" s="77">
        <f t="shared" si="0"/>
        <v>0.006969306868239958</v>
      </c>
      <c r="D47" s="77">
        <f t="shared" si="1"/>
        <v>-0.007451616007034438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1.1474089459328525</v>
      </c>
      <c r="C48" s="77">
        <f t="shared" si="0"/>
        <v>0.0001360977621239847</v>
      </c>
      <c r="D48" s="77">
        <f t="shared" si="1"/>
        <v>0.006271975312125455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-0.0008912245916656514</v>
      </c>
      <c r="D49" s="77">
        <f t="shared" si="1"/>
        <v>-0.0008648729068691305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5.120374753607886E-05</v>
      </c>
      <c r="D50" s="77">
        <f t="shared" si="1"/>
        <v>0.0009464481223488806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8.461901745894443E-05</v>
      </c>
      <c r="D51" s="77">
        <f t="shared" si="1"/>
        <v>-0.00010370574758770336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9.693317248609575E-06</v>
      </c>
      <c r="D52" s="77">
        <f t="shared" si="1"/>
        <v>9.180951016028605E-05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-2.0928665324392886E-05</v>
      </c>
      <c r="D53" s="77">
        <f t="shared" si="1"/>
        <v>-1.730999084990668E-05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4.041826225130294E-06</v>
      </c>
      <c r="D54" s="77">
        <f t="shared" si="1"/>
        <v>3.49426503674829E-05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5.057976674435257E-06</v>
      </c>
      <c r="D55" s="77">
        <f t="shared" si="1"/>
        <v>-6.640573073422967E-06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H6" sqref="H6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140</v>
      </c>
    </row>
    <row r="3" spans="1:8" s="2" customFormat="1" ht="13.5" thickBot="1">
      <c r="A3" s="10">
        <v>963</v>
      </c>
      <c r="B3" s="11">
        <v>124.13</v>
      </c>
      <c r="C3" s="11">
        <v>153.48</v>
      </c>
      <c r="D3" s="11">
        <v>9.324650082483723</v>
      </c>
      <c r="E3" s="11">
        <v>9.128634963967906</v>
      </c>
      <c r="F3" s="12" t="s">
        <v>69</v>
      </c>
      <c r="H3" s="102">
        <v>0.0625</v>
      </c>
    </row>
    <row r="4" spans="1:9" ht="16.5" customHeight="1">
      <c r="A4" s="13">
        <v>964</v>
      </c>
      <c r="B4" s="14">
        <v>161.72</v>
      </c>
      <c r="C4" s="14">
        <v>122.48666666666666</v>
      </c>
      <c r="D4" s="14">
        <v>9.179877169217187</v>
      </c>
      <c r="E4" s="14">
        <v>9.771311211660338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962</v>
      </c>
      <c r="B5" s="26">
        <v>133.96</v>
      </c>
      <c r="C5" s="26">
        <v>123.52666666666666</v>
      </c>
      <c r="D5" s="26">
        <v>9.06188626799313</v>
      </c>
      <c r="E5" s="26">
        <v>9.549916470591059</v>
      </c>
      <c r="F5" s="15" t="s">
        <v>71</v>
      </c>
      <c r="I5" s="75">
        <v>1835</v>
      </c>
    </row>
    <row r="6" spans="1:6" s="2" customFormat="1" ht="13.5" thickBot="1">
      <c r="A6" s="16">
        <v>899</v>
      </c>
      <c r="B6" s="17">
        <v>146.6</v>
      </c>
      <c r="C6" s="17">
        <v>127.25</v>
      </c>
      <c r="D6" s="17">
        <v>8.89730078835566</v>
      </c>
      <c r="E6" s="17">
        <v>9.194554910835118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141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>
        <v>1840</v>
      </c>
      <c r="K15" s="75">
        <v>1829</v>
      </c>
    </row>
    <row r="16" ht="12.75">
      <c r="A16" s="104" t="s">
        <v>139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-4.3565998274874715</v>
      </c>
      <c r="C19" s="34">
        <v>89.86340017251253</v>
      </c>
      <c r="D19" s="35">
        <v>34.6033835796677</v>
      </c>
      <c r="K19" s="97" t="s">
        <v>131</v>
      </c>
    </row>
    <row r="20" spans="1:11" ht="12.75">
      <c r="A20" s="33" t="s">
        <v>57</v>
      </c>
      <c r="B20" s="34">
        <v>-3.4346765489239033</v>
      </c>
      <c r="C20" s="34">
        <v>63.025323451076105</v>
      </c>
      <c r="D20" s="35">
        <v>23.98493501236908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-9.113756830458712</v>
      </c>
      <c r="C21" s="34">
        <v>69.98624316954128</v>
      </c>
      <c r="D21" s="35">
        <v>26.136374022078463</v>
      </c>
      <c r="F21" s="24" t="s">
        <v>134</v>
      </c>
    </row>
    <row r="22" spans="1:11" ht="16.5" thickBot="1">
      <c r="A22" s="36" t="s">
        <v>59</v>
      </c>
      <c r="B22" s="37">
        <v>1.1474089459328525</v>
      </c>
      <c r="C22" s="37">
        <v>57.77740894593284</v>
      </c>
      <c r="D22" s="38">
        <v>22.634702066301983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20.361656188964844</v>
      </c>
      <c r="I23" s="75">
        <v>1965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0.1755232366442938</v>
      </c>
      <c r="C27" s="44">
        <v>0.0011893059402351498</v>
      </c>
      <c r="D27" s="44">
        <v>-0.04204434902280989</v>
      </c>
      <c r="E27" s="44">
        <v>0.0006368313316741984</v>
      </c>
      <c r="F27" s="44">
        <v>0.006969306868239958</v>
      </c>
      <c r="G27" s="44">
        <v>0.0001360977621239847</v>
      </c>
      <c r="H27" s="44">
        <v>-0.0008912245916656514</v>
      </c>
      <c r="I27" s="45">
        <v>5.120374753607886E-05</v>
      </c>
    </row>
    <row r="28" spans="1:9" ht="13.5" thickBot="1">
      <c r="A28" s="46" t="s">
        <v>61</v>
      </c>
      <c r="B28" s="47">
        <v>-0.18365514843314704</v>
      </c>
      <c r="C28" s="47">
        <v>0.21868345922530705</v>
      </c>
      <c r="D28" s="47">
        <v>-0.04300262873972112</v>
      </c>
      <c r="E28" s="47">
        <v>0.0615737630925127</v>
      </c>
      <c r="F28" s="47">
        <v>-0.007451616007034438</v>
      </c>
      <c r="G28" s="47">
        <v>0.006271975312125455</v>
      </c>
      <c r="H28" s="47">
        <v>-0.0008648729068691305</v>
      </c>
      <c r="I28" s="48">
        <v>0.0009464481223488806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963</v>
      </c>
      <c r="B39" s="50">
        <v>124.13</v>
      </c>
      <c r="C39" s="50">
        <v>153.48</v>
      </c>
      <c r="D39" s="50">
        <v>9.324650082483723</v>
      </c>
      <c r="E39" s="50">
        <v>9.128634963967906</v>
      </c>
      <c r="F39" s="54">
        <f>I39*D39/(23678+B39)*1000</f>
        <v>22.634702066301983</v>
      </c>
      <c r="G39" s="59" t="s">
        <v>59</v>
      </c>
      <c r="H39" s="58">
        <f>I39-B39+X39</f>
        <v>1.1474089459328525</v>
      </c>
      <c r="I39" s="58">
        <f>(B39+C42-2*X39)*(23678+B39)*E42/((23678+C42)*D39+E42*(23678+B39))</f>
        <v>57.77740894593284</v>
      </c>
      <c r="J39" s="24" t="s">
        <v>73</v>
      </c>
      <c r="K39" s="24">
        <f>(K40*K40+L40*L40+M40*M40+N40*N40+O40*O40+P40*P40+Q40*Q40+R40*R40+S40*S40+T40*T40+U40*U40+V40*V40+W40*W40)</f>
        <v>0.11991610032565582</v>
      </c>
      <c r="M39" s="24" t="s">
        <v>68</v>
      </c>
      <c r="N39" s="24">
        <f>(K44*K44+L44*L44+M44*M44+N44*N44+O44*O44+P44*P44+Q44*Q44+R44*R44+S44*S44+T44*T44+U44*U44+V44*V44+W44*W44)</f>
        <v>0.08715074479815371</v>
      </c>
      <c r="X39" s="55">
        <f>(1-$H$2)*1000</f>
        <v>67.5</v>
      </c>
    </row>
    <row r="40" spans="1:24" ht="12.75">
      <c r="A40" s="49">
        <v>964</v>
      </c>
      <c r="B40" s="50">
        <v>161.72</v>
      </c>
      <c r="C40" s="50">
        <v>122.48666666666666</v>
      </c>
      <c r="D40" s="50">
        <v>9.179877169217187</v>
      </c>
      <c r="E40" s="50">
        <v>9.771311211660338</v>
      </c>
      <c r="F40" s="54">
        <f>I40*D40/(23678+B40)*1000</f>
        <v>34.6033835796677</v>
      </c>
      <c r="G40" s="59" t="s">
        <v>56</v>
      </c>
      <c r="H40" s="58">
        <f>I40-B40+X40</f>
        <v>-4.3565998274874715</v>
      </c>
      <c r="I40" s="58">
        <f>(B40+C39-2*X40)*(23678+B40)*E39/((23678+C39)*D40+E39*(23678+B40))</f>
        <v>89.86340017251253</v>
      </c>
      <c r="J40" s="24" t="s">
        <v>62</v>
      </c>
      <c r="K40" s="52">
        <f aca="true" t="shared" si="0" ref="K40:W40">SQRT(K41*K41+K42*K42)</f>
        <v>0.25404255578168405</v>
      </c>
      <c r="L40" s="52">
        <f t="shared" si="0"/>
        <v>0.2186866932105518</v>
      </c>
      <c r="M40" s="52">
        <f t="shared" si="0"/>
        <v>0.060141112088804474</v>
      </c>
      <c r="N40" s="52">
        <f t="shared" si="0"/>
        <v>0.061577056242710086</v>
      </c>
      <c r="O40" s="52">
        <f t="shared" si="0"/>
        <v>0.01020283388769946</v>
      </c>
      <c r="P40" s="52">
        <f t="shared" si="0"/>
        <v>0.00627345175455796</v>
      </c>
      <c r="Q40" s="52">
        <f t="shared" si="0"/>
        <v>0.0012418882469151025</v>
      </c>
      <c r="R40" s="52">
        <f t="shared" si="0"/>
        <v>0.0009478321961504896</v>
      </c>
      <c r="S40" s="52">
        <f t="shared" si="0"/>
        <v>0.00013384789949207865</v>
      </c>
      <c r="T40" s="52">
        <f t="shared" si="0"/>
        <v>9.231980586609711E-05</v>
      </c>
      <c r="U40" s="52">
        <f t="shared" si="0"/>
        <v>2.715961736630872E-05</v>
      </c>
      <c r="V40" s="52">
        <f t="shared" si="0"/>
        <v>3.5175633241468506E-05</v>
      </c>
      <c r="W40" s="52">
        <f t="shared" si="0"/>
        <v>8.347474994428034E-06</v>
      </c>
      <c r="X40" s="55">
        <f>(1-$H$2)*1000</f>
        <v>67.5</v>
      </c>
    </row>
    <row r="41" spans="1:24" ht="12.75">
      <c r="A41" s="49">
        <v>962</v>
      </c>
      <c r="B41" s="50">
        <v>133.96</v>
      </c>
      <c r="C41" s="50">
        <v>123.52666666666666</v>
      </c>
      <c r="D41" s="50">
        <v>9.06188626799313</v>
      </c>
      <c r="E41" s="50">
        <v>9.549916470591059</v>
      </c>
      <c r="F41" s="54">
        <f>I41*D41/(23678+B41)*1000</f>
        <v>23.98493501236908</v>
      </c>
      <c r="G41" s="59" t="s">
        <v>57</v>
      </c>
      <c r="H41" s="58">
        <f>I41-B41+X41</f>
        <v>-3.4346765489239033</v>
      </c>
      <c r="I41" s="58">
        <f>(B41+C40-2*X41)*(23678+B41)*E40/((23678+C40)*D41+E40*(23678+B41))</f>
        <v>63.025323451076105</v>
      </c>
      <c r="J41" s="24" t="s">
        <v>60</v>
      </c>
      <c r="K41" s="52">
        <f>'calcul config'!C43</f>
        <v>0.1755232366442938</v>
      </c>
      <c r="L41" s="52">
        <f>'calcul config'!C44</f>
        <v>0.0011893059402351498</v>
      </c>
      <c r="M41" s="52">
        <f>'calcul config'!C45</f>
        <v>-0.04204434902280989</v>
      </c>
      <c r="N41" s="52">
        <f>'calcul config'!C46</f>
        <v>0.0006368313316741984</v>
      </c>
      <c r="O41" s="52">
        <f>'calcul config'!C47</f>
        <v>0.006969306868239958</v>
      </c>
      <c r="P41" s="52">
        <f>'calcul config'!C48</f>
        <v>0.0001360977621239847</v>
      </c>
      <c r="Q41" s="52">
        <f>'calcul config'!C49</f>
        <v>-0.0008912245916656514</v>
      </c>
      <c r="R41" s="52">
        <f>'calcul config'!C50</f>
        <v>5.120374753607886E-05</v>
      </c>
      <c r="S41" s="52">
        <f>'calcul config'!C51</f>
        <v>8.461901745894443E-05</v>
      </c>
      <c r="T41" s="52">
        <f>'calcul config'!C52</f>
        <v>9.693317248609575E-06</v>
      </c>
      <c r="U41" s="52">
        <f>'calcul config'!C53</f>
        <v>-2.0928665324392886E-05</v>
      </c>
      <c r="V41" s="52">
        <f>'calcul config'!C54</f>
        <v>4.041826225130294E-06</v>
      </c>
      <c r="W41" s="52">
        <f>'calcul config'!C55</f>
        <v>5.057976674435257E-06</v>
      </c>
      <c r="X41" s="55">
        <f>(1-$H$2)*1000</f>
        <v>67.5</v>
      </c>
    </row>
    <row r="42" spans="1:24" ht="12.75">
      <c r="A42" s="49">
        <v>899</v>
      </c>
      <c r="B42" s="50">
        <v>146.6</v>
      </c>
      <c r="C42" s="50">
        <v>127.25</v>
      </c>
      <c r="D42" s="50">
        <v>8.89730078835566</v>
      </c>
      <c r="E42" s="50">
        <v>9.194554910835118</v>
      </c>
      <c r="F42" s="54">
        <f>I42*D42/(23678+B42)*1000</f>
        <v>26.136374022078463</v>
      </c>
      <c r="G42" s="59" t="s">
        <v>58</v>
      </c>
      <c r="H42" s="58">
        <f>I42-B42+X42</f>
        <v>-9.113756830458712</v>
      </c>
      <c r="I42" s="58">
        <f>(B42+C41-2*X42)*(23678+B42)*E41/((23678+C41)*D42+E41*(23678+B42))</f>
        <v>69.98624316954128</v>
      </c>
      <c r="J42" s="24" t="s">
        <v>61</v>
      </c>
      <c r="K42" s="52">
        <f>'calcul config'!D43</f>
        <v>-0.18365514843314704</v>
      </c>
      <c r="L42" s="52">
        <f>'calcul config'!D44</f>
        <v>0.21868345922530705</v>
      </c>
      <c r="M42" s="52">
        <f>'calcul config'!D45</f>
        <v>-0.04300262873972112</v>
      </c>
      <c r="N42" s="52">
        <f>'calcul config'!D46</f>
        <v>0.0615737630925127</v>
      </c>
      <c r="O42" s="52">
        <f>'calcul config'!D47</f>
        <v>-0.007451616007034438</v>
      </c>
      <c r="P42" s="52">
        <f>'calcul config'!D48</f>
        <v>0.006271975312125455</v>
      </c>
      <c r="Q42" s="52">
        <f>'calcul config'!D49</f>
        <v>-0.0008648729068691305</v>
      </c>
      <c r="R42" s="52">
        <f>'calcul config'!D50</f>
        <v>0.0009464481223488806</v>
      </c>
      <c r="S42" s="52">
        <f>'calcul config'!D51</f>
        <v>-0.00010370574758770336</v>
      </c>
      <c r="T42" s="52">
        <f>'calcul config'!D52</f>
        <v>9.180951016028605E-05</v>
      </c>
      <c r="U42" s="52">
        <f>'calcul config'!D53</f>
        <v>-1.730999084990668E-05</v>
      </c>
      <c r="V42" s="52">
        <f>'calcul config'!D54</f>
        <v>3.49426503674829E-05</v>
      </c>
      <c r="W42" s="52">
        <f>'calcul config'!D55</f>
        <v>-6.640573073422967E-06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270</v>
      </c>
      <c r="J44" s="24" t="s">
        <v>67</v>
      </c>
      <c r="K44" s="52">
        <f>K40/(K43*1.5)</f>
        <v>0.16936170385445604</v>
      </c>
      <c r="L44" s="52">
        <f>L40/(L43*1.5)</f>
        <v>0.2082730411529065</v>
      </c>
      <c r="M44" s="52">
        <f aca="true" t="shared" si="1" ref="M44:W44">M40/(M43*1.5)</f>
        <v>0.06682345787644942</v>
      </c>
      <c r="N44" s="52">
        <f t="shared" si="1"/>
        <v>0.08210274165694678</v>
      </c>
      <c r="O44" s="52">
        <f t="shared" si="1"/>
        <v>0.045345928389775386</v>
      </c>
      <c r="P44" s="52">
        <f t="shared" si="1"/>
        <v>0.04182301169705306</v>
      </c>
      <c r="Q44" s="52">
        <f t="shared" si="1"/>
        <v>0.008279254979434016</v>
      </c>
      <c r="R44" s="52">
        <f t="shared" si="1"/>
        <v>0.0021062937692233104</v>
      </c>
      <c r="S44" s="52">
        <f t="shared" si="1"/>
        <v>0.0017846386598943816</v>
      </c>
      <c r="T44" s="52">
        <f t="shared" si="1"/>
        <v>0.0012309307448812948</v>
      </c>
      <c r="U44" s="52">
        <f t="shared" si="1"/>
        <v>0.00036212823155078286</v>
      </c>
      <c r="V44" s="52">
        <f t="shared" si="1"/>
        <v>0.00046900844321958</v>
      </c>
      <c r="W44" s="52">
        <f t="shared" si="1"/>
        <v>0.00011129966659237377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899</v>
      </c>
      <c r="B51" s="24">
        <v>148.7</v>
      </c>
      <c r="C51" s="24">
        <v>126.1</v>
      </c>
      <c r="D51" s="24">
        <v>8.745927028212822</v>
      </c>
      <c r="E51" s="24">
        <v>9.023467143087968</v>
      </c>
      <c r="F51" s="24">
        <v>25.78393501915166</v>
      </c>
      <c r="G51" s="24" t="s">
        <v>59</v>
      </c>
      <c r="H51" s="24">
        <v>-10.956321709631396</v>
      </c>
      <c r="I51" s="24">
        <v>70.24367829036859</v>
      </c>
      <c r="J51" s="24" t="s">
        <v>73</v>
      </c>
      <c r="K51" s="24">
        <v>0.39509309103312745</v>
      </c>
      <c r="M51" s="24" t="s">
        <v>68</v>
      </c>
      <c r="N51" s="24">
        <v>0.23136815747498868</v>
      </c>
      <c r="X51" s="24">
        <v>67.5</v>
      </c>
    </row>
    <row r="52" spans="1:24" ht="12.75" hidden="1">
      <c r="A52" s="24">
        <v>962</v>
      </c>
      <c r="B52" s="24">
        <v>148.4199981689453</v>
      </c>
      <c r="C52" s="24">
        <v>137.52000427246094</v>
      </c>
      <c r="D52" s="24">
        <v>8.851682662963867</v>
      </c>
      <c r="E52" s="24">
        <v>9.370898246765137</v>
      </c>
      <c r="F52" s="24">
        <v>26.17753602031604</v>
      </c>
      <c r="G52" s="24" t="s">
        <v>56</v>
      </c>
      <c r="H52" s="24">
        <v>-10.456901887045532</v>
      </c>
      <c r="I52" s="24">
        <v>70.46309628189978</v>
      </c>
      <c r="J52" s="24" t="s">
        <v>62</v>
      </c>
      <c r="K52" s="24">
        <v>0.5748072051639609</v>
      </c>
      <c r="L52" s="24">
        <v>0.190624675599993</v>
      </c>
      <c r="M52" s="24">
        <v>0.13607741269846768</v>
      </c>
      <c r="N52" s="24">
        <v>0.09623880541245255</v>
      </c>
      <c r="O52" s="24">
        <v>0.023085283445305534</v>
      </c>
      <c r="P52" s="24">
        <v>0.005468527640210576</v>
      </c>
      <c r="Q52" s="24">
        <v>0.0028099908282173424</v>
      </c>
      <c r="R52" s="24">
        <v>0.0014813967916417737</v>
      </c>
      <c r="S52" s="24">
        <v>0.00030288712615038777</v>
      </c>
      <c r="T52" s="24">
        <v>8.046116561601416E-05</v>
      </c>
      <c r="U52" s="24">
        <v>6.146170740789085E-05</v>
      </c>
      <c r="V52" s="24">
        <v>5.498353780711008E-05</v>
      </c>
      <c r="W52" s="24">
        <v>1.888502198637701E-05</v>
      </c>
      <c r="X52" s="24">
        <v>67.5</v>
      </c>
    </row>
    <row r="53" spans="1:24" ht="12.75" hidden="1">
      <c r="A53" s="24">
        <v>963</v>
      </c>
      <c r="B53" s="24">
        <v>132.9600067138672</v>
      </c>
      <c r="C53" s="24">
        <v>159.25999450683594</v>
      </c>
      <c r="D53" s="24">
        <v>9.033194541931152</v>
      </c>
      <c r="E53" s="24">
        <v>9.009513854980469</v>
      </c>
      <c r="F53" s="24">
        <v>26.167707008460244</v>
      </c>
      <c r="G53" s="24" t="s">
        <v>57</v>
      </c>
      <c r="H53" s="24">
        <v>3.5165023332466063</v>
      </c>
      <c r="I53" s="24">
        <v>68.9765090471138</v>
      </c>
      <c r="J53" s="24" t="s">
        <v>60</v>
      </c>
      <c r="K53" s="24">
        <v>-0.5560938033569238</v>
      </c>
      <c r="L53" s="24">
        <v>0.0010360108966060223</v>
      </c>
      <c r="M53" s="24">
        <v>0.1320303146786717</v>
      </c>
      <c r="N53" s="24">
        <v>0.0009949456738409781</v>
      </c>
      <c r="O53" s="24">
        <v>-0.02226939642322308</v>
      </c>
      <c r="P53" s="24">
        <v>0.00011870500805165834</v>
      </c>
      <c r="Q53" s="24">
        <v>0.0027433138738467326</v>
      </c>
      <c r="R53" s="24">
        <v>7.998021009360312E-05</v>
      </c>
      <c r="S53" s="24">
        <v>-0.0002861238719421052</v>
      </c>
      <c r="T53" s="24">
        <v>8.46541485021403E-06</v>
      </c>
      <c r="U53" s="24">
        <v>6.086852632927922E-05</v>
      </c>
      <c r="V53" s="24">
        <v>6.3061898916248805E-06</v>
      </c>
      <c r="W53" s="24">
        <v>-1.7625152539309575E-05</v>
      </c>
      <c r="X53" s="24">
        <v>67.5</v>
      </c>
    </row>
    <row r="54" spans="1:24" ht="12.75" hidden="1">
      <c r="A54" s="24">
        <v>964</v>
      </c>
      <c r="B54" s="24">
        <v>173.0800018310547</v>
      </c>
      <c r="C54" s="24">
        <v>120.77999877929688</v>
      </c>
      <c r="D54" s="24">
        <v>8.982073783874512</v>
      </c>
      <c r="E54" s="24">
        <v>9.55263614654541</v>
      </c>
      <c r="F54" s="24">
        <v>37.22555671881544</v>
      </c>
      <c r="G54" s="24" t="s">
        <v>58</v>
      </c>
      <c r="H54" s="24">
        <v>-6.730921676852844</v>
      </c>
      <c r="I54" s="24">
        <v>98.84908015420184</v>
      </c>
      <c r="J54" s="24" t="s">
        <v>61</v>
      </c>
      <c r="K54" s="24">
        <v>0.14547510088133545</v>
      </c>
      <c r="L54" s="24">
        <v>0.19062186031256928</v>
      </c>
      <c r="M54" s="24">
        <v>0.03294022241212127</v>
      </c>
      <c r="N54" s="24">
        <v>0.09623366225142849</v>
      </c>
      <c r="O54" s="24">
        <v>0.0060831155418450645</v>
      </c>
      <c r="P54" s="24">
        <v>0.00546723912709244</v>
      </c>
      <c r="Q54" s="24">
        <v>0.0006085042680422374</v>
      </c>
      <c r="R54" s="24">
        <v>0.0014792361610912316</v>
      </c>
      <c r="S54" s="24">
        <v>9.936670011879581E-05</v>
      </c>
      <c r="T54" s="24">
        <v>8.001459819121405E-05</v>
      </c>
      <c r="U54" s="24">
        <v>8.518449389121722E-06</v>
      </c>
      <c r="V54" s="24">
        <v>5.462070485481373E-05</v>
      </c>
      <c r="W54" s="24">
        <v>6.782186475762242E-06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899</v>
      </c>
      <c r="B56" s="24">
        <v>148.7</v>
      </c>
      <c r="C56" s="24">
        <v>126.1</v>
      </c>
      <c r="D56" s="24">
        <v>8.745927028212822</v>
      </c>
      <c r="E56" s="24">
        <v>9.023467143087968</v>
      </c>
      <c r="F56" s="24">
        <v>32.20792244632187</v>
      </c>
      <c r="G56" s="24" t="s">
        <v>59</v>
      </c>
      <c r="H56" s="24">
        <v>6.544672837567987</v>
      </c>
      <c r="I56" s="24">
        <v>87.74467283756798</v>
      </c>
      <c r="J56" s="24" t="s">
        <v>73</v>
      </c>
      <c r="K56" s="24">
        <v>0.8629018886542299</v>
      </c>
      <c r="M56" s="24" t="s">
        <v>68</v>
      </c>
      <c r="N56" s="24">
        <v>0.46226355504845024</v>
      </c>
      <c r="X56" s="24">
        <v>67.5</v>
      </c>
    </row>
    <row r="57" spans="1:24" ht="12.75" hidden="1">
      <c r="A57" s="24">
        <v>962</v>
      </c>
      <c r="B57" s="24">
        <v>148.4199981689453</v>
      </c>
      <c r="C57" s="24">
        <v>137.52000427246094</v>
      </c>
      <c r="D57" s="24">
        <v>8.851682662963867</v>
      </c>
      <c r="E57" s="24">
        <v>9.370898246765137</v>
      </c>
      <c r="F57" s="24">
        <v>26.17753602031604</v>
      </c>
      <c r="G57" s="24" t="s">
        <v>56</v>
      </c>
      <c r="H57" s="24">
        <v>-10.456901887045532</v>
      </c>
      <c r="I57" s="24">
        <v>70.46309628189978</v>
      </c>
      <c r="J57" s="24" t="s">
        <v>62</v>
      </c>
      <c r="K57" s="24">
        <v>0.8923010762184714</v>
      </c>
      <c r="L57" s="24">
        <v>0.10877869982585243</v>
      </c>
      <c r="M57" s="24">
        <v>0.211240616908434</v>
      </c>
      <c r="N57" s="24">
        <v>0.09449823435889042</v>
      </c>
      <c r="O57" s="24">
        <v>0.035836291823316456</v>
      </c>
      <c r="P57" s="24">
        <v>0.0031205827067147165</v>
      </c>
      <c r="Q57" s="24">
        <v>0.004362145428421988</v>
      </c>
      <c r="R57" s="24">
        <v>0.0014545732007612226</v>
      </c>
      <c r="S57" s="24">
        <v>0.0004701494639685514</v>
      </c>
      <c r="T57" s="24">
        <v>4.595420304964116E-05</v>
      </c>
      <c r="U57" s="24">
        <v>9.539698716764597E-05</v>
      </c>
      <c r="V57" s="24">
        <v>5.397124293152768E-05</v>
      </c>
      <c r="W57" s="24">
        <v>2.9311826554613193E-05</v>
      </c>
      <c r="X57" s="24">
        <v>67.5</v>
      </c>
    </row>
    <row r="58" spans="1:24" ht="12.75" hidden="1">
      <c r="A58" s="24">
        <v>964</v>
      </c>
      <c r="B58" s="24">
        <v>173.0800018310547</v>
      </c>
      <c r="C58" s="24">
        <v>120.77999877929688</v>
      </c>
      <c r="D58" s="24">
        <v>8.982073783874512</v>
      </c>
      <c r="E58" s="24">
        <v>9.55263614654541</v>
      </c>
      <c r="F58" s="24">
        <v>33.78974549212396</v>
      </c>
      <c r="G58" s="24" t="s">
        <v>57</v>
      </c>
      <c r="H58" s="24">
        <v>-15.854405897849603</v>
      </c>
      <c r="I58" s="24">
        <v>89.72559593320508</v>
      </c>
      <c r="J58" s="24" t="s">
        <v>60</v>
      </c>
      <c r="K58" s="24">
        <v>0.8624128107899598</v>
      </c>
      <c r="L58" s="24">
        <v>0.0005909330292787727</v>
      </c>
      <c r="M58" s="24">
        <v>-0.20353538783542763</v>
      </c>
      <c r="N58" s="24">
        <v>0.0009775309637771181</v>
      </c>
      <c r="O58" s="24">
        <v>0.03473315042278014</v>
      </c>
      <c r="P58" s="24">
        <v>6.753627903744484E-05</v>
      </c>
      <c r="Q58" s="24">
        <v>-0.0041709198481478735</v>
      </c>
      <c r="R58" s="24">
        <v>7.859796650311286E-05</v>
      </c>
      <c r="S58" s="24">
        <v>0.00046244944466924276</v>
      </c>
      <c r="T58" s="24">
        <v>4.806656196539114E-06</v>
      </c>
      <c r="U58" s="24">
        <v>-8.870955970084193E-05</v>
      </c>
      <c r="V58" s="24">
        <v>6.2097939930480996E-06</v>
      </c>
      <c r="W58" s="24">
        <v>2.8991826061888557E-05</v>
      </c>
      <c r="X58" s="24">
        <v>67.5</v>
      </c>
    </row>
    <row r="59" spans="1:24" ht="12.75" hidden="1">
      <c r="A59" s="24">
        <v>963</v>
      </c>
      <c r="B59" s="24">
        <v>132.9600067138672</v>
      </c>
      <c r="C59" s="24">
        <v>159.25999450683594</v>
      </c>
      <c r="D59" s="24">
        <v>9.033194541931152</v>
      </c>
      <c r="E59" s="24">
        <v>9.009513854980469</v>
      </c>
      <c r="F59" s="24">
        <v>23.158518239757083</v>
      </c>
      <c r="G59" s="24" t="s">
        <v>58</v>
      </c>
      <c r="H59" s="24">
        <v>-4.4155391047678165</v>
      </c>
      <c r="I59" s="24">
        <v>61.04446760909938</v>
      </c>
      <c r="J59" s="24" t="s">
        <v>61</v>
      </c>
      <c r="K59" s="24">
        <v>0.2290095072393359</v>
      </c>
      <c r="L59" s="24">
        <v>0.10877709471188232</v>
      </c>
      <c r="M59" s="24">
        <v>0.056532681968378434</v>
      </c>
      <c r="N59" s="24">
        <v>0.09449317822024315</v>
      </c>
      <c r="O59" s="24">
        <v>0.00882315552137814</v>
      </c>
      <c r="P59" s="24">
        <v>0.0031198518042465932</v>
      </c>
      <c r="Q59" s="24">
        <v>0.0012773959288446832</v>
      </c>
      <c r="R59" s="24">
        <v>0.0014524481250751517</v>
      </c>
      <c r="S59" s="24">
        <v>8.474095583025483E-05</v>
      </c>
      <c r="T59" s="24">
        <v>4.5702131614793646E-05</v>
      </c>
      <c r="U59" s="24">
        <v>3.508844793299887E-05</v>
      </c>
      <c r="V59" s="24">
        <v>5.361281117548193E-05</v>
      </c>
      <c r="W59" s="24">
        <v>4.3193978243415544E-06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899</v>
      </c>
      <c r="B61" s="24">
        <v>148.7</v>
      </c>
      <c r="C61" s="24">
        <v>126.1</v>
      </c>
      <c r="D61" s="24">
        <v>8.745927028212822</v>
      </c>
      <c r="E61" s="24">
        <v>9.023467143087968</v>
      </c>
      <c r="F61" s="24">
        <v>25.78393501915166</v>
      </c>
      <c r="G61" s="24" t="s">
        <v>59</v>
      </c>
      <c r="H61" s="24">
        <v>-10.956321709631396</v>
      </c>
      <c r="I61" s="24">
        <v>70.24367829036859</v>
      </c>
      <c r="J61" s="24" t="s">
        <v>73</v>
      </c>
      <c r="K61" s="24">
        <v>0.7886705291249119</v>
      </c>
      <c r="M61" s="24" t="s">
        <v>68</v>
      </c>
      <c r="N61" s="24">
        <v>0.45313949292056377</v>
      </c>
      <c r="X61" s="24">
        <v>67.5</v>
      </c>
    </row>
    <row r="62" spans="1:24" ht="12.75" hidden="1">
      <c r="A62" s="24">
        <v>963</v>
      </c>
      <c r="B62" s="24">
        <v>132.9600067138672</v>
      </c>
      <c r="C62" s="24">
        <v>159.25999450683594</v>
      </c>
      <c r="D62" s="24">
        <v>9.033194541931152</v>
      </c>
      <c r="E62" s="24">
        <v>9.009513854980469</v>
      </c>
      <c r="F62" s="24">
        <v>23.523115305428792</v>
      </c>
      <c r="G62" s="24" t="s">
        <v>56</v>
      </c>
      <c r="H62" s="24">
        <v>-3.4544830676177014</v>
      </c>
      <c r="I62" s="24">
        <v>62.00552364624948</v>
      </c>
      <c r="J62" s="24" t="s">
        <v>62</v>
      </c>
      <c r="K62" s="24">
        <v>0.8130346648023494</v>
      </c>
      <c r="L62" s="24">
        <v>0.2838611800990349</v>
      </c>
      <c r="M62" s="24">
        <v>0.19247513211045061</v>
      </c>
      <c r="N62" s="24">
        <v>0.09418429900712148</v>
      </c>
      <c r="O62" s="24">
        <v>0.03265296700068844</v>
      </c>
      <c r="P62" s="24">
        <v>0.008143122859519692</v>
      </c>
      <c r="Q62" s="24">
        <v>0.003974568141811904</v>
      </c>
      <c r="R62" s="24">
        <v>0.0014497521873785804</v>
      </c>
      <c r="S62" s="24">
        <v>0.0004284046951088508</v>
      </c>
      <c r="T62" s="24">
        <v>0.00011980678487651336</v>
      </c>
      <c r="U62" s="24">
        <v>8.692575157859049E-05</v>
      </c>
      <c r="V62" s="24">
        <v>5.381326593569771E-05</v>
      </c>
      <c r="W62" s="24">
        <v>2.671430054020349E-05</v>
      </c>
      <c r="X62" s="24">
        <v>67.5</v>
      </c>
    </row>
    <row r="63" spans="1:24" ht="12.75" hidden="1">
      <c r="A63" s="24">
        <v>962</v>
      </c>
      <c r="B63" s="24">
        <v>148.4199981689453</v>
      </c>
      <c r="C63" s="24">
        <v>137.52000427246094</v>
      </c>
      <c r="D63" s="24">
        <v>8.851682662963867</v>
      </c>
      <c r="E63" s="24">
        <v>9.370898246765137</v>
      </c>
      <c r="F63" s="24">
        <v>32.3520618699452</v>
      </c>
      <c r="G63" s="24" t="s">
        <v>57</v>
      </c>
      <c r="H63" s="24">
        <v>6.163310538594601</v>
      </c>
      <c r="I63" s="24">
        <v>87.08330870753991</v>
      </c>
      <c r="J63" s="24" t="s">
        <v>60</v>
      </c>
      <c r="K63" s="24">
        <v>-0.660307808457724</v>
      </c>
      <c r="L63" s="24">
        <v>0.0015435230382964077</v>
      </c>
      <c r="M63" s="24">
        <v>0.15503222552221493</v>
      </c>
      <c r="N63" s="24">
        <v>0.0009737332852494244</v>
      </c>
      <c r="O63" s="24">
        <v>-0.026723082886512598</v>
      </c>
      <c r="P63" s="24">
        <v>0.00017679979462365577</v>
      </c>
      <c r="Q63" s="24">
        <v>0.0031384729809097833</v>
      </c>
      <c r="R63" s="24">
        <v>7.827768690312728E-05</v>
      </c>
      <c r="S63" s="24">
        <v>-0.0003664313621919308</v>
      </c>
      <c r="T63" s="24">
        <v>1.2601827035252202E-05</v>
      </c>
      <c r="U63" s="24">
        <v>6.419665158743592E-05</v>
      </c>
      <c r="V63" s="24">
        <v>6.17030236167998E-06</v>
      </c>
      <c r="W63" s="24">
        <v>-2.3295205308854674E-05</v>
      </c>
      <c r="X63" s="24">
        <v>67.5</v>
      </c>
    </row>
    <row r="64" spans="1:24" ht="12.75" hidden="1">
      <c r="A64" s="24">
        <v>964</v>
      </c>
      <c r="B64" s="24">
        <v>173.0800018310547</v>
      </c>
      <c r="C64" s="24">
        <v>120.77999877929688</v>
      </c>
      <c r="D64" s="24">
        <v>8.982073783874512</v>
      </c>
      <c r="E64" s="24">
        <v>9.55263614654541</v>
      </c>
      <c r="F64" s="24">
        <v>33.78974549212396</v>
      </c>
      <c r="G64" s="24" t="s">
        <v>58</v>
      </c>
      <c r="H64" s="24">
        <v>-15.854405897849603</v>
      </c>
      <c r="I64" s="24">
        <v>89.72559593320508</v>
      </c>
      <c r="J64" s="24" t="s">
        <v>61</v>
      </c>
      <c r="K64" s="24">
        <v>-0.47436163868932996</v>
      </c>
      <c r="L64" s="24">
        <v>0.2838569835389768</v>
      </c>
      <c r="M64" s="24">
        <v>-0.11406877544080371</v>
      </c>
      <c r="N64" s="24">
        <v>0.09417926535576747</v>
      </c>
      <c r="O64" s="24">
        <v>-0.018764143865058855</v>
      </c>
      <c r="P64" s="24">
        <v>0.008141203334756675</v>
      </c>
      <c r="Q64" s="24">
        <v>-0.002438683920069468</v>
      </c>
      <c r="R64" s="24">
        <v>0.0014476373884858302</v>
      </c>
      <c r="S64" s="24">
        <v>-0.00022194287461748682</v>
      </c>
      <c r="T64" s="24">
        <v>0.00011914218252919802</v>
      </c>
      <c r="U64" s="24">
        <v>-5.860781699111636E-05</v>
      </c>
      <c r="V64" s="24">
        <v>5.3458347892836814E-05</v>
      </c>
      <c r="W64" s="24">
        <v>-1.3076209809062627E-05</v>
      </c>
      <c r="X64" s="24">
        <v>67.5</v>
      </c>
    </row>
    <row r="65" s="100" customFormat="1" ht="12.75">
      <c r="A65" s="100" t="s">
        <v>106</v>
      </c>
    </row>
    <row r="66" spans="1:24" s="100" customFormat="1" ht="12.75">
      <c r="A66" s="100">
        <v>899</v>
      </c>
      <c r="B66" s="100">
        <v>148.7</v>
      </c>
      <c r="C66" s="100">
        <v>126.1</v>
      </c>
      <c r="D66" s="100">
        <v>8.745927028212822</v>
      </c>
      <c r="E66" s="100">
        <v>9.023467143087968</v>
      </c>
      <c r="F66" s="100">
        <v>28.717637653149616</v>
      </c>
      <c r="G66" s="100" t="s">
        <v>59</v>
      </c>
      <c r="H66" s="100">
        <v>-2.9639782651923525</v>
      </c>
      <c r="I66" s="100">
        <v>78.23602173480764</v>
      </c>
      <c r="J66" s="100" t="s">
        <v>73</v>
      </c>
      <c r="K66" s="100">
        <v>0.13527715559920203</v>
      </c>
      <c r="M66" s="100" t="s">
        <v>68</v>
      </c>
      <c r="N66" s="100">
        <v>0.08541421541377385</v>
      </c>
      <c r="X66" s="100">
        <v>67.5</v>
      </c>
    </row>
    <row r="67" spans="1:24" s="100" customFormat="1" ht="12.75">
      <c r="A67" s="100">
        <v>963</v>
      </c>
      <c r="B67" s="100">
        <v>132.9600067138672</v>
      </c>
      <c r="C67" s="100">
        <v>159.25999450683594</v>
      </c>
      <c r="D67" s="100">
        <v>9.033194541931152</v>
      </c>
      <c r="E67" s="100">
        <v>9.009513854980469</v>
      </c>
      <c r="F67" s="100">
        <v>23.523115305428792</v>
      </c>
      <c r="G67" s="100" t="s">
        <v>56</v>
      </c>
      <c r="H67" s="100">
        <v>-3.4544830676177014</v>
      </c>
      <c r="I67" s="100">
        <v>62.00552364624948</v>
      </c>
      <c r="J67" s="100" t="s">
        <v>62</v>
      </c>
      <c r="K67" s="100">
        <v>0.33215553658999586</v>
      </c>
      <c r="L67" s="100">
        <v>0.09748467269754653</v>
      </c>
      <c r="M67" s="100">
        <v>0.07863334305126218</v>
      </c>
      <c r="N67" s="100">
        <v>0.09525118739888876</v>
      </c>
      <c r="O67" s="100">
        <v>0.01334012204181695</v>
      </c>
      <c r="P67" s="100">
        <v>0.002796558879828667</v>
      </c>
      <c r="Q67" s="100">
        <v>0.0016237271008212727</v>
      </c>
      <c r="R67" s="100">
        <v>0.001466154828406188</v>
      </c>
      <c r="S67" s="100">
        <v>0.0001750108151091687</v>
      </c>
      <c r="T67" s="100">
        <v>4.115988873734366E-05</v>
      </c>
      <c r="U67" s="100">
        <v>3.550495243922028E-05</v>
      </c>
      <c r="V67" s="100">
        <v>5.441073006481346E-05</v>
      </c>
      <c r="W67" s="100">
        <v>1.0916121876042023E-05</v>
      </c>
      <c r="X67" s="100">
        <v>67.5</v>
      </c>
    </row>
    <row r="68" spans="1:24" s="100" customFormat="1" ht="12.75">
      <c r="A68" s="100">
        <v>964</v>
      </c>
      <c r="B68" s="100">
        <v>173.0800018310547</v>
      </c>
      <c r="C68" s="100">
        <v>120.77999877929688</v>
      </c>
      <c r="D68" s="100">
        <v>8.982073783874512</v>
      </c>
      <c r="E68" s="100">
        <v>9.55263614654541</v>
      </c>
      <c r="F68" s="100">
        <v>37.22555671881544</v>
      </c>
      <c r="G68" s="100" t="s">
        <v>57</v>
      </c>
      <c r="H68" s="100">
        <v>-6.730921676852844</v>
      </c>
      <c r="I68" s="100">
        <v>98.84908015420184</v>
      </c>
      <c r="J68" s="100" t="s">
        <v>60</v>
      </c>
      <c r="K68" s="100">
        <v>0.14372040520138737</v>
      </c>
      <c r="L68" s="100">
        <v>0.0005295288703985175</v>
      </c>
      <c r="M68" s="100">
        <v>-0.0348276394920405</v>
      </c>
      <c r="N68" s="100">
        <v>0.00098512464167965</v>
      </c>
      <c r="O68" s="100">
        <v>0.005642000865349158</v>
      </c>
      <c r="P68" s="100">
        <v>6.0643687951994E-05</v>
      </c>
      <c r="Q68" s="100">
        <v>-0.0007571592465738093</v>
      </c>
      <c r="R68" s="100">
        <v>7.919907035050632E-05</v>
      </c>
      <c r="S68" s="100">
        <v>6.31280551995515E-05</v>
      </c>
      <c r="T68" s="100">
        <v>4.321995962958953E-06</v>
      </c>
      <c r="U68" s="100">
        <v>-1.899092862619086E-05</v>
      </c>
      <c r="V68" s="100">
        <v>6.250112282409632E-06</v>
      </c>
      <c r="W68" s="100">
        <v>3.5934010285531457E-06</v>
      </c>
      <c r="X68" s="100">
        <v>67.5</v>
      </c>
    </row>
    <row r="69" spans="1:24" s="100" customFormat="1" ht="12.75">
      <c r="A69" s="100">
        <v>962</v>
      </c>
      <c r="B69" s="100">
        <v>148.4199981689453</v>
      </c>
      <c r="C69" s="100">
        <v>137.52000427246094</v>
      </c>
      <c r="D69" s="100">
        <v>8.851682662963867</v>
      </c>
      <c r="E69" s="100">
        <v>9.370898246765137</v>
      </c>
      <c r="F69" s="100">
        <v>25.891988999606276</v>
      </c>
      <c r="G69" s="100" t="s">
        <v>58</v>
      </c>
      <c r="H69" s="100">
        <v>-11.22551995704518</v>
      </c>
      <c r="I69" s="100">
        <v>69.69447821190013</v>
      </c>
      <c r="J69" s="100" t="s">
        <v>61</v>
      </c>
      <c r="K69" s="100">
        <v>-0.2994524096014876</v>
      </c>
      <c r="L69" s="100">
        <v>0.09748323450790494</v>
      </c>
      <c r="M69" s="100">
        <v>-0.07049991607675817</v>
      </c>
      <c r="N69" s="100">
        <v>0.09524609299251376</v>
      </c>
      <c r="O69" s="100">
        <v>-0.012088286988898378</v>
      </c>
      <c r="P69" s="100">
        <v>0.0027959012699772055</v>
      </c>
      <c r="Q69" s="100">
        <v>-0.0014363842011346536</v>
      </c>
      <c r="R69" s="100">
        <v>0.0014640141693694068</v>
      </c>
      <c r="S69" s="100">
        <v>-0.0001632287782589149</v>
      </c>
      <c r="T69" s="100">
        <v>4.0932344078572824E-05</v>
      </c>
      <c r="U69" s="100">
        <v>-2.9999104613741703E-05</v>
      </c>
      <c r="V69" s="100">
        <v>5.4050565608911696E-05</v>
      </c>
      <c r="W69" s="100">
        <v>-1.0307724572406675E-05</v>
      </c>
      <c r="X69" s="100">
        <v>67.5</v>
      </c>
    </row>
    <row r="70" ht="12.75" hidden="1">
      <c r="A70" s="24" t="s">
        <v>105</v>
      </c>
    </row>
    <row r="71" spans="1:24" ht="12.75" hidden="1">
      <c r="A71" s="24">
        <v>899</v>
      </c>
      <c r="B71" s="24">
        <v>148.7</v>
      </c>
      <c r="C71" s="24">
        <v>126.1</v>
      </c>
      <c r="D71" s="24">
        <v>8.745927028212822</v>
      </c>
      <c r="E71" s="24">
        <v>9.023467143087968</v>
      </c>
      <c r="F71" s="24">
        <v>32.20792244632187</v>
      </c>
      <c r="G71" s="24" t="s">
        <v>59</v>
      </c>
      <c r="H71" s="24">
        <v>6.544672837567987</v>
      </c>
      <c r="I71" s="24">
        <v>87.74467283756798</v>
      </c>
      <c r="J71" s="24" t="s">
        <v>73</v>
      </c>
      <c r="K71" s="24">
        <v>1.7080638787306353</v>
      </c>
      <c r="M71" s="24" t="s">
        <v>68</v>
      </c>
      <c r="N71" s="24">
        <v>0.9309887561103202</v>
      </c>
      <c r="X71" s="24">
        <v>67.5</v>
      </c>
    </row>
    <row r="72" spans="1:24" ht="12.75" hidden="1">
      <c r="A72" s="24">
        <v>964</v>
      </c>
      <c r="B72" s="24">
        <v>173.0800018310547</v>
      </c>
      <c r="C72" s="24">
        <v>120.77999877929688</v>
      </c>
      <c r="D72" s="24">
        <v>8.982073783874512</v>
      </c>
      <c r="E72" s="24">
        <v>9.55263614654541</v>
      </c>
      <c r="F72" s="24">
        <v>31.015803730283302</v>
      </c>
      <c r="G72" s="24" t="s">
        <v>56</v>
      </c>
      <c r="H72" s="24">
        <v>-23.220355952820356</v>
      </c>
      <c r="I72" s="24">
        <v>82.35964587823433</v>
      </c>
      <c r="J72" s="24" t="s">
        <v>62</v>
      </c>
      <c r="K72" s="24">
        <v>1.2347717679609018</v>
      </c>
      <c r="L72" s="24">
        <v>0.29377602829275923</v>
      </c>
      <c r="M72" s="24">
        <v>0.2923161810374412</v>
      </c>
      <c r="N72" s="24">
        <v>0.09528980580648039</v>
      </c>
      <c r="O72" s="24">
        <v>0.04959064095209179</v>
      </c>
      <c r="P72" s="24">
        <v>0.008427670565742859</v>
      </c>
      <c r="Q72" s="24">
        <v>0.006036439944532979</v>
      </c>
      <c r="R72" s="24">
        <v>0.0014668064001934799</v>
      </c>
      <c r="S72" s="24">
        <v>0.000650640863879728</v>
      </c>
      <c r="T72" s="24">
        <v>0.00012404902513653778</v>
      </c>
      <c r="U72" s="24">
        <v>0.00013202942821135587</v>
      </c>
      <c r="V72" s="24">
        <v>5.442619729158557E-05</v>
      </c>
      <c r="W72" s="24">
        <v>4.0568784561499984E-05</v>
      </c>
      <c r="X72" s="24">
        <v>67.5</v>
      </c>
    </row>
    <row r="73" spans="1:24" ht="12.75" hidden="1">
      <c r="A73" s="24">
        <v>962</v>
      </c>
      <c r="B73" s="24">
        <v>148.4199981689453</v>
      </c>
      <c r="C73" s="24">
        <v>137.52000427246094</v>
      </c>
      <c r="D73" s="24">
        <v>8.851682662963867</v>
      </c>
      <c r="E73" s="24">
        <v>9.370898246765137</v>
      </c>
      <c r="F73" s="24">
        <v>25.891988999606276</v>
      </c>
      <c r="G73" s="24" t="s">
        <v>57</v>
      </c>
      <c r="H73" s="24">
        <v>-11.22551995704518</v>
      </c>
      <c r="I73" s="24">
        <v>69.69447821190013</v>
      </c>
      <c r="J73" s="24" t="s">
        <v>60</v>
      </c>
      <c r="K73" s="24">
        <v>0.6874740738737048</v>
      </c>
      <c r="L73" s="24">
        <v>0.0015971807717521857</v>
      </c>
      <c r="M73" s="24">
        <v>-0.1599800717220508</v>
      </c>
      <c r="N73" s="24">
        <v>0.0009854425630139018</v>
      </c>
      <c r="O73" s="24">
        <v>0.028052770984410086</v>
      </c>
      <c r="P73" s="24">
        <v>0.00018268228299425944</v>
      </c>
      <c r="Q73" s="24">
        <v>-0.0031698689366027374</v>
      </c>
      <c r="R73" s="24">
        <v>7.923496032870274E-05</v>
      </c>
      <c r="S73" s="24">
        <v>0.0004034213080803272</v>
      </c>
      <c r="T73" s="24">
        <v>1.3010685811003813E-05</v>
      </c>
      <c r="U73" s="24">
        <v>-6.019556922426822E-05</v>
      </c>
      <c r="V73" s="24">
        <v>6.2597851785564405E-06</v>
      </c>
      <c r="W73" s="24">
        <v>2.6197867426154424E-05</v>
      </c>
      <c r="X73" s="24">
        <v>67.5</v>
      </c>
    </row>
    <row r="74" spans="1:24" ht="12.75" hidden="1">
      <c r="A74" s="24">
        <v>963</v>
      </c>
      <c r="B74" s="24">
        <v>132.9600067138672</v>
      </c>
      <c r="C74" s="24">
        <v>159.25999450683594</v>
      </c>
      <c r="D74" s="24">
        <v>9.033194541931152</v>
      </c>
      <c r="E74" s="24">
        <v>9.009513854980469</v>
      </c>
      <c r="F74" s="24">
        <v>26.167707008460244</v>
      </c>
      <c r="G74" s="24" t="s">
        <v>58</v>
      </c>
      <c r="H74" s="24">
        <v>3.5165023332466063</v>
      </c>
      <c r="I74" s="24">
        <v>68.9765090471138</v>
      </c>
      <c r="J74" s="24" t="s">
        <v>61</v>
      </c>
      <c r="K74" s="24">
        <v>1.025690361027529</v>
      </c>
      <c r="L74" s="24">
        <v>0.29377168654084146</v>
      </c>
      <c r="M74" s="24">
        <v>0.24465307344916312</v>
      </c>
      <c r="N74" s="24">
        <v>0.0952847101774033</v>
      </c>
      <c r="O74" s="24">
        <v>0.040893443363643554</v>
      </c>
      <c r="P74" s="24">
        <v>0.00842569037813333</v>
      </c>
      <c r="Q74" s="24">
        <v>0.0051371721918497485</v>
      </c>
      <c r="R74" s="24">
        <v>0.0014646647523273932</v>
      </c>
      <c r="S74" s="24">
        <v>0.0005104750551563871</v>
      </c>
      <c r="T74" s="24">
        <v>0.00012336483571931156</v>
      </c>
      <c r="U74" s="24">
        <v>0.00011750856717526559</v>
      </c>
      <c r="V74" s="24">
        <v>5.4065016795899745E-05</v>
      </c>
      <c r="W74" s="24">
        <v>3.097576509336027E-05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899</v>
      </c>
      <c r="B76" s="24">
        <v>148.7</v>
      </c>
      <c r="C76" s="24">
        <v>126.1</v>
      </c>
      <c r="D76" s="24">
        <v>8.745927028212822</v>
      </c>
      <c r="E76" s="24">
        <v>9.023467143087968</v>
      </c>
      <c r="F76" s="24">
        <v>28.717637653149616</v>
      </c>
      <c r="G76" s="24" t="s">
        <v>59</v>
      </c>
      <c r="H76" s="24">
        <v>-2.9639782651923525</v>
      </c>
      <c r="I76" s="24">
        <v>78.23602173480764</v>
      </c>
      <c r="J76" s="24" t="s">
        <v>73</v>
      </c>
      <c r="K76" s="24">
        <v>1.399197696174298</v>
      </c>
      <c r="M76" s="24" t="s">
        <v>68</v>
      </c>
      <c r="N76" s="24">
        <v>0.7498858080939882</v>
      </c>
      <c r="X76" s="24">
        <v>67.5</v>
      </c>
    </row>
    <row r="77" spans="1:24" ht="12.75" hidden="1">
      <c r="A77" s="24">
        <v>964</v>
      </c>
      <c r="B77" s="24">
        <v>173.0800018310547</v>
      </c>
      <c r="C77" s="24">
        <v>120.77999877929688</v>
      </c>
      <c r="D77" s="24">
        <v>8.982073783874512</v>
      </c>
      <c r="E77" s="24">
        <v>9.55263614654541</v>
      </c>
      <c r="F77" s="24">
        <v>31.015803730283302</v>
      </c>
      <c r="G77" s="24" t="s">
        <v>56</v>
      </c>
      <c r="H77" s="24">
        <v>-23.220355952820356</v>
      </c>
      <c r="I77" s="24">
        <v>82.35964587823433</v>
      </c>
      <c r="J77" s="24" t="s">
        <v>62</v>
      </c>
      <c r="K77" s="24">
        <v>1.1315385045170452</v>
      </c>
      <c r="L77" s="24">
        <v>0.18924549677958863</v>
      </c>
      <c r="M77" s="24">
        <v>0.2678765097076861</v>
      </c>
      <c r="N77" s="24">
        <v>0.09549231724573631</v>
      </c>
      <c r="O77" s="24">
        <v>0.04544476911479381</v>
      </c>
      <c r="P77" s="24">
        <v>0.005429051539046844</v>
      </c>
      <c r="Q77" s="24">
        <v>0.005531776613456488</v>
      </c>
      <c r="R77" s="24">
        <v>0.0014699364853028394</v>
      </c>
      <c r="S77" s="24">
        <v>0.0005962564042175017</v>
      </c>
      <c r="T77" s="24">
        <v>7.99086194991592E-05</v>
      </c>
      <c r="U77" s="24">
        <v>0.00012100034580072285</v>
      </c>
      <c r="V77" s="24">
        <v>5.454804903050458E-05</v>
      </c>
      <c r="W77" s="24">
        <v>3.7177926342634964E-05</v>
      </c>
      <c r="X77" s="24">
        <v>67.5</v>
      </c>
    </row>
    <row r="78" spans="1:24" ht="12.75" hidden="1">
      <c r="A78" s="24">
        <v>963</v>
      </c>
      <c r="B78" s="24">
        <v>132.9600067138672</v>
      </c>
      <c r="C78" s="24">
        <v>159.25999450683594</v>
      </c>
      <c r="D78" s="24">
        <v>9.033194541931152</v>
      </c>
      <c r="E78" s="24">
        <v>9.009513854980469</v>
      </c>
      <c r="F78" s="24">
        <v>23.158518239757083</v>
      </c>
      <c r="G78" s="24" t="s">
        <v>57</v>
      </c>
      <c r="H78" s="24">
        <v>-4.4155391047678165</v>
      </c>
      <c r="I78" s="24">
        <v>61.04446760909938</v>
      </c>
      <c r="J78" s="24" t="s">
        <v>60</v>
      </c>
      <c r="K78" s="24">
        <v>0.06022604488959997</v>
      </c>
      <c r="L78" s="24">
        <v>0.0010282853693948013</v>
      </c>
      <c r="M78" s="24">
        <v>-0.011216758785145543</v>
      </c>
      <c r="N78" s="24">
        <v>0.0009873019400471717</v>
      </c>
      <c r="O78" s="24">
        <v>0.0029080617415073616</v>
      </c>
      <c r="P78" s="24">
        <v>0.00011769714747844716</v>
      </c>
      <c r="Q78" s="24">
        <v>-8.65198551769098E-05</v>
      </c>
      <c r="R78" s="24">
        <v>7.93721491247929E-05</v>
      </c>
      <c r="S78" s="24">
        <v>7.823094823193092E-05</v>
      </c>
      <c r="T78" s="24">
        <v>8.389787720814183E-06</v>
      </c>
      <c r="U78" s="24">
        <v>7.711221140470825E-06</v>
      </c>
      <c r="V78" s="24">
        <v>6.2649543930518894E-06</v>
      </c>
      <c r="W78" s="24">
        <v>6.099791859710595E-06</v>
      </c>
      <c r="X78" s="24">
        <v>67.5</v>
      </c>
    </row>
    <row r="79" spans="1:24" ht="12.75" hidden="1">
      <c r="A79" s="24">
        <v>962</v>
      </c>
      <c r="B79" s="24">
        <v>148.4199981689453</v>
      </c>
      <c r="C79" s="24">
        <v>137.52000427246094</v>
      </c>
      <c r="D79" s="24">
        <v>8.851682662963867</v>
      </c>
      <c r="E79" s="24">
        <v>9.370898246765137</v>
      </c>
      <c r="F79" s="24">
        <v>32.3520618699452</v>
      </c>
      <c r="G79" s="24" t="s">
        <v>58</v>
      </c>
      <c r="H79" s="24">
        <v>6.163310538594601</v>
      </c>
      <c r="I79" s="24">
        <v>87.08330870753991</v>
      </c>
      <c r="J79" s="24" t="s">
        <v>61</v>
      </c>
      <c r="K79" s="24">
        <v>1.1299346046217131</v>
      </c>
      <c r="L79" s="24">
        <v>0.1892427031104565</v>
      </c>
      <c r="M79" s="24">
        <v>0.2676415677273019</v>
      </c>
      <c r="N79" s="24">
        <v>0.09548721321642771</v>
      </c>
      <c r="O79" s="24">
        <v>0.04535162860145706</v>
      </c>
      <c r="P79" s="24">
        <v>0.005427775602869222</v>
      </c>
      <c r="Q79" s="24">
        <v>0.00553109996436914</v>
      </c>
      <c r="R79" s="24">
        <v>0.0014677919923367126</v>
      </c>
      <c r="S79" s="24">
        <v>0.0005911020371383588</v>
      </c>
      <c r="T79" s="24">
        <v>7.946696755420506E-05</v>
      </c>
      <c r="U79" s="24">
        <v>0.00012075438191807891</v>
      </c>
      <c r="V79" s="24">
        <v>5.418708332700064E-05</v>
      </c>
      <c r="W79" s="24">
        <v>3.667411548226623E-05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899</v>
      </c>
      <c r="B81" s="24">
        <v>143.94</v>
      </c>
      <c r="C81" s="24">
        <v>125.94</v>
      </c>
      <c r="D81" s="24">
        <v>8.955623397623462</v>
      </c>
      <c r="E81" s="24">
        <v>9.180355749587038</v>
      </c>
      <c r="F81" s="24">
        <v>26.331388732471762</v>
      </c>
      <c r="G81" s="24" t="s">
        <v>59</v>
      </c>
      <c r="H81" s="24">
        <v>-6.398559594179176</v>
      </c>
      <c r="I81" s="24">
        <v>70.04144040582082</v>
      </c>
      <c r="J81" s="24" t="s">
        <v>73</v>
      </c>
      <c r="K81" s="24">
        <v>0.1383525634294265</v>
      </c>
      <c r="M81" s="24" t="s">
        <v>68</v>
      </c>
      <c r="N81" s="24">
        <v>0.08220295760489382</v>
      </c>
      <c r="X81" s="24">
        <v>67.5</v>
      </c>
    </row>
    <row r="82" spans="1:24" ht="12.75" hidden="1">
      <c r="A82" s="24">
        <v>962</v>
      </c>
      <c r="B82" s="24">
        <v>134.6199951171875</v>
      </c>
      <c r="C82" s="24">
        <v>126.41999816894531</v>
      </c>
      <c r="D82" s="24">
        <v>8.913728713989258</v>
      </c>
      <c r="E82" s="24">
        <v>9.341837882995605</v>
      </c>
      <c r="F82" s="24">
        <v>23.85088026404847</v>
      </c>
      <c r="G82" s="24" t="s">
        <v>56</v>
      </c>
      <c r="H82" s="24">
        <v>-3.4034555521590732</v>
      </c>
      <c r="I82" s="24">
        <v>63.716539565028434</v>
      </c>
      <c r="J82" s="24" t="s">
        <v>62</v>
      </c>
      <c r="K82" s="24">
        <v>0.32968679361528125</v>
      </c>
      <c r="L82" s="24">
        <v>0.1499640890387018</v>
      </c>
      <c r="M82" s="24">
        <v>0.07804864536044187</v>
      </c>
      <c r="N82" s="24">
        <v>0.029693347906850364</v>
      </c>
      <c r="O82" s="24">
        <v>0.013240789026143281</v>
      </c>
      <c r="P82" s="24">
        <v>0.004301940914573348</v>
      </c>
      <c r="Q82" s="24">
        <v>0.0016117250603848998</v>
      </c>
      <c r="R82" s="24">
        <v>0.00045706688842759446</v>
      </c>
      <c r="S82" s="24">
        <v>0.00017371990024691222</v>
      </c>
      <c r="T82" s="24">
        <v>6.330126435703093E-05</v>
      </c>
      <c r="U82" s="24">
        <v>3.5259101519638517E-05</v>
      </c>
      <c r="V82" s="24">
        <v>1.6962150205628186E-05</v>
      </c>
      <c r="W82" s="24">
        <v>1.0831704472285852E-05</v>
      </c>
      <c r="X82" s="24">
        <v>67.5</v>
      </c>
    </row>
    <row r="83" spans="1:24" ht="12.75" hidden="1">
      <c r="A83" s="24">
        <v>963</v>
      </c>
      <c r="B83" s="24">
        <v>128.8800048828125</v>
      </c>
      <c r="C83" s="24">
        <v>161.3800048828125</v>
      </c>
      <c r="D83" s="24">
        <v>9.344400405883789</v>
      </c>
      <c r="E83" s="24">
        <v>9.289822578430176</v>
      </c>
      <c r="F83" s="24">
        <v>23.60736313319886</v>
      </c>
      <c r="G83" s="24" t="s">
        <v>57</v>
      </c>
      <c r="H83" s="24">
        <v>-1.235144117869254</v>
      </c>
      <c r="I83" s="24">
        <v>60.144860764943246</v>
      </c>
      <c r="J83" s="24" t="s">
        <v>60</v>
      </c>
      <c r="K83" s="24">
        <v>-0.19757052699673053</v>
      </c>
      <c r="L83" s="24">
        <v>-0.0008163882574141169</v>
      </c>
      <c r="M83" s="24">
        <v>0.04747914448648194</v>
      </c>
      <c r="N83" s="24">
        <v>0.0003070022111712728</v>
      </c>
      <c r="O83" s="24">
        <v>-0.007819941083724146</v>
      </c>
      <c r="P83" s="24">
        <v>-9.33547303101907E-05</v>
      </c>
      <c r="Q83" s="24">
        <v>0.00101366599916489</v>
      </c>
      <c r="R83" s="24">
        <v>2.4671834456787887E-05</v>
      </c>
      <c r="S83" s="24">
        <v>-9.290407953339101E-05</v>
      </c>
      <c r="T83" s="24">
        <v>-6.643535922164419E-06</v>
      </c>
      <c r="U83" s="24">
        <v>2.4278736816752136E-05</v>
      </c>
      <c r="V83" s="24">
        <v>1.9449958705931175E-06</v>
      </c>
      <c r="W83" s="24">
        <v>-5.4869415495075445E-06</v>
      </c>
      <c r="X83" s="24">
        <v>67.5</v>
      </c>
    </row>
    <row r="84" spans="1:24" ht="12.75" hidden="1">
      <c r="A84" s="24">
        <v>964</v>
      </c>
      <c r="B84" s="24">
        <v>154.97999572753906</v>
      </c>
      <c r="C84" s="24">
        <v>125.27999877929688</v>
      </c>
      <c r="D84" s="24">
        <v>9.238590240478516</v>
      </c>
      <c r="E84" s="24">
        <v>9.766087532043457</v>
      </c>
      <c r="F84" s="24">
        <v>35.243572122793694</v>
      </c>
      <c r="G84" s="24" t="s">
        <v>58</v>
      </c>
      <c r="H84" s="24">
        <v>3.4385673342010676</v>
      </c>
      <c r="I84" s="24">
        <v>90.91856306174013</v>
      </c>
      <c r="J84" s="24" t="s">
        <v>61</v>
      </c>
      <c r="K84" s="24">
        <v>0.2639304240639173</v>
      </c>
      <c r="L84" s="24">
        <v>-0.14996186685761428</v>
      </c>
      <c r="M84" s="24">
        <v>0.061946120794056155</v>
      </c>
      <c r="N84" s="24">
        <v>0.029691760802613085</v>
      </c>
      <c r="O84" s="24">
        <v>0.010684896606047229</v>
      </c>
      <c r="P84" s="24">
        <v>-0.004300927868124376</v>
      </c>
      <c r="Q84" s="24">
        <v>0.0012530518394742313</v>
      </c>
      <c r="R84" s="24">
        <v>0.00045640052703893754</v>
      </c>
      <c r="S84" s="24">
        <v>0.0001467904484217229</v>
      </c>
      <c r="T84" s="24">
        <v>-6.29516759081887E-05</v>
      </c>
      <c r="U84" s="24">
        <v>2.5568480176871277E-05</v>
      </c>
      <c r="V84" s="24">
        <v>1.6850267970025523E-05</v>
      </c>
      <c r="W84" s="24">
        <v>9.339127058094084E-06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899</v>
      </c>
      <c r="B86" s="24">
        <v>143.94</v>
      </c>
      <c r="C86" s="24">
        <v>125.94</v>
      </c>
      <c r="D86" s="24">
        <v>8.955623397623462</v>
      </c>
      <c r="E86" s="24">
        <v>9.180355749587038</v>
      </c>
      <c r="F86" s="24">
        <v>32.58976732733898</v>
      </c>
      <c r="G86" s="24" t="s">
        <v>59</v>
      </c>
      <c r="H86" s="24">
        <v>10.248714723293148</v>
      </c>
      <c r="I86" s="24">
        <v>86.68871472329315</v>
      </c>
      <c r="J86" s="24" t="s">
        <v>73</v>
      </c>
      <c r="K86" s="24">
        <v>0.9213700642252463</v>
      </c>
      <c r="M86" s="24" t="s">
        <v>68</v>
      </c>
      <c r="N86" s="24">
        <v>0.477252910148493</v>
      </c>
      <c r="X86" s="24">
        <v>67.5</v>
      </c>
    </row>
    <row r="87" spans="1:24" ht="12.75" hidden="1">
      <c r="A87" s="24">
        <v>962</v>
      </c>
      <c r="B87" s="24">
        <v>134.6199951171875</v>
      </c>
      <c r="C87" s="24">
        <v>126.41999816894531</v>
      </c>
      <c r="D87" s="24">
        <v>8.913728713989258</v>
      </c>
      <c r="E87" s="24">
        <v>9.341837882995605</v>
      </c>
      <c r="F87" s="24">
        <v>23.85088026404847</v>
      </c>
      <c r="G87" s="24" t="s">
        <v>56</v>
      </c>
      <c r="H87" s="24">
        <v>-3.4034555521590732</v>
      </c>
      <c r="I87" s="24">
        <v>63.716539565028434</v>
      </c>
      <c r="J87" s="24" t="s">
        <v>62</v>
      </c>
      <c r="K87" s="24">
        <v>0.932890361980259</v>
      </c>
      <c r="L87" s="24">
        <v>0.0059364828711183934</v>
      </c>
      <c r="M87" s="24">
        <v>0.22084930367750605</v>
      </c>
      <c r="N87" s="24">
        <v>0.029171256347570066</v>
      </c>
      <c r="O87" s="24">
        <v>0.03746646424143762</v>
      </c>
      <c r="P87" s="24">
        <v>0.0001703001308517752</v>
      </c>
      <c r="Q87" s="24">
        <v>0.004560531962695359</v>
      </c>
      <c r="R87" s="24">
        <v>0.00044900717263400254</v>
      </c>
      <c r="S87" s="24">
        <v>0.0004915428328110261</v>
      </c>
      <c r="T87" s="24">
        <v>2.536779150268898E-06</v>
      </c>
      <c r="U87" s="24">
        <v>9.973727033235372E-05</v>
      </c>
      <c r="V87" s="24">
        <v>1.665245728007152E-05</v>
      </c>
      <c r="W87" s="24">
        <v>3.0647042566052076E-05</v>
      </c>
      <c r="X87" s="24">
        <v>67.5</v>
      </c>
    </row>
    <row r="88" spans="1:24" ht="12.75" hidden="1">
      <c r="A88" s="24">
        <v>964</v>
      </c>
      <c r="B88" s="24">
        <v>154.97999572753906</v>
      </c>
      <c r="C88" s="24">
        <v>125.27999877929688</v>
      </c>
      <c r="D88" s="24">
        <v>9.238590240478516</v>
      </c>
      <c r="E88" s="24">
        <v>9.766087532043457</v>
      </c>
      <c r="F88" s="24">
        <v>28.54985273007211</v>
      </c>
      <c r="G88" s="24" t="s">
        <v>57</v>
      </c>
      <c r="H88" s="24">
        <v>-13.829357341662032</v>
      </c>
      <c r="I88" s="24">
        <v>73.65063838587703</v>
      </c>
      <c r="J88" s="24" t="s">
        <v>60</v>
      </c>
      <c r="K88" s="24">
        <v>0.92652347728765</v>
      </c>
      <c r="L88" s="24">
        <v>3.211847307346242E-05</v>
      </c>
      <c r="M88" s="24">
        <v>-0.21903498895187823</v>
      </c>
      <c r="N88" s="24">
        <v>0.0003020292793118015</v>
      </c>
      <c r="O88" s="24">
        <v>0.03725574066886805</v>
      </c>
      <c r="P88" s="24">
        <v>3.538157704090008E-06</v>
      </c>
      <c r="Q88" s="24">
        <v>-0.004506192373385715</v>
      </c>
      <c r="R88" s="24">
        <v>2.4293085471912665E-05</v>
      </c>
      <c r="S88" s="24">
        <v>0.0004911775922698757</v>
      </c>
      <c r="T88" s="24">
        <v>2.4422006656220883E-07</v>
      </c>
      <c r="U88" s="24">
        <v>-9.702113440181759E-05</v>
      </c>
      <c r="V88" s="24">
        <v>1.9252346203823676E-06</v>
      </c>
      <c r="W88" s="24">
        <v>3.064661562320379E-05</v>
      </c>
      <c r="X88" s="24">
        <v>67.5</v>
      </c>
    </row>
    <row r="89" spans="1:24" ht="12.75" hidden="1">
      <c r="A89" s="24">
        <v>963</v>
      </c>
      <c r="B89" s="24">
        <v>128.8800048828125</v>
      </c>
      <c r="C89" s="24">
        <v>161.3800048828125</v>
      </c>
      <c r="D89" s="24">
        <v>9.344400405883789</v>
      </c>
      <c r="E89" s="24">
        <v>9.289822578430176</v>
      </c>
      <c r="F89" s="24">
        <v>23.90344046417523</v>
      </c>
      <c r="G89" s="24" t="s">
        <v>58</v>
      </c>
      <c r="H89" s="24">
        <v>-0.48082311442828995</v>
      </c>
      <c r="I89" s="24">
        <v>60.8991817683842</v>
      </c>
      <c r="J89" s="24" t="s">
        <v>61</v>
      </c>
      <c r="K89" s="24">
        <v>0.10880566855849061</v>
      </c>
      <c r="L89" s="24">
        <v>0.005936395984330014</v>
      </c>
      <c r="M89" s="24">
        <v>0.028250461052695453</v>
      </c>
      <c r="N89" s="24">
        <v>0.029169692751382988</v>
      </c>
      <c r="O89" s="24">
        <v>0.003968088956787036</v>
      </c>
      <c r="P89" s="24">
        <v>0.00017026337247979305</v>
      </c>
      <c r="Q89" s="24">
        <v>0.0007019131547466545</v>
      </c>
      <c r="R89" s="24">
        <v>0.0004483495144137387</v>
      </c>
      <c r="S89" s="24">
        <v>1.894543057985356E-05</v>
      </c>
      <c r="T89" s="24">
        <v>2.524996042833997E-06</v>
      </c>
      <c r="U89" s="24">
        <v>2.3117581463757262E-05</v>
      </c>
      <c r="V89" s="24">
        <v>1.654079215518677E-05</v>
      </c>
      <c r="W89" s="24">
        <v>1.6176800984444815E-07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899</v>
      </c>
      <c r="B91" s="24">
        <v>143.94</v>
      </c>
      <c r="C91" s="24">
        <v>125.94</v>
      </c>
      <c r="D91" s="24">
        <v>8.955623397623462</v>
      </c>
      <c r="E91" s="24">
        <v>9.180355749587038</v>
      </c>
      <c r="F91" s="24">
        <v>26.331388732471762</v>
      </c>
      <c r="G91" s="24" t="s">
        <v>59</v>
      </c>
      <c r="H91" s="24">
        <v>-6.398559594179176</v>
      </c>
      <c r="I91" s="24">
        <v>70.04144040582082</v>
      </c>
      <c r="J91" s="24" t="s">
        <v>73</v>
      </c>
      <c r="K91" s="24">
        <v>1.1645208123470028</v>
      </c>
      <c r="M91" s="24" t="s">
        <v>68</v>
      </c>
      <c r="N91" s="24">
        <v>0.7001150956092583</v>
      </c>
      <c r="X91" s="24">
        <v>67.5</v>
      </c>
    </row>
    <row r="92" spans="1:24" ht="12.75" hidden="1">
      <c r="A92" s="24">
        <v>963</v>
      </c>
      <c r="B92" s="24">
        <v>128.8800048828125</v>
      </c>
      <c r="C92" s="24">
        <v>161.3800048828125</v>
      </c>
      <c r="D92" s="24">
        <v>9.344400405883789</v>
      </c>
      <c r="E92" s="24">
        <v>9.289822578430176</v>
      </c>
      <c r="F92" s="24">
        <v>23.30839424345756</v>
      </c>
      <c r="G92" s="24" t="s">
        <v>56</v>
      </c>
      <c r="H92" s="24">
        <v>-1.9968319923296178</v>
      </c>
      <c r="I92" s="24">
        <v>59.383172890482875</v>
      </c>
      <c r="J92" s="24" t="s">
        <v>62</v>
      </c>
      <c r="K92" s="24">
        <v>0.9404129514460314</v>
      </c>
      <c r="L92" s="24">
        <v>0.47764697913522947</v>
      </c>
      <c r="M92" s="24">
        <v>0.2226303835123725</v>
      </c>
      <c r="N92" s="24">
        <v>0.028240481621766372</v>
      </c>
      <c r="O92" s="24">
        <v>0.0377686668589752</v>
      </c>
      <c r="P92" s="24">
        <v>0.013702189508188255</v>
      </c>
      <c r="Q92" s="24">
        <v>0.004597313893073658</v>
      </c>
      <c r="R92" s="24">
        <v>0.0004347181993298405</v>
      </c>
      <c r="S92" s="24">
        <v>0.0004955044352102557</v>
      </c>
      <c r="T92" s="24">
        <v>0.00020159524415162662</v>
      </c>
      <c r="U92" s="24">
        <v>0.00010054094938846419</v>
      </c>
      <c r="V92" s="24">
        <v>1.6147891223170952E-05</v>
      </c>
      <c r="W92" s="24">
        <v>3.0892873377574846E-05</v>
      </c>
      <c r="X92" s="24">
        <v>67.5</v>
      </c>
    </row>
    <row r="93" spans="1:24" ht="12.75" hidden="1">
      <c r="A93" s="24">
        <v>962</v>
      </c>
      <c r="B93" s="24">
        <v>134.6199951171875</v>
      </c>
      <c r="C93" s="24">
        <v>126.41999816894531</v>
      </c>
      <c r="D93" s="24">
        <v>8.913728713989258</v>
      </c>
      <c r="E93" s="24">
        <v>9.341837882995605</v>
      </c>
      <c r="F93" s="24">
        <v>30.739053276988557</v>
      </c>
      <c r="G93" s="24" t="s">
        <v>57</v>
      </c>
      <c r="H93" s="24">
        <v>14.997984707105402</v>
      </c>
      <c r="I93" s="24">
        <v>82.1179798242929</v>
      </c>
      <c r="J93" s="24" t="s">
        <v>60</v>
      </c>
      <c r="K93" s="24">
        <v>-0.8247206230085149</v>
      </c>
      <c r="L93" s="24">
        <v>0.002598564185884573</v>
      </c>
      <c r="M93" s="24">
        <v>0.19401287879362092</v>
      </c>
      <c r="N93" s="24">
        <v>0.00029163249269667643</v>
      </c>
      <c r="O93" s="24">
        <v>-0.03331612789212745</v>
      </c>
      <c r="P93" s="24">
        <v>0.0002974874782054367</v>
      </c>
      <c r="Q93" s="24">
        <v>0.003945797444687927</v>
      </c>
      <c r="R93" s="24">
        <v>2.3447364367997675E-05</v>
      </c>
      <c r="S93" s="24">
        <v>-0.000451853200152848</v>
      </c>
      <c r="T93" s="24">
        <v>2.1194282571218876E-05</v>
      </c>
      <c r="U93" s="24">
        <v>8.192431848686054E-05</v>
      </c>
      <c r="V93" s="24">
        <v>1.8429018026222375E-06</v>
      </c>
      <c r="W93" s="24">
        <v>-2.8576406758615453E-05</v>
      </c>
      <c r="X93" s="24">
        <v>67.5</v>
      </c>
    </row>
    <row r="94" spans="1:24" ht="12.75" hidden="1">
      <c r="A94" s="24">
        <v>964</v>
      </c>
      <c r="B94" s="24">
        <v>154.97999572753906</v>
      </c>
      <c r="C94" s="24">
        <v>125.27999877929688</v>
      </c>
      <c r="D94" s="24">
        <v>9.238590240478516</v>
      </c>
      <c r="E94" s="24">
        <v>9.766087532043457</v>
      </c>
      <c r="F94" s="24">
        <v>28.54985273007211</v>
      </c>
      <c r="G94" s="24" t="s">
        <v>58</v>
      </c>
      <c r="H94" s="24">
        <v>-13.829357341662032</v>
      </c>
      <c r="I94" s="24">
        <v>73.65063838587703</v>
      </c>
      <c r="J94" s="24" t="s">
        <v>61</v>
      </c>
      <c r="K94" s="24">
        <v>-0.45189867584656945</v>
      </c>
      <c r="L94" s="24">
        <v>0.47763991054054744</v>
      </c>
      <c r="M94" s="24">
        <v>-0.10919382091069903</v>
      </c>
      <c r="N94" s="24">
        <v>0.028238975773184974</v>
      </c>
      <c r="O94" s="24">
        <v>-0.01779066661425758</v>
      </c>
      <c r="P94" s="24">
        <v>0.013698959760456824</v>
      </c>
      <c r="Q94" s="24">
        <v>-0.002359232408420648</v>
      </c>
      <c r="R94" s="24">
        <v>0.0004340853993545202</v>
      </c>
      <c r="S94" s="24">
        <v>-0.00020335518391392126</v>
      </c>
      <c r="T94" s="24">
        <v>0.0002004780408195503</v>
      </c>
      <c r="U94" s="24">
        <v>-5.8282832329916485E-05</v>
      </c>
      <c r="V94" s="24">
        <v>1.604238460769636E-05</v>
      </c>
      <c r="W94" s="24">
        <v>-1.1737061058417892E-05</v>
      </c>
      <c r="X94" s="24">
        <v>67.5</v>
      </c>
    </row>
    <row r="95" s="100" customFormat="1" ht="12.75">
      <c r="A95" s="100" t="s">
        <v>101</v>
      </c>
    </row>
    <row r="96" spans="1:24" s="100" customFormat="1" ht="12.75">
      <c r="A96" s="100">
        <v>899</v>
      </c>
      <c r="B96" s="100">
        <v>143.94</v>
      </c>
      <c r="C96" s="100">
        <v>125.94</v>
      </c>
      <c r="D96" s="100">
        <v>8.955623397623462</v>
      </c>
      <c r="E96" s="100">
        <v>9.180355749587038</v>
      </c>
      <c r="F96" s="100">
        <v>25.99003622176948</v>
      </c>
      <c r="G96" s="100" t="s">
        <v>59</v>
      </c>
      <c r="H96" s="100">
        <v>-7.306556577499961</v>
      </c>
      <c r="I96" s="100">
        <v>69.13344342250004</v>
      </c>
      <c r="J96" s="100" t="s">
        <v>73</v>
      </c>
      <c r="K96" s="100">
        <v>0.18160889796170027</v>
      </c>
      <c r="M96" s="100" t="s">
        <v>68</v>
      </c>
      <c r="N96" s="100">
        <v>0.0949907425826655</v>
      </c>
      <c r="X96" s="100">
        <v>67.5</v>
      </c>
    </row>
    <row r="97" spans="1:24" s="100" customFormat="1" ht="12.75">
      <c r="A97" s="100">
        <v>963</v>
      </c>
      <c r="B97" s="100">
        <v>128.8800048828125</v>
      </c>
      <c r="C97" s="100">
        <v>161.3800048828125</v>
      </c>
      <c r="D97" s="100">
        <v>9.344400405883789</v>
      </c>
      <c r="E97" s="100">
        <v>9.289822578430176</v>
      </c>
      <c r="F97" s="100">
        <v>23.30839424345756</v>
      </c>
      <c r="G97" s="100" t="s">
        <v>56</v>
      </c>
      <c r="H97" s="100">
        <v>-1.9968319923296178</v>
      </c>
      <c r="I97" s="100">
        <v>59.383172890482875</v>
      </c>
      <c r="J97" s="100" t="s">
        <v>62</v>
      </c>
      <c r="K97" s="100">
        <v>0.4133438189332748</v>
      </c>
      <c r="L97" s="100">
        <v>0.001230655890456829</v>
      </c>
      <c r="M97" s="100">
        <v>0.097853433724203</v>
      </c>
      <c r="N97" s="100">
        <v>0.029984153599516197</v>
      </c>
      <c r="O97" s="100">
        <v>0.0166005914052065</v>
      </c>
      <c r="P97" s="100">
        <v>3.526686656709587E-05</v>
      </c>
      <c r="Q97" s="100">
        <v>0.0020206604634576296</v>
      </c>
      <c r="R97" s="100">
        <v>0.0004615443244259335</v>
      </c>
      <c r="S97" s="100">
        <v>0.00021779962630748254</v>
      </c>
      <c r="T97" s="100">
        <v>5.281842306487722E-07</v>
      </c>
      <c r="U97" s="100">
        <v>4.4194904175493724E-05</v>
      </c>
      <c r="V97" s="100">
        <v>1.7132930003786622E-05</v>
      </c>
      <c r="W97" s="100">
        <v>1.3580492710516298E-05</v>
      </c>
      <c r="X97" s="100">
        <v>67.5</v>
      </c>
    </row>
    <row r="98" spans="1:24" s="100" customFormat="1" ht="12.75">
      <c r="A98" s="100">
        <v>964</v>
      </c>
      <c r="B98" s="100">
        <v>154.97999572753906</v>
      </c>
      <c r="C98" s="100">
        <v>125.27999877929688</v>
      </c>
      <c r="D98" s="100">
        <v>9.238590240478516</v>
      </c>
      <c r="E98" s="100">
        <v>9.766087532043457</v>
      </c>
      <c r="F98" s="100">
        <v>35.243572122793694</v>
      </c>
      <c r="G98" s="100" t="s">
        <v>57</v>
      </c>
      <c r="H98" s="100">
        <v>3.4385673342010676</v>
      </c>
      <c r="I98" s="100">
        <v>90.91856306174013</v>
      </c>
      <c r="J98" s="100" t="s">
        <v>60</v>
      </c>
      <c r="K98" s="100">
        <v>-0.4132487568820504</v>
      </c>
      <c r="L98" s="100">
        <v>-7.090303293872894E-06</v>
      </c>
      <c r="M98" s="100">
        <v>0.09784846530213433</v>
      </c>
      <c r="N98" s="100">
        <v>0.0003099158575337631</v>
      </c>
      <c r="O98" s="100">
        <v>-0.01659196763489014</v>
      </c>
      <c r="P98" s="100">
        <v>-7.168378039538087E-07</v>
      </c>
      <c r="Q98" s="100">
        <v>0.0020203966237196864</v>
      </c>
      <c r="R98" s="100">
        <v>2.4907934249115594E-05</v>
      </c>
      <c r="S98" s="100">
        <v>-0.00021671578830100637</v>
      </c>
      <c r="T98" s="100">
        <v>-4.487093813200256E-08</v>
      </c>
      <c r="U98" s="100">
        <v>4.399378755991521E-05</v>
      </c>
      <c r="V98" s="100">
        <v>1.9616194762026805E-06</v>
      </c>
      <c r="W98" s="100">
        <v>-1.3460650484074435E-05</v>
      </c>
      <c r="X98" s="100">
        <v>67.5</v>
      </c>
    </row>
    <row r="99" spans="1:24" s="100" customFormat="1" ht="12.75">
      <c r="A99" s="100">
        <v>962</v>
      </c>
      <c r="B99" s="100">
        <v>134.6199951171875</v>
      </c>
      <c r="C99" s="100">
        <v>126.41999816894531</v>
      </c>
      <c r="D99" s="100">
        <v>8.913728713989258</v>
      </c>
      <c r="E99" s="100">
        <v>9.341837882995605</v>
      </c>
      <c r="F99" s="100">
        <v>24.44803470569851</v>
      </c>
      <c r="G99" s="100" t="s">
        <v>58</v>
      </c>
      <c r="H99" s="100">
        <v>-1.8081846780194866</v>
      </c>
      <c r="I99" s="100">
        <v>65.31181043916801</v>
      </c>
      <c r="J99" s="100" t="s">
        <v>61</v>
      </c>
      <c r="K99" s="100">
        <v>0.00886439991109544</v>
      </c>
      <c r="L99" s="100">
        <v>-0.0012306354652435836</v>
      </c>
      <c r="M99" s="100">
        <v>0.0009860677633936222</v>
      </c>
      <c r="N99" s="100">
        <v>0.029982551913415062</v>
      </c>
      <c r="O99" s="100">
        <v>0.0005350186962846193</v>
      </c>
      <c r="P99" s="100">
        <v>-3.5259580556554655E-05</v>
      </c>
      <c r="Q99" s="100">
        <v>-3.2652587078120233E-05</v>
      </c>
      <c r="R99" s="100">
        <v>0.0004608717372775565</v>
      </c>
      <c r="S99" s="100">
        <v>2.1701251594145936E-05</v>
      </c>
      <c r="T99" s="100">
        <v>-5.26274814538174E-07</v>
      </c>
      <c r="U99" s="100">
        <v>-4.211438140840035E-06</v>
      </c>
      <c r="V99" s="100">
        <v>1.702026261681159E-05</v>
      </c>
      <c r="W99" s="100">
        <v>1.8001863253488569E-06</v>
      </c>
      <c r="X99" s="100">
        <v>67.5</v>
      </c>
    </row>
    <row r="100" ht="12.75" hidden="1">
      <c r="A100" s="24" t="s">
        <v>100</v>
      </c>
    </row>
    <row r="101" spans="1:24" ht="12.75" hidden="1">
      <c r="A101" s="24">
        <v>899</v>
      </c>
      <c r="B101" s="24">
        <v>143.94</v>
      </c>
      <c r="C101" s="24">
        <v>125.94</v>
      </c>
      <c r="D101" s="24">
        <v>8.955623397623462</v>
      </c>
      <c r="E101" s="24">
        <v>9.180355749587038</v>
      </c>
      <c r="F101" s="24">
        <v>32.58976732733898</v>
      </c>
      <c r="G101" s="24" t="s">
        <v>59</v>
      </c>
      <c r="H101" s="24">
        <v>10.248714723293148</v>
      </c>
      <c r="I101" s="24">
        <v>86.68871472329315</v>
      </c>
      <c r="J101" s="24" t="s">
        <v>73</v>
      </c>
      <c r="K101" s="24">
        <v>0.7397661973487458</v>
      </c>
      <c r="M101" s="24" t="s">
        <v>68</v>
      </c>
      <c r="N101" s="24">
        <v>0.48033086708586853</v>
      </c>
      <c r="X101" s="24">
        <v>67.5</v>
      </c>
    </row>
    <row r="102" spans="1:24" ht="12.75" hidden="1">
      <c r="A102" s="24">
        <v>964</v>
      </c>
      <c r="B102" s="24">
        <v>154.97999572753906</v>
      </c>
      <c r="C102" s="24">
        <v>125.27999877929688</v>
      </c>
      <c r="D102" s="24">
        <v>9.238590240478516</v>
      </c>
      <c r="E102" s="24">
        <v>9.766087532043457</v>
      </c>
      <c r="F102" s="24">
        <v>28.20995599760689</v>
      </c>
      <c r="G102" s="24" t="s">
        <v>56</v>
      </c>
      <c r="H102" s="24">
        <v>-14.706195886785892</v>
      </c>
      <c r="I102" s="24">
        <v>72.77379984075317</v>
      </c>
      <c r="J102" s="24" t="s">
        <v>62</v>
      </c>
      <c r="K102" s="24">
        <v>0.6953432433758947</v>
      </c>
      <c r="L102" s="24">
        <v>0.4767895924025202</v>
      </c>
      <c r="M102" s="24">
        <v>0.1646134497976688</v>
      </c>
      <c r="N102" s="24">
        <v>0.0293117070021474</v>
      </c>
      <c r="O102" s="24">
        <v>0.027926215770310948</v>
      </c>
      <c r="P102" s="24">
        <v>0.013677658125108929</v>
      </c>
      <c r="Q102" s="24">
        <v>0.0033992988925471124</v>
      </c>
      <c r="R102" s="24">
        <v>0.0004512218275021276</v>
      </c>
      <c r="S102" s="24">
        <v>0.00036641146001025723</v>
      </c>
      <c r="T102" s="24">
        <v>0.00020128219597909344</v>
      </c>
      <c r="U102" s="24">
        <v>7.434880550571131E-05</v>
      </c>
      <c r="V102" s="24">
        <v>1.674271034515421E-05</v>
      </c>
      <c r="W102" s="24">
        <v>2.285009536681053E-05</v>
      </c>
      <c r="X102" s="24">
        <v>67.5</v>
      </c>
    </row>
    <row r="103" spans="1:24" ht="12.75" hidden="1">
      <c r="A103" s="24">
        <v>962</v>
      </c>
      <c r="B103" s="24">
        <v>134.6199951171875</v>
      </c>
      <c r="C103" s="24">
        <v>126.41999816894531</v>
      </c>
      <c r="D103" s="24">
        <v>8.913728713989258</v>
      </c>
      <c r="E103" s="24">
        <v>9.341837882995605</v>
      </c>
      <c r="F103" s="24">
        <v>24.44803470569851</v>
      </c>
      <c r="G103" s="24" t="s">
        <v>57</v>
      </c>
      <c r="H103" s="24">
        <v>-1.8081846780194866</v>
      </c>
      <c r="I103" s="24">
        <v>65.31181043916801</v>
      </c>
      <c r="J103" s="24" t="s">
        <v>60</v>
      </c>
      <c r="K103" s="24">
        <v>0.4657455648947686</v>
      </c>
      <c r="L103" s="24">
        <v>0.002593784060036133</v>
      </c>
      <c r="M103" s="24">
        <v>-0.10886257365740687</v>
      </c>
      <c r="N103" s="24">
        <v>0.0003030612260279737</v>
      </c>
      <c r="O103" s="24">
        <v>0.018927591465261615</v>
      </c>
      <c r="P103" s="24">
        <v>0.0002967033514671752</v>
      </c>
      <c r="Q103" s="24">
        <v>-0.0021803149332035327</v>
      </c>
      <c r="R103" s="24">
        <v>2.4382229492919366E-05</v>
      </c>
      <c r="S103" s="24">
        <v>0.00026595446590875997</v>
      </c>
      <c r="T103" s="24">
        <v>2.1127533464379058E-05</v>
      </c>
      <c r="U103" s="24">
        <v>-4.3018874188401525E-05</v>
      </c>
      <c r="V103" s="24">
        <v>1.9294225113406044E-06</v>
      </c>
      <c r="W103" s="24">
        <v>1.709880160369036E-05</v>
      </c>
      <c r="X103" s="24">
        <v>67.5</v>
      </c>
    </row>
    <row r="104" spans="1:24" ht="12.75" hidden="1">
      <c r="A104" s="24">
        <v>963</v>
      </c>
      <c r="B104" s="24">
        <v>128.8800048828125</v>
      </c>
      <c r="C104" s="24">
        <v>161.3800048828125</v>
      </c>
      <c r="D104" s="24">
        <v>9.344400405883789</v>
      </c>
      <c r="E104" s="24">
        <v>9.289822578430176</v>
      </c>
      <c r="F104" s="24">
        <v>23.60736313319886</v>
      </c>
      <c r="G104" s="24" t="s">
        <v>58</v>
      </c>
      <c r="H104" s="24">
        <v>-1.235144117869254</v>
      </c>
      <c r="I104" s="24">
        <v>60.144860764943246</v>
      </c>
      <c r="J104" s="24" t="s">
        <v>61</v>
      </c>
      <c r="K104" s="24">
        <v>0.5163170488075729</v>
      </c>
      <c r="L104" s="24">
        <v>0.47678253712527185</v>
      </c>
      <c r="M104" s="24">
        <v>0.12347683147447253</v>
      </c>
      <c r="N104" s="24">
        <v>0.029310140246559983</v>
      </c>
      <c r="O104" s="24">
        <v>0.020533382784483405</v>
      </c>
      <c r="P104" s="24">
        <v>0.013674439619545162</v>
      </c>
      <c r="Q104" s="24">
        <v>0.0026079608419072747</v>
      </c>
      <c r="R104" s="24">
        <v>0.00045056258666173606</v>
      </c>
      <c r="S104" s="24">
        <v>0.0002520428140019758</v>
      </c>
      <c r="T104" s="24">
        <v>0.00020017030186288305</v>
      </c>
      <c r="U104" s="24">
        <v>6.063927228858019E-05</v>
      </c>
      <c r="V104" s="24">
        <v>1.663116587838826E-05</v>
      </c>
      <c r="W104" s="24">
        <v>1.5157765072396794E-05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899</v>
      </c>
      <c r="B106" s="24">
        <v>143.94</v>
      </c>
      <c r="C106" s="24">
        <v>125.94</v>
      </c>
      <c r="D106" s="24">
        <v>8.955623397623462</v>
      </c>
      <c r="E106" s="24">
        <v>9.180355749587038</v>
      </c>
      <c r="F106" s="24">
        <v>25.99003622176948</v>
      </c>
      <c r="G106" s="24" t="s">
        <v>59</v>
      </c>
      <c r="H106" s="24">
        <v>-7.306556577499961</v>
      </c>
      <c r="I106" s="24">
        <v>69.13344342250004</v>
      </c>
      <c r="J106" s="24" t="s">
        <v>73</v>
      </c>
      <c r="K106" s="24">
        <v>1.4793081246577315</v>
      </c>
      <c r="M106" s="24" t="s">
        <v>68</v>
      </c>
      <c r="N106" s="24">
        <v>0.7762327442816547</v>
      </c>
      <c r="X106" s="24">
        <v>67.5</v>
      </c>
    </row>
    <row r="107" spans="1:24" ht="12.75" hidden="1">
      <c r="A107" s="24">
        <v>964</v>
      </c>
      <c r="B107" s="24">
        <v>154.97999572753906</v>
      </c>
      <c r="C107" s="24">
        <v>125.27999877929688</v>
      </c>
      <c r="D107" s="24">
        <v>9.238590240478516</v>
      </c>
      <c r="E107" s="24">
        <v>9.766087532043457</v>
      </c>
      <c r="F107" s="24">
        <v>28.20995599760689</v>
      </c>
      <c r="G107" s="24" t="s">
        <v>56</v>
      </c>
      <c r="H107" s="24">
        <v>-14.706195886785892</v>
      </c>
      <c r="I107" s="24">
        <v>72.77379984075317</v>
      </c>
      <c r="J107" s="24" t="s">
        <v>62</v>
      </c>
      <c r="K107" s="24">
        <v>1.1722641745528724</v>
      </c>
      <c r="L107" s="24">
        <v>0.1579886143684282</v>
      </c>
      <c r="M107" s="24">
        <v>0.2775174137292847</v>
      </c>
      <c r="N107" s="24">
        <v>0.029290919657000095</v>
      </c>
      <c r="O107" s="24">
        <v>0.0470804234752688</v>
      </c>
      <c r="P107" s="24">
        <v>0.004532039175381592</v>
      </c>
      <c r="Q107" s="24">
        <v>0.0057308024983139935</v>
      </c>
      <c r="R107" s="24">
        <v>0.00045091238954285417</v>
      </c>
      <c r="S107" s="24">
        <v>0.0006177006022279315</v>
      </c>
      <c r="T107" s="24">
        <v>6.667948663436375E-05</v>
      </c>
      <c r="U107" s="24">
        <v>0.00012535379927813543</v>
      </c>
      <c r="V107" s="24">
        <v>1.6731404793109222E-05</v>
      </c>
      <c r="W107" s="24">
        <v>3.851683229460575E-05</v>
      </c>
      <c r="X107" s="24">
        <v>67.5</v>
      </c>
    </row>
    <row r="108" spans="1:24" ht="12.75" hidden="1">
      <c r="A108" s="24">
        <v>963</v>
      </c>
      <c r="B108" s="24">
        <v>128.8800048828125</v>
      </c>
      <c r="C108" s="24">
        <v>161.3800048828125</v>
      </c>
      <c r="D108" s="24">
        <v>9.344400405883789</v>
      </c>
      <c r="E108" s="24">
        <v>9.289822578430176</v>
      </c>
      <c r="F108" s="24">
        <v>23.90344046417523</v>
      </c>
      <c r="G108" s="24" t="s">
        <v>57</v>
      </c>
      <c r="H108" s="24">
        <v>-0.48082311442828995</v>
      </c>
      <c r="I108" s="24">
        <v>60.8991817683842</v>
      </c>
      <c r="J108" s="24" t="s">
        <v>60</v>
      </c>
      <c r="K108" s="24">
        <v>-0.25808539789278195</v>
      </c>
      <c r="L108" s="24">
        <v>-0.0008603588157597062</v>
      </c>
      <c r="M108" s="24">
        <v>0.06417091316594854</v>
      </c>
      <c r="N108" s="24">
        <v>0.00030266446840096647</v>
      </c>
      <c r="O108" s="24">
        <v>-0.009869176587356487</v>
      </c>
      <c r="P108" s="24">
        <v>-9.839188446694673E-05</v>
      </c>
      <c r="Q108" s="24">
        <v>0.0014709762488269384</v>
      </c>
      <c r="R108" s="24">
        <v>2.4319909142860975E-05</v>
      </c>
      <c r="S108" s="24">
        <v>-8.84113193467823E-05</v>
      </c>
      <c r="T108" s="24">
        <v>-6.999223013053725E-06</v>
      </c>
      <c r="U108" s="24">
        <v>4.168141849504696E-05</v>
      </c>
      <c r="V108" s="24">
        <v>1.9177702618462944E-06</v>
      </c>
      <c r="W108" s="24">
        <v>-4.243514568015948E-06</v>
      </c>
      <c r="X108" s="24">
        <v>67.5</v>
      </c>
    </row>
    <row r="109" spans="1:24" ht="12.75" hidden="1">
      <c r="A109" s="24">
        <v>962</v>
      </c>
      <c r="B109" s="24">
        <v>134.6199951171875</v>
      </c>
      <c r="C109" s="24">
        <v>126.41999816894531</v>
      </c>
      <c r="D109" s="24">
        <v>8.913728713989258</v>
      </c>
      <c r="E109" s="24">
        <v>9.341837882995605</v>
      </c>
      <c r="F109" s="24">
        <v>30.739053276988557</v>
      </c>
      <c r="G109" s="24" t="s">
        <v>58</v>
      </c>
      <c r="H109" s="24">
        <v>14.997984707105402</v>
      </c>
      <c r="I109" s="24">
        <v>82.1179798242929</v>
      </c>
      <c r="J109" s="24" t="s">
        <v>61</v>
      </c>
      <c r="K109" s="24">
        <v>1.1435012996646097</v>
      </c>
      <c r="L109" s="24">
        <v>-0.1579862717224635</v>
      </c>
      <c r="M109" s="24">
        <v>0.2699963126163749</v>
      </c>
      <c r="N109" s="24">
        <v>0.029289355892071135</v>
      </c>
      <c r="O109" s="24">
        <v>0.04603439614134431</v>
      </c>
      <c r="P109" s="24">
        <v>-0.004530970991328956</v>
      </c>
      <c r="Q109" s="24">
        <v>0.005538801869544436</v>
      </c>
      <c r="R109" s="24">
        <v>0.0004502560661029784</v>
      </c>
      <c r="S109" s="24">
        <v>0.0006113407172797429</v>
      </c>
      <c r="T109" s="24">
        <v>-6.631112135257428E-05</v>
      </c>
      <c r="U109" s="24">
        <v>0.00011822112478615582</v>
      </c>
      <c r="V109" s="24">
        <v>1.6621133041211608E-05</v>
      </c>
      <c r="W109" s="24">
        <v>3.828235826228344E-05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899</v>
      </c>
      <c r="B111" s="24">
        <v>140.58</v>
      </c>
      <c r="C111" s="24">
        <v>120.88</v>
      </c>
      <c r="D111" s="24">
        <v>8.94914039330837</v>
      </c>
      <c r="E111" s="24">
        <v>9.322128630318701</v>
      </c>
      <c r="F111" s="24">
        <v>23.310399673478262</v>
      </c>
      <c r="G111" s="24" t="s">
        <v>59</v>
      </c>
      <c r="H111" s="24">
        <v>-11.038217766940335</v>
      </c>
      <c r="I111" s="24">
        <v>62.04178223305968</v>
      </c>
      <c r="J111" s="24" t="s">
        <v>73</v>
      </c>
      <c r="K111" s="24">
        <v>0.35883905860661297</v>
      </c>
      <c r="M111" s="24" t="s">
        <v>68</v>
      </c>
      <c r="N111" s="24">
        <v>0.26819255886791854</v>
      </c>
      <c r="X111" s="24">
        <v>67.5</v>
      </c>
    </row>
    <row r="112" spans="1:24" ht="12.75" hidden="1">
      <c r="A112" s="24">
        <v>962</v>
      </c>
      <c r="B112" s="24">
        <v>132.97999572753906</v>
      </c>
      <c r="C112" s="24">
        <v>111.77999877929688</v>
      </c>
      <c r="D112" s="24">
        <v>9.010895729064941</v>
      </c>
      <c r="E112" s="24">
        <v>9.503642082214355</v>
      </c>
      <c r="F112" s="24">
        <v>22.87788474357853</v>
      </c>
      <c r="G112" s="24" t="s">
        <v>56</v>
      </c>
      <c r="H112" s="24">
        <v>-5.025977353226267</v>
      </c>
      <c r="I112" s="24">
        <v>60.454018374312795</v>
      </c>
      <c r="J112" s="24" t="s">
        <v>62</v>
      </c>
      <c r="K112" s="24">
        <v>0.4091538268536354</v>
      </c>
      <c r="L112" s="24">
        <v>0.41868027874883634</v>
      </c>
      <c r="M112" s="24">
        <v>0.09686150953272019</v>
      </c>
      <c r="N112" s="24">
        <v>0.07960541086556305</v>
      </c>
      <c r="O112" s="24">
        <v>0.016432235166735785</v>
      </c>
      <c r="P112" s="24">
        <v>0.012010517706284411</v>
      </c>
      <c r="Q112" s="24">
        <v>0.0020002741793555857</v>
      </c>
      <c r="R112" s="24">
        <v>0.0012253336921297462</v>
      </c>
      <c r="S112" s="24">
        <v>0.0002155823825602313</v>
      </c>
      <c r="T112" s="24">
        <v>0.00017671881708030882</v>
      </c>
      <c r="U112" s="24">
        <v>4.3766657400521045E-05</v>
      </c>
      <c r="V112" s="24">
        <v>4.546863987739178E-05</v>
      </c>
      <c r="W112" s="24">
        <v>1.3438140276183436E-05</v>
      </c>
      <c r="X112" s="24">
        <v>67.5</v>
      </c>
    </row>
    <row r="113" spans="1:24" ht="12.75" hidden="1">
      <c r="A113" s="24">
        <v>963</v>
      </c>
      <c r="B113" s="24">
        <v>132.74000549316406</v>
      </c>
      <c r="C113" s="24">
        <v>157.74000549316406</v>
      </c>
      <c r="D113" s="24">
        <v>9.296494483947754</v>
      </c>
      <c r="E113" s="24">
        <v>9.090630531311035</v>
      </c>
      <c r="F113" s="24">
        <v>21.625090187039984</v>
      </c>
      <c r="G113" s="24" t="s">
        <v>57</v>
      </c>
      <c r="H113" s="24">
        <v>-9.852525736354224</v>
      </c>
      <c r="I113" s="24">
        <v>55.38747975680984</v>
      </c>
      <c r="J113" s="24" t="s">
        <v>60</v>
      </c>
      <c r="K113" s="24">
        <v>-0.04402202809271014</v>
      </c>
      <c r="L113" s="24">
        <v>-0.0022790111079851474</v>
      </c>
      <c r="M113" s="24">
        <v>0.011515133144387653</v>
      </c>
      <c r="N113" s="24">
        <v>0.0008233018888741334</v>
      </c>
      <c r="O113" s="24">
        <v>-0.0015915769028404811</v>
      </c>
      <c r="P113" s="24">
        <v>-0.0002606900994669326</v>
      </c>
      <c r="Q113" s="24">
        <v>0.00028980594252892326</v>
      </c>
      <c r="R113" s="24">
        <v>6.617078418168953E-05</v>
      </c>
      <c r="S113" s="24">
        <v>-6.369109054541057E-06</v>
      </c>
      <c r="T113" s="24">
        <v>-1.8558325709295368E-05</v>
      </c>
      <c r="U113" s="24">
        <v>9.767868362557561E-06</v>
      </c>
      <c r="V113" s="24">
        <v>5.22049823277759E-06</v>
      </c>
      <c r="W113" s="24">
        <v>4.4528321408250485E-08</v>
      </c>
      <c r="X113" s="24">
        <v>67.5</v>
      </c>
    </row>
    <row r="114" spans="1:24" ht="12.75" hidden="1">
      <c r="A114" s="24">
        <v>964</v>
      </c>
      <c r="B114" s="24">
        <v>143.10000610351562</v>
      </c>
      <c r="C114" s="24">
        <v>111.5999984741211</v>
      </c>
      <c r="D114" s="24">
        <v>9.48238468170166</v>
      </c>
      <c r="E114" s="24">
        <v>10.057363510131836</v>
      </c>
      <c r="F114" s="24">
        <v>32.301331249045155</v>
      </c>
      <c r="G114" s="24" t="s">
        <v>58</v>
      </c>
      <c r="H114" s="24">
        <v>5.545535639650524</v>
      </c>
      <c r="I114" s="24">
        <v>81.14554174316615</v>
      </c>
      <c r="J114" s="24" t="s">
        <v>61</v>
      </c>
      <c r="K114" s="24">
        <v>0.40677870528283466</v>
      </c>
      <c r="L114" s="24">
        <v>-0.4186740760085021</v>
      </c>
      <c r="M114" s="24">
        <v>0.09617460027275532</v>
      </c>
      <c r="N114" s="24">
        <v>0.07960115334010481</v>
      </c>
      <c r="O114" s="24">
        <v>0.016354975864771335</v>
      </c>
      <c r="P114" s="24">
        <v>-0.01200768821401569</v>
      </c>
      <c r="Q114" s="24">
        <v>0.0019791688427902216</v>
      </c>
      <c r="R114" s="24">
        <v>0.0012235457017983006</v>
      </c>
      <c r="S114" s="24">
        <v>0.00021548827838236881</v>
      </c>
      <c r="T114" s="24">
        <v>-0.0001757416537339152</v>
      </c>
      <c r="U114" s="24">
        <v>4.266273605462184E-05</v>
      </c>
      <c r="V114" s="24">
        <v>4.516794892953972E-05</v>
      </c>
      <c r="W114" s="24">
        <v>1.3438066501955405E-05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899</v>
      </c>
      <c r="B116" s="24">
        <v>140.58</v>
      </c>
      <c r="C116" s="24">
        <v>120.88</v>
      </c>
      <c r="D116" s="24">
        <v>8.94914039330837</v>
      </c>
      <c r="E116" s="24">
        <v>9.322128630318701</v>
      </c>
      <c r="F116" s="24">
        <v>30.910970547880368</v>
      </c>
      <c r="G116" s="24" t="s">
        <v>59</v>
      </c>
      <c r="H116" s="24">
        <v>9.191077725281858</v>
      </c>
      <c r="I116" s="24">
        <v>82.27107772528187</v>
      </c>
      <c r="J116" s="24" t="s">
        <v>73</v>
      </c>
      <c r="K116" s="24">
        <v>1.0008614034437004</v>
      </c>
      <c r="M116" s="24" t="s">
        <v>68</v>
      </c>
      <c r="N116" s="24">
        <v>0.5329167753267621</v>
      </c>
      <c r="X116" s="24">
        <v>67.5</v>
      </c>
    </row>
    <row r="117" spans="1:24" ht="12.75" hidden="1">
      <c r="A117" s="24">
        <v>962</v>
      </c>
      <c r="B117" s="24">
        <v>132.97999572753906</v>
      </c>
      <c r="C117" s="24">
        <v>111.77999877929688</v>
      </c>
      <c r="D117" s="24">
        <v>9.010895729064941</v>
      </c>
      <c r="E117" s="24">
        <v>9.503642082214355</v>
      </c>
      <c r="F117" s="24">
        <v>22.87788474357853</v>
      </c>
      <c r="G117" s="24" t="s">
        <v>56</v>
      </c>
      <c r="H117" s="24">
        <v>-5.025977353226267</v>
      </c>
      <c r="I117" s="24">
        <v>60.454018374312795</v>
      </c>
      <c r="J117" s="24" t="s">
        <v>62</v>
      </c>
      <c r="K117" s="24">
        <v>0.9605155021455746</v>
      </c>
      <c r="L117" s="24">
        <v>0.1380598256199259</v>
      </c>
      <c r="M117" s="24">
        <v>0.22738906554240357</v>
      </c>
      <c r="N117" s="24">
        <v>0.07731456984746998</v>
      </c>
      <c r="O117" s="24">
        <v>0.03857596435803169</v>
      </c>
      <c r="P117" s="24">
        <v>0.003960510288854019</v>
      </c>
      <c r="Q117" s="24">
        <v>0.004695569760742516</v>
      </c>
      <c r="R117" s="24">
        <v>0.0011900549403690338</v>
      </c>
      <c r="S117" s="24">
        <v>0.0005060909900573093</v>
      </c>
      <c r="T117" s="24">
        <v>5.831048286719623E-05</v>
      </c>
      <c r="U117" s="24">
        <v>0.00010268871653639676</v>
      </c>
      <c r="V117" s="24">
        <v>4.4155203328479474E-05</v>
      </c>
      <c r="W117" s="24">
        <v>3.155452076020864E-05</v>
      </c>
      <c r="X117" s="24">
        <v>67.5</v>
      </c>
    </row>
    <row r="118" spans="1:24" ht="12.75" hidden="1">
      <c r="A118" s="24">
        <v>964</v>
      </c>
      <c r="B118" s="24">
        <v>143.10000610351562</v>
      </c>
      <c r="C118" s="24">
        <v>111.5999984741211</v>
      </c>
      <c r="D118" s="24">
        <v>9.48238468170166</v>
      </c>
      <c r="E118" s="24">
        <v>10.057363510131836</v>
      </c>
      <c r="F118" s="24">
        <v>23.902524500157043</v>
      </c>
      <c r="G118" s="24" t="s">
        <v>57</v>
      </c>
      <c r="H118" s="24">
        <v>-15.553462366966698</v>
      </c>
      <c r="I118" s="24">
        <v>60.046543736548934</v>
      </c>
      <c r="J118" s="24" t="s">
        <v>60</v>
      </c>
      <c r="K118" s="24">
        <v>0.9512152201786241</v>
      </c>
      <c r="L118" s="24">
        <v>0.0007505729701666786</v>
      </c>
      <c r="M118" s="24">
        <v>-0.2255316947211336</v>
      </c>
      <c r="N118" s="24">
        <v>0.0007999139385800277</v>
      </c>
      <c r="O118" s="24">
        <v>0.03814243135297123</v>
      </c>
      <c r="P118" s="24">
        <v>8.577930160086549E-05</v>
      </c>
      <c r="Q118" s="24">
        <v>-0.004671335949815341</v>
      </c>
      <c r="R118" s="24">
        <v>6.432246393681022E-05</v>
      </c>
      <c r="S118" s="24">
        <v>0.0004941540242043691</v>
      </c>
      <c r="T118" s="24">
        <v>6.102849193262267E-06</v>
      </c>
      <c r="U118" s="24">
        <v>-0.00010266326571903306</v>
      </c>
      <c r="V118" s="24">
        <v>5.083805580936399E-06</v>
      </c>
      <c r="W118" s="24">
        <v>3.056584208186292E-05</v>
      </c>
      <c r="X118" s="24">
        <v>67.5</v>
      </c>
    </row>
    <row r="119" spans="1:24" ht="12.75" hidden="1">
      <c r="A119" s="24">
        <v>963</v>
      </c>
      <c r="B119" s="24">
        <v>132.74000549316406</v>
      </c>
      <c r="C119" s="24">
        <v>157.74000549316406</v>
      </c>
      <c r="D119" s="24">
        <v>9.296494483947754</v>
      </c>
      <c r="E119" s="24">
        <v>9.090630531311035</v>
      </c>
      <c r="F119" s="24">
        <v>22.193574568433615</v>
      </c>
      <c r="G119" s="24" t="s">
        <v>58</v>
      </c>
      <c r="H119" s="24">
        <v>-8.39648939642845</v>
      </c>
      <c r="I119" s="24">
        <v>56.843516096735605</v>
      </c>
      <c r="J119" s="24" t="s">
        <v>61</v>
      </c>
      <c r="K119" s="24">
        <v>-0.1333402968441906</v>
      </c>
      <c r="L119" s="24">
        <v>0.13805778533071145</v>
      </c>
      <c r="M119" s="24">
        <v>-0.029004168742801553</v>
      </c>
      <c r="N119" s="24">
        <v>0.07731043169191451</v>
      </c>
      <c r="O119" s="24">
        <v>-0.005767144582547646</v>
      </c>
      <c r="P119" s="24">
        <v>0.0039595812480028</v>
      </c>
      <c r="Q119" s="24">
        <v>-0.0004764407853682676</v>
      </c>
      <c r="R119" s="24">
        <v>0.0011883153544955322</v>
      </c>
      <c r="S119" s="24">
        <v>-0.00010926980635022317</v>
      </c>
      <c r="T119" s="24">
        <v>5.799023748813142E-05</v>
      </c>
      <c r="U119" s="24">
        <v>-2.2861268109308897E-06</v>
      </c>
      <c r="V119" s="24">
        <v>4.3861565200008593E-05</v>
      </c>
      <c r="W119" s="24">
        <v>-7.836904888605946E-06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899</v>
      </c>
      <c r="B121" s="24">
        <v>140.58</v>
      </c>
      <c r="C121" s="24">
        <v>120.88</v>
      </c>
      <c r="D121" s="24">
        <v>8.94914039330837</v>
      </c>
      <c r="E121" s="24">
        <v>9.322128630318701</v>
      </c>
      <c r="F121" s="24">
        <v>23.310399673478262</v>
      </c>
      <c r="G121" s="24" t="s">
        <v>59</v>
      </c>
      <c r="H121" s="24">
        <v>-11.038217766940335</v>
      </c>
      <c r="I121" s="24">
        <v>62.04178223305968</v>
      </c>
      <c r="J121" s="24" t="s">
        <v>73</v>
      </c>
      <c r="K121" s="24">
        <v>1.2371816086369698</v>
      </c>
      <c r="M121" s="24" t="s">
        <v>68</v>
      </c>
      <c r="N121" s="24">
        <v>0.7333822934719095</v>
      </c>
      <c r="X121" s="24">
        <v>67.5</v>
      </c>
    </row>
    <row r="122" spans="1:24" ht="12.75" hidden="1">
      <c r="A122" s="24">
        <v>963</v>
      </c>
      <c r="B122" s="24">
        <v>132.74000549316406</v>
      </c>
      <c r="C122" s="24">
        <v>157.74000549316406</v>
      </c>
      <c r="D122" s="24">
        <v>9.296494483947754</v>
      </c>
      <c r="E122" s="24">
        <v>9.090630531311035</v>
      </c>
      <c r="F122" s="24">
        <v>23.194222427027594</v>
      </c>
      <c r="G122" s="24" t="s">
        <v>56</v>
      </c>
      <c r="H122" s="24">
        <v>-5.833570003621276</v>
      </c>
      <c r="I122" s="24">
        <v>59.406435489542794</v>
      </c>
      <c r="J122" s="24" t="s">
        <v>62</v>
      </c>
      <c r="K122" s="24">
        <v>0.9859730014581201</v>
      </c>
      <c r="L122" s="24">
        <v>0.4503818742027232</v>
      </c>
      <c r="M122" s="24">
        <v>0.23341591907092876</v>
      </c>
      <c r="N122" s="24">
        <v>0.07714983250793465</v>
      </c>
      <c r="O122" s="24">
        <v>0.03959844617296613</v>
      </c>
      <c r="P122" s="24">
        <v>0.012920086610098955</v>
      </c>
      <c r="Q122" s="24">
        <v>0.00482000639814251</v>
      </c>
      <c r="R122" s="24">
        <v>0.0011875658294723476</v>
      </c>
      <c r="S122" s="24">
        <v>0.0005195191584348021</v>
      </c>
      <c r="T122" s="24">
        <v>0.00019008976954993663</v>
      </c>
      <c r="U122" s="24">
        <v>0.0001054122582716361</v>
      </c>
      <c r="V122" s="24">
        <v>4.408727215941751E-05</v>
      </c>
      <c r="W122" s="24">
        <v>3.2391940713168226E-05</v>
      </c>
      <c r="X122" s="24">
        <v>67.5</v>
      </c>
    </row>
    <row r="123" spans="1:24" ht="12.75" hidden="1">
      <c r="A123" s="24">
        <v>962</v>
      </c>
      <c r="B123" s="24">
        <v>132.97999572753906</v>
      </c>
      <c r="C123" s="24">
        <v>111.77999877929688</v>
      </c>
      <c r="D123" s="24">
        <v>9.010895729064941</v>
      </c>
      <c r="E123" s="24">
        <v>9.503642082214355</v>
      </c>
      <c r="F123" s="24">
        <v>29.57938606537386</v>
      </c>
      <c r="G123" s="24" t="s">
        <v>57</v>
      </c>
      <c r="H123" s="24">
        <v>12.682507875374725</v>
      </c>
      <c r="I123" s="24">
        <v>78.16250360291379</v>
      </c>
      <c r="J123" s="24" t="s">
        <v>60</v>
      </c>
      <c r="K123" s="24">
        <v>-0.9137968315084868</v>
      </c>
      <c r="L123" s="24">
        <v>0.00244965378753278</v>
      </c>
      <c r="M123" s="24">
        <v>0.21531851656025133</v>
      </c>
      <c r="N123" s="24">
        <v>0.0007973917662857249</v>
      </c>
      <c r="O123" s="24">
        <v>-0.036858009668859146</v>
      </c>
      <c r="P123" s="24">
        <v>0.00028050276713419934</v>
      </c>
      <c r="Q123" s="24">
        <v>0.004395935998547564</v>
      </c>
      <c r="R123" s="24">
        <v>6.410271070968151E-05</v>
      </c>
      <c r="S123" s="24">
        <v>-0.0004952875936937139</v>
      </c>
      <c r="T123" s="24">
        <v>1.9988825021937922E-05</v>
      </c>
      <c r="U123" s="24">
        <v>9.240643973463871E-05</v>
      </c>
      <c r="V123" s="24">
        <v>5.049988245419194E-06</v>
      </c>
      <c r="W123" s="24">
        <v>-3.118811330462654E-05</v>
      </c>
      <c r="X123" s="24">
        <v>67.5</v>
      </c>
    </row>
    <row r="124" spans="1:24" ht="12.75" hidden="1">
      <c r="A124" s="24">
        <v>964</v>
      </c>
      <c r="B124" s="24">
        <v>143.10000610351562</v>
      </c>
      <c r="C124" s="24">
        <v>111.5999984741211</v>
      </c>
      <c r="D124" s="24">
        <v>9.48238468170166</v>
      </c>
      <c r="E124" s="24">
        <v>10.057363510131836</v>
      </c>
      <c r="F124" s="24">
        <v>23.902524500157043</v>
      </c>
      <c r="G124" s="24" t="s">
        <v>58</v>
      </c>
      <c r="H124" s="24">
        <v>-15.553462366966698</v>
      </c>
      <c r="I124" s="24">
        <v>60.046543736548934</v>
      </c>
      <c r="J124" s="24" t="s">
        <v>61</v>
      </c>
      <c r="K124" s="24">
        <v>-0.37029462638469945</v>
      </c>
      <c r="L124" s="24">
        <v>0.45037521224716487</v>
      </c>
      <c r="M124" s="24">
        <v>-0.09011619001055879</v>
      </c>
      <c r="N124" s="24">
        <v>0.0771457116265929</v>
      </c>
      <c r="O124" s="24">
        <v>-0.014474946029729485</v>
      </c>
      <c r="P124" s="24">
        <v>0.01291704131022613</v>
      </c>
      <c r="Q124" s="24">
        <v>-0.0019769189095176286</v>
      </c>
      <c r="R124" s="24">
        <v>0.0011858344917441118</v>
      </c>
      <c r="S124" s="24">
        <v>-0.00015681312290078146</v>
      </c>
      <c r="T124" s="24">
        <v>0.0001890358890840318</v>
      </c>
      <c r="U124" s="24">
        <v>-5.072271768640457E-05</v>
      </c>
      <c r="V124" s="24">
        <v>4.3797091058421655E-05</v>
      </c>
      <c r="W124" s="24">
        <v>-8.74868056698737E-06</v>
      </c>
      <c r="X124" s="24">
        <v>67.5</v>
      </c>
    </row>
    <row r="125" s="100" customFormat="1" ht="12.75">
      <c r="A125" s="100" t="s">
        <v>96</v>
      </c>
    </row>
    <row r="126" spans="1:24" s="100" customFormat="1" ht="12.75">
      <c r="A126" s="100">
        <v>899</v>
      </c>
      <c r="B126" s="100">
        <v>140.58</v>
      </c>
      <c r="C126" s="100">
        <v>120.88</v>
      </c>
      <c r="D126" s="100">
        <v>8.94914039330837</v>
      </c>
      <c r="E126" s="100">
        <v>9.322128630318701</v>
      </c>
      <c r="F126" s="100">
        <v>22.723148522528295</v>
      </c>
      <c r="G126" s="100" t="s">
        <v>59</v>
      </c>
      <c r="H126" s="100">
        <v>-12.60121576498861</v>
      </c>
      <c r="I126" s="100">
        <v>60.478784235011396</v>
      </c>
      <c r="J126" s="100" t="s">
        <v>73</v>
      </c>
      <c r="K126" s="100">
        <v>0.5427668496565596</v>
      </c>
      <c r="M126" s="100" t="s">
        <v>68</v>
      </c>
      <c r="N126" s="100">
        <v>0.29539444171447543</v>
      </c>
      <c r="X126" s="100">
        <v>67.5</v>
      </c>
    </row>
    <row r="127" spans="1:24" s="100" customFormat="1" ht="12.75">
      <c r="A127" s="100">
        <v>963</v>
      </c>
      <c r="B127" s="100">
        <v>132.74000549316406</v>
      </c>
      <c r="C127" s="100">
        <v>157.74000549316406</v>
      </c>
      <c r="D127" s="100">
        <v>9.296494483947754</v>
      </c>
      <c r="E127" s="100">
        <v>9.090630531311035</v>
      </c>
      <c r="F127" s="100">
        <v>23.194222427027594</v>
      </c>
      <c r="G127" s="100" t="s">
        <v>56</v>
      </c>
      <c r="H127" s="100">
        <v>-5.833570003621276</v>
      </c>
      <c r="I127" s="100">
        <v>59.406435489542794</v>
      </c>
      <c r="J127" s="100" t="s">
        <v>62</v>
      </c>
      <c r="K127" s="100">
        <v>0.7014831174458667</v>
      </c>
      <c r="L127" s="100">
        <v>0.12586747144751897</v>
      </c>
      <c r="M127" s="100">
        <v>0.1660664493923771</v>
      </c>
      <c r="N127" s="100">
        <v>0.08029583416997023</v>
      </c>
      <c r="O127" s="100">
        <v>0.02817278072330604</v>
      </c>
      <c r="P127" s="100">
        <v>0.003610816569929138</v>
      </c>
      <c r="Q127" s="100">
        <v>0.0034292412646220907</v>
      </c>
      <c r="R127" s="100">
        <v>0.0012359828369044614</v>
      </c>
      <c r="S127" s="100">
        <v>0.0003696290098858904</v>
      </c>
      <c r="T127" s="100">
        <v>5.311792843209357E-05</v>
      </c>
      <c r="U127" s="100">
        <v>7.500177809135234E-05</v>
      </c>
      <c r="V127" s="100">
        <v>4.587769436494309E-05</v>
      </c>
      <c r="W127" s="100">
        <v>2.304768149043579E-05</v>
      </c>
      <c r="X127" s="100">
        <v>67.5</v>
      </c>
    </row>
    <row r="128" spans="1:24" s="100" customFormat="1" ht="12.75">
      <c r="A128" s="100">
        <v>964</v>
      </c>
      <c r="B128" s="100">
        <v>143.10000610351562</v>
      </c>
      <c r="C128" s="100">
        <v>111.5999984741211</v>
      </c>
      <c r="D128" s="100">
        <v>9.48238468170166</v>
      </c>
      <c r="E128" s="100">
        <v>10.057363510131836</v>
      </c>
      <c r="F128" s="100">
        <v>32.301331249045155</v>
      </c>
      <c r="G128" s="100" t="s">
        <v>57</v>
      </c>
      <c r="H128" s="100">
        <v>5.545535639650524</v>
      </c>
      <c r="I128" s="100">
        <v>81.14554174316615</v>
      </c>
      <c r="J128" s="100" t="s">
        <v>60</v>
      </c>
      <c r="K128" s="100">
        <v>-0.6982302312368605</v>
      </c>
      <c r="L128" s="100">
        <v>0.0006838870087294851</v>
      </c>
      <c r="M128" s="100">
        <v>0.16510406241892267</v>
      </c>
      <c r="N128" s="100">
        <v>0.0008300726656465719</v>
      </c>
      <c r="O128" s="100">
        <v>-0.028069737573228885</v>
      </c>
      <c r="P128" s="100">
        <v>7.843200687517046E-05</v>
      </c>
      <c r="Q128" s="100">
        <v>0.003398525406539118</v>
      </c>
      <c r="R128" s="100">
        <v>6.672277557359081E-05</v>
      </c>
      <c r="S128" s="100">
        <v>-0.000369569333197586</v>
      </c>
      <c r="T128" s="100">
        <v>5.5973987378321454E-06</v>
      </c>
      <c r="U128" s="100">
        <v>7.33034212565126E-05</v>
      </c>
      <c r="V128" s="100">
        <v>5.258495462063516E-06</v>
      </c>
      <c r="W128" s="100">
        <v>-2.304504364501039E-05</v>
      </c>
      <c r="X128" s="100">
        <v>67.5</v>
      </c>
    </row>
    <row r="129" spans="1:24" s="100" customFormat="1" ht="12.75">
      <c r="A129" s="100">
        <v>962</v>
      </c>
      <c r="B129" s="100">
        <v>132.97999572753906</v>
      </c>
      <c r="C129" s="100">
        <v>111.77999877929688</v>
      </c>
      <c r="D129" s="100">
        <v>9.010895729064941</v>
      </c>
      <c r="E129" s="100">
        <v>9.503642082214355</v>
      </c>
      <c r="F129" s="100">
        <v>21.881615540472584</v>
      </c>
      <c r="G129" s="100" t="s">
        <v>58</v>
      </c>
      <c r="H129" s="100">
        <v>-7.658584230364866</v>
      </c>
      <c r="I129" s="100">
        <v>57.821411497174196</v>
      </c>
      <c r="J129" s="100" t="s">
        <v>61</v>
      </c>
      <c r="K129" s="100">
        <v>-0.06747672375339438</v>
      </c>
      <c r="L129" s="100">
        <v>0.12586561352153056</v>
      </c>
      <c r="M129" s="100">
        <v>-0.01785256806623164</v>
      </c>
      <c r="N129" s="100">
        <v>0.08029154354239994</v>
      </c>
      <c r="O129" s="100">
        <v>-0.0024073650021438366</v>
      </c>
      <c r="P129" s="100">
        <v>0.003609964642759311</v>
      </c>
      <c r="Q129" s="100">
        <v>-0.00045795274002351075</v>
      </c>
      <c r="R129" s="100">
        <v>0.001234180555811084</v>
      </c>
      <c r="S129" s="100">
        <v>-6.641754972543873E-06</v>
      </c>
      <c r="T129" s="100">
        <v>5.282218708352324E-05</v>
      </c>
      <c r="U129" s="100">
        <v>-1.5870574940899847E-05</v>
      </c>
      <c r="V129" s="100">
        <v>4.557533396167919E-05</v>
      </c>
      <c r="W129" s="100">
        <v>3.4869110132425454E-07</v>
      </c>
      <c r="X129" s="100">
        <v>67.5</v>
      </c>
    </row>
    <row r="130" ht="12.75" hidden="1">
      <c r="A130" s="24" t="s">
        <v>95</v>
      </c>
    </row>
    <row r="131" spans="1:24" ht="12.75" hidden="1">
      <c r="A131" s="24">
        <v>899</v>
      </c>
      <c r="B131" s="24">
        <v>140.58</v>
      </c>
      <c r="C131" s="24">
        <v>120.88</v>
      </c>
      <c r="D131" s="24">
        <v>8.94914039330837</v>
      </c>
      <c r="E131" s="24">
        <v>9.322128630318701</v>
      </c>
      <c r="F131" s="24">
        <v>30.910970547880368</v>
      </c>
      <c r="G131" s="24" t="s">
        <v>59</v>
      </c>
      <c r="H131" s="24">
        <v>9.191077725281858</v>
      </c>
      <c r="I131" s="24">
        <v>82.27107772528187</v>
      </c>
      <c r="J131" s="24" t="s">
        <v>73</v>
      </c>
      <c r="K131" s="24">
        <v>0.6579570424531458</v>
      </c>
      <c r="M131" s="24" t="s">
        <v>68</v>
      </c>
      <c r="N131" s="24">
        <v>0.4340702208246435</v>
      </c>
      <c r="X131" s="24">
        <v>67.5</v>
      </c>
    </row>
    <row r="132" spans="1:24" ht="12.75" hidden="1">
      <c r="A132" s="24">
        <v>964</v>
      </c>
      <c r="B132" s="24">
        <v>143.10000610351562</v>
      </c>
      <c r="C132" s="24">
        <v>111.5999984741211</v>
      </c>
      <c r="D132" s="24">
        <v>9.48238468170166</v>
      </c>
      <c r="E132" s="24">
        <v>10.057363510131836</v>
      </c>
      <c r="F132" s="24">
        <v>25.464518600253065</v>
      </c>
      <c r="G132" s="24" t="s">
        <v>56</v>
      </c>
      <c r="H132" s="24">
        <v>-11.629510859374648</v>
      </c>
      <c r="I132" s="24">
        <v>63.970495244140984</v>
      </c>
      <c r="J132" s="24" t="s">
        <v>62</v>
      </c>
      <c r="K132" s="24">
        <v>0.6516668928527415</v>
      </c>
      <c r="L132" s="24">
        <v>0.4500512141395051</v>
      </c>
      <c r="M132" s="24">
        <v>0.1542734916398884</v>
      </c>
      <c r="N132" s="24">
        <v>0.07795827472190467</v>
      </c>
      <c r="O132" s="24">
        <v>0.026171955304908855</v>
      </c>
      <c r="P132" s="24">
        <v>0.012910596265738063</v>
      </c>
      <c r="Q132" s="24">
        <v>0.003185752646444263</v>
      </c>
      <c r="R132" s="24">
        <v>0.0011999950069351423</v>
      </c>
      <c r="S132" s="24">
        <v>0.00034336506264870343</v>
      </c>
      <c r="T132" s="24">
        <v>0.00019000025116810553</v>
      </c>
      <c r="U132" s="24">
        <v>6.967545532276415E-05</v>
      </c>
      <c r="V132" s="24">
        <v>4.452964459684227E-05</v>
      </c>
      <c r="W132" s="24">
        <v>2.1410225026907505E-05</v>
      </c>
      <c r="X132" s="24">
        <v>67.5</v>
      </c>
    </row>
    <row r="133" spans="1:24" ht="12.75" hidden="1">
      <c r="A133" s="24">
        <v>962</v>
      </c>
      <c r="B133" s="24">
        <v>132.97999572753906</v>
      </c>
      <c r="C133" s="24">
        <v>111.77999877929688</v>
      </c>
      <c r="D133" s="24">
        <v>9.010895729064941</v>
      </c>
      <c r="E133" s="24">
        <v>9.503642082214355</v>
      </c>
      <c r="F133" s="24">
        <v>21.881615540472584</v>
      </c>
      <c r="G133" s="24" t="s">
        <v>57</v>
      </c>
      <c r="H133" s="24">
        <v>-7.658584230364866</v>
      </c>
      <c r="I133" s="24">
        <v>57.821411497174196</v>
      </c>
      <c r="J133" s="24" t="s">
        <v>60</v>
      </c>
      <c r="K133" s="24">
        <v>0.648333993138385</v>
      </c>
      <c r="L133" s="24">
        <v>0.0024479739990843686</v>
      </c>
      <c r="M133" s="24">
        <v>-0.1532973786235624</v>
      </c>
      <c r="N133" s="24">
        <v>0.0008063056331603261</v>
      </c>
      <c r="O133" s="24">
        <v>0.026065104571592296</v>
      </c>
      <c r="P133" s="24">
        <v>0.0002800366329810553</v>
      </c>
      <c r="Q133" s="24">
        <v>-0.003155106163914659</v>
      </c>
      <c r="R133" s="24">
        <v>6.484059218505942E-05</v>
      </c>
      <c r="S133" s="24">
        <v>0.0003432750900715028</v>
      </c>
      <c r="T133" s="24">
        <v>1.9940378159616453E-05</v>
      </c>
      <c r="U133" s="24">
        <v>-6.80235940978339E-05</v>
      </c>
      <c r="V133" s="24">
        <v>5.122735157252001E-06</v>
      </c>
      <c r="W133" s="24">
        <v>2.1409062279531092E-05</v>
      </c>
      <c r="X133" s="24">
        <v>67.5</v>
      </c>
    </row>
    <row r="134" spans="1:24" ht="12.75" hidden="1">
      <c r="A134" s="24">
        <v>963</v>
      </c>
      <c r="B134" s="24">
        <v>132.74000549316406</v>
      </c>
      <c r="C134" s="24">
        <v>157.74000549316406</v>
      </c>
      <c r="D134" s="24">
        <v>9.296494483947754</v>
      </c>
      <c r="E134" s="24">
        <v>9.090630531311035</v>
      </c>
      <c r="F134" s="24">
        <v>21.625090187039984</v>
      </c>
      <c r="G134" s="24" t="s">
        <v>58</v>
      </c>
      <c r="H134" s="24">
        <v>-9.852525736354224</v>
      </c>
      <c r="I134" s="24">
        <v>55.38747975680984</v>
      </c>
      <c r="J134" s="24" t="s">
        <v>61</v>
      </c>
      <c r="K134" s="24">
        <v>0.06582379950734399</v>
      </c>
      <c r="L134" s="24">
        <v>0.4500445564294079</v>
      </c>
      <c r="M134" s="24">
        <v>0.01732697116944766</v>
      </c>
      <c r="N134" s="24">
        <v>0.07795410488769591</v>
      </c>
      <c r="O134" s="24">
        <v>0.0023625342651705707</v>
      </c>
      <c r="P134" s="24">
        <v>0.012907558848251604</v>
      </c>
      <c r="Q134" s="24">
        <v>0.0004408231150408867</v>
      </c>
      <c r="R134" s="24">
        <v>0.0011982419264382142</v>
      </c>
      <c r="S134" s="24">
        <v>7.859948100951173E-06</v>
      </c>
      <c r="T134" s="24">
        <v>0.00018895099037262195</v>
      </c>
      <c r="U134" s="24">
        <v>1.5081767815731692E-05</v>
      </c>
      <c r="V134" s="24">
        <v>4.4234000863925234E-05</v>
      </c>
      <c r="W134" s="24">
        <v>-2.231322790981111E-07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899</v>
      </c>
      <c r="B136" s="24">
        <v>140.58</v>
      </c>
      <c r="C136" s="24">
        <v>120.88</v>
      </c>
      <c r="D136" s="24">
        <v>8.94914039330837</v>
      </c>
      <c r="E136" s="24">
        <v>9.322128630318701</v>
      </c>
      <c r="F136" s="24">
        <v>22.723148522528295</v>
      </c>
      <c r="G136" s="24" t="s">
        <v>59</v>
      </c>
      <c r="H136" s="24">
        <v>-12.60121576498861</v>
      </c>
      <c r="I136" s="24">
        <v>60.478784235011396</v>
      </c>
      <c r="J136" s="24" t="s">
        <v>73</v>
      </c>
      <c r="K136" s="24">
        <v>1.144666361582417</v>
      </c>
      <c r="M136" s="24" t="s">
        <v>68</v>
      </c>
      <c r="N136" s="24">
        <v>0.6785149974277253</v>
      </c>
      <c r="X136" s="24">
        <v>67.5</v>
      </c>
    </row>
    <row r="137" spans="1:24" ht="12.75" hidden="1">
      <c r="A137" s="24">
        <v>964</v>
      </c>
      <c r="B137" s="24">
        <v>143.10000610351562</v>
      </c>
      <c r="C137" s="24">
        <v>111.5999984741211</v>
      </c>
      <c r="D137" s="24">
        <v>9.48238468170166</v>
      </c>
      <c r="E137" s="24">
        <v>10.057363510131836</v>
      </c>
      <c r="F137" s="24">
        <v>25.464518600253065</v>
      </c>
      <c r="G137" s="24" t="s">
        <v>56</v>
      </c>
      <c r="H137" s="24">
        <v>-11.629510859374648</v>
      </c>
      <c r="I137" s="24">
        <v>63.970495244140984</v>
      </c>
      <c r="J137" s="24" t="s">
        <v>62</v>
      </c>
      <c r="K137" s="24">
        <v>0.9489762820182017</v>
      </c>
      <c r="L137" s="24">
        <v>0.4312032927487953</v>
      </c>
      <c r="M137" s="24">
        <v>0.22465705578677653</v>
      </c>
      <c r="N137" s="24">
        <v>0.07793887046171445</v>
      </c>
      <c r="O137" s="24">
        <v>0.03811259332813595</v>
      </c>
      <c r="P137" s="24">
        <v>0.012369701734836095</v>
      </c>
      <c r="Q137" s="24">
        <v>0.004639270292869578</v>
      </c>
      <c r="R137" s="24">
        <v>0.0011997065648407014</v>
      </c>
      <c r="S137" s="24">
        <v>0.0005000339190529284</v>
      </c>
      <c r="T137" s="24">
        <v>0.00018200188369165736</v>
      </c>
      <c r="U137" s="24">
        <v>0.00010148924368744388</v>
      </c>
      <c r="V137" s="24">
        <v>4.451697730945356E-05</v>
      </c>
      <c r="W137" s="24">
        <v>3.117632804931449E-05</v>
      </c>
      <c r="X137" s="24">
        <v>67.5</v>
      </c>
    </row>
    <row r="138" spans="1:24" ht="12.75" hidden="1">
      <c r="A138" s="24">
        <v>963</v>
      </c>
      <c r="B138" s="24">
        <v>132.74000549316406</v>
      </c>
      <c r="C138" s="24">
        <v>157.74000549316406</v>
      </c>
      <c r="D138" s="24">
        <v>9.296494483947754</v>
      </c>
      <c r="E138" s="24">
        <v>9.090630531311035</v>
      </c>
      <c r="F138" s="24">
        <v>22.193574568433615</v>
      </c>
      <c r="G138" s="24" t="s">
        <v>57</v>
      </c>
      <c r="H138" s="24">
        <v>-8.39648939642845</v>
      </c>
      <c r="I138" s="24">
        <v>56.843516096735605</v>
      </c>
      <c r="J138" s="24" t="s">
        <v>60</v>
      </c>
      <c r="K138" s="24">
        <v>-0.15808354050151022</v>
      </c>
      <c r="L138" s="24">
        <v>-0.002347333085092224</v>
      </c>
      <c r="M138" s="24">
        <v>0.039939092595420125</v>
      </c>
      <c r="N138" s="24">
        <v>0.0008059327451721628</v>
      </c>
      <c r="O138" s="24">
        <v>-0.005943094348272349</v>
      </c>
      <c r="P138" s="24">
        <v>-0.00026849883202230814</v>
      </c>
      <c r="Q138" s="24">
        <v>0.0009442435142922158</v>
      </c>
      <c r="R138" s="24">
        <v>6.477121991774E-05</v>
      </c>
      <c r="S138" s="24">
        <v>-4.44668141906586E-05</v>
      </c>
      <c r="T138" s="24">
        <v>-1.911185788388343E-05</v>
      </c>
      <c r="U138" s="24">
        <v>2.8480486211379892E-05</v>
      </c>
      <c r="V138" s="24">
        <v>5.109686819027424E-06</v>
      </c>
      <c r="W138" s="24">
        <v>-1.7435514092491223E-06</v>
      </c>
      <c r="X138" s="24">
        <v>67.5</v>
      </c>
    </row>
    <row r="139" spans="1:24" ht="12.75" hidden="1">
      <c r="A139" s="24">
        <v>962</v>
      </c>
      <c r="B139" s="24">
        <v>132.97999572753906</v>
      </c>
      <c r="C139" s="24">
        <v>111.77999877929688</v>
      </c>
      <c r="D139" s="24">
        <v>9.010895729064941</v>
      </c>
      <c r="E139" s="24">
        <v>9.503642082214355</v>
      </c>
      <c r="F139" s="24">
        <v>29.57938606537386</v>
      </c>
      <c r="G139" s="24" t="s">
        <v>58</v>
      </c>
      <c r="H139" s="24">
        <v>12.682507875374725</v>
      </c>
      <c r="I139" s="24">
        <v>78.16250360291379</v>
      </c>
      <c r="J139" s="24" t="s">
        <v>61</v>
      </c>
      <c r="K139" s="24">
        <v>0.9357166120442646</v>
      </c>
      <c r="L139" s="24">
        <v>-0.43119690363543994</v>
      </c>
      <c r="M139" s="24">
        <v>0.22107840599533296</v>
      </c>
      <c r="N139" s="24">
        <v>0.07793470344627074</v>
      </c>
      <c r="O139" s="24">
        <v>0.037646372996125485</v>
      </c>
      <c r="P139" s="24">
        <v>-0.012366787351046744</v>
      </c>
      <c r="Q139" s="24">
        <v>0.004542161713988095</v>
      </c>
      <c r="R139" s="24">
        <v>0.0011979568150781747</v>
      </c>
      <c r="S139" s="24">
        <v>0.000498052831172722</v>
      </c>
      <c r="T139" s="24">
        <v>-0.00018099564236615702</v>
      </c>
      <c r="U139" s="24">
        <v>9.741113123977551E-05</v>
      </c>
      <c r="V139" s="24">
        <v>4.422275850036789E-05</v>
      </c>
      <c r="W139" s="24">
        <v>3.1127535384636196E-05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899</v>
      </c>
      <c r="B141" s="24">
        <v>144.08</v>
      </c>
      <c r="C141" s="24">
        <v>120.28</v>
      </c>
      <c r="D141" s="24">
        <v>8.943289691027232</v>
      </c>
      <c r="E141" s="24">
        <v>9.418284928853511</v>
      </c>
      <c r="F141" s="24">
        <v>25.570719209278263</v>
      </c>
      <c r="G141" s="24" t="s">
        <v>59</v>
      </c>
      <c r="H141" s="24">
        <v>-8.46773485978889</v>
      </c>
      <c r="I141" s="24">
        <v>68.11226514021112</v>
      </c>
      <c r="J141" s="24" t="s">
        <v>73</v>
      </c>
      <c r="K141" s="24">
        <v>0.2767906101132775</v>
      </c>
      <c r="M141" s="24" t="s">
        <v>68</v>
      </c>
      <c r="N141" s="24">
        <v>0.17511111188457223</v>
      </c>
      <c r="X141" s="24">
        <v>67.5</v>
      </c>
    </row>
    <row r="142" spans="1:24" ht="12.75" hidden="1">
      <c r="A142" s="24">
        <v>962</v>
      </c>
      <c r="B142" s="24">
        <v>133.60000610351562</v>
      </c>
      <c r="C142" s="24">
        <v>116</v>
      </c>
      <c r="D142" s="24">
        <v>8.95775318145752</v>
      </c>
      <c r="E142" s="24">
        <v>9.65291690826416</v>
      </c>
      <c r="F142" s="24">
        <v>22.927553542155813</v>
      </c>
      <c r="G142" s="24" t="s">
        <v>56</v>
      </c>
      <c r="H142" s="24">
        <v>-5.15372604810716</v>
      </c>
      <c r="I142" s="24">
        <v>60.94628005540846</v>
      </c>
      <c r="J142" s="24" t="s">
        <v>62</v>
      </c>
      <c r="K142" s="24">
        <v>0.46067026538171646</v>
      </c>
      <c r="L142" s="24">
        <v>0.20151929027615312</v>
      </c>
      <c r="M142" s="24">
        <v>0.1090574925958656</v>
      </c>
      <c r="N142" s="24">
        <v>0.10810328261413774</v>
      </c>
      <c r="O142" s="24">
        <v>0.018501432484021436</v>
      </c>
      <c r="P142" s="24">
        <v>0.005781006758694591</v>
      </c>
      <c r="Q142" s="24">
        <v>0.0022519756343506686</v>
      </c>
      <c r="R142" s="24">
        <v>0.001663996453349884</v>
      </c>
      <c r="S142" s="24">
        <v>0.00024274170632067687</v>
      </c>
      <c r="T142" s="24">
        <v>8.506205834399651E-05</v>
      </c>
      <c r="U142" s="24">
        <v>4.925159729750602E-05</v>
      </c>
      <c r="V142" s="24">
        <v>6.175904489640627E-05</v>
      </c>
      <c r="W142" s="24">
        <v>1.5139813519051056E-05</v>
      </c>
      <c r="X142" s="24">
        <v>67.5</v>
      </c>
    </row>
    <row r="143" spans="1:24" ht="12.75" hidden="1">
      <c r="A143" s="24">
        <v>963</v>
      </c>
      <c r="B143" s="24">
        <v>118.4800033569336</v>
      </c>
      <c r="C143" s="24">
        <v>150.97999572753906</v>
      </c>
      <c r="D143" s="24">
        <v>9.26280403137207</v>
      </c>
      <c r="E143" s="24">
        <v>8.932622909545898</v>
      </c>
      <c r="F143" s="24">
        <v>19.76165806729833</v>
      </c>
      <c r="G143" s="24" t="s">
        <v>57</v>
      </c>
      <c r="H143" s="24">
        <v>-0.21158599228553499</v>
      </c>
      <c r="I143" s="24">
        <v>50.768417364648066</v>
      </c>
      <c r="J143" s="24" t="s">
        <v>60</v>
      </c>
      <c r="K143" s="24">
        <v>-0.31884512589264374</v>
      </c>
      <c r="L143" s="24">
        <v>0.0010953691400569373</v>
      </c>
      <c r="M143" s="24">
        <v>0.07458245174411257</v>
      </c>
      <c r="N143" s="24">
        <v>0.0011178188935335536</v>
      </c>
      <c r="O143" s="24">
        <v>-0.012948680629519321</v>
      </c>
      <c r="P143" s="24">
        <v>0.00012547437358294554</v>
      </c>
      <c r="Q143" s="24">
        <v>0.0014964573958510296</v>
      </c>
      <c r="R143" s="24">
        <v>8.986276231609548E-05</v>
      </c>
      <c r="S143" s="24">
        <v>-0.00018121669406455599</v>
      </c>
      <c r="T143" s="24">
        <v>8.944377577563045E-06</v>
      </c>
      <c r="U143" s="24">
        <v>2.9712484763696144E-05</v>
      </c>
      <c r="V143" s="24">
        <v>7.087497579768089E-06</v>
      </c>
      <c r="W143" s="24">
        <v>-1.1629099629697516E-05</v>
      </c>
      <c r="X143" s="24">
        <v>67.5</v>
      </c>
    </row>
    <row r="144" spans="1:24" ht="12.75" hidden="1">
      <c r="A144" s="24">
        <v>964</v>
      </c>
      <c r="B144" s="24">
        <v>179.16000366210938</v>
      </c>
      <c r="C144" s="24">
        <v>120.45999908447266</v>
      </c>
      <c r="D144" s="24">
        <v>8.895783424377441</v>
      </c>
      <c r="E144" s="24">
        <v>9.906661033630371</v>
      </c>
      <c r="F144" s="24">
        <v>36.478273334278065</v>
      </c>
      <c r="G144" s="24" t="s">
        <v>58</v>
      </c>
      <c r="H144" s="24">
        <v>-13.83073308787695</v>
      </c>
      <c r="I144" s="24">
        <v>97.82927057423242</v>
      </c>
      <c r="J144" s="24" t="s">
        <v>61</v>
      </c>
      <c r="K144" s="24">
        <v>-0.3324979384919029</v>
      </c>
      <c r="L144" s="24">
        <v>0.2015163132846854</v>
      </c>
      <c r="M144" s="24">
        <v>-0.07956754729872223</v>
      </c>
      <c r="N144" s="24">
        <v>0.1080975031759448</v>
      </c>
      <c r="O144" s="24">
        <v>-0.013214941313358708</v>
      </c>
      <c r="P144" s="24">
        <v>0.005779644913456752</v>
      </c>
      <c r="Q144" s="24">
        <v>-0.0016828575459948627</v>
      </c>
      <c r="R144" s="24">
        <v>0.0016615681992352626</v>
      </c>
      <c r="S144" s="24">
        <v>-0.00016150555959404885</v>
      </c>
      <c r="T144" s="24">
        <v>8.45904952076027E-05</v>
      </c>
      <c r="U144" s="24">
        <v>-3.927961412135851E-05</v>
      </c>
      <c r="V144" s="24">
        <v>6.135101469880598E-05</v>
      </c>
      <c r="W144" s="24">
        <v>-9.694224837201282E-06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899</v>
      </c>
      <c r="B146" s="24">
        <v>144.08</v>
      </c>
      <c r="C146" s="24">
        <v>120.28</v>
      </c>
      <c r="D146" s="24">
        <v>8.943289691027232</v>
      </c>
      <c r="E146" s="24">
        <v>9.418284928853511</v>
      </c>
      <c r="F146" s="24">
        <v>30.022597909920012</v>
      </c>
      <c r="G146" s="24" t="s">
        <v>59</v>
      </c>
      <c r="H146" s="24">
        <v>3.3906544153998937</v>
      </c>
      <c r="I146" s="24">
        <v>79.9706544153999</v>
      </c>
      <c r="J146" s="24" t="s">
        <v>73</v>
      </c>
      <c r="K146" s="24">
        <v>1.8626049435902414</v>
      </c>
      <c r="M146" s="24" t="s">
        <v>68</v>
      </c>
      <c r="N146" s="24">
        <v>1.0586654927309098</v>
      </c>
      <c r="X146" s="24">
        <v>67.5</v>
      </c>
    </row>
    <row r="147" spans="1:24" ht="12.75" hidden="1">
      <c r="A147" s="24">
        <v>962</v>
      </c>
      <c r="B147" s="24">
        <v>133.60000610351562</v>
      </c>
      <c r="C147" s="24">
        <v>116</v>
      </c>
      <c r="D147" s="24">
        <v>8.95775318145752</v>
      </c>
      <c r="E147" s="24">
        <v>9.65291690826416</v>
      </c>
      <c r="F147" s="24">
        <v>22.927553542155813</v>
      </c>
      <c r="G147" s="24" t="s">
        <v>56</v>
      </c>
      <c r="H147" s="24">
        <v>-5.15372604810716</v>
      </c>
      <c r="I147" s="24">
        <v>60.94628005540846</v>
      </c>
      <c r="J147" s="24" t="s">
        <v>62</v>
      </c>
      <c r="K147" s="24">
        <v>1.2525361405898692</v>
      </c>
      <c r="L147" s="24">
        <v>0.4379238608387166</v>
      </c>
      <c r="M147" s="24">
        <v>0.2965215629689983</v>
      </c>
      <c r="N147" s="24">
        <v>0.10642757612676627</v>
      </c>
      <c r="O147" s="24">
        <v>0.05030404591585815</v>
      </c>
      <c r="P147" s="24">
        <v>0.012562592115328532</v>
      </c>
      <c r="Q147" s="24">
        <v>0.006123203301360168</v>
      </c>
      <c r="R147" s="24">
        <v>0.0016381639248207582</v>
      </c>
      <c r="S147" s="24">
        <v>0.0006599427927063843</v>
      </c>
      <c r="T147" s="24">
        <v>0.00018480436659732167</v>
      </c>
      <c r="U147" s="24">
        <v>0.00013390138345326772</v>
      </c>
      <c r="V147" s="24">
        <v>6.077530630092137E-05</v>
      </c>
      <c r="W147" s="24">
        <v>4.114068859610493E-05</v>
      </c>
      <c r="X147" s="24">
        <v>67.5</v>
      </c>
    </row>
    <row r="148" spans="1:24" ht="12.75" hidden="1">
      <c r="A148" s="24">
        <v>964</v>
      </c>
      <c r="B148" s="24">
        <v>179.16000366210938</v>
      </c>
      <c r="C148" s="24">
        <v>120.45999908447266</v>
      </c>
      <c r="D148" s="24">
        <v>8.895783424377441</v>
      </c>
      <c r="E148" s="24">
        <v>9.906661033630371</v>
      </c>
      <c r="F148" s="24">
        <v>31.118336728057734</v>
      </c>
      <c r="G148" s="24" t="s">
        <v>57</v>
      </c>
      <c r="H148" s="24">
        <v>-28.20528101961608</v>
      </c>
      <c r="I148" s="24">
        <v>83.4547226424933</v>
      </c>
      <c r="J148" s="24" t="s">
        <v>60</v>
      </c>
      <c r="K148" s="24">
        <v>1.2164169760864567</v>
      </c>
      <c r="L148" s="24">
        <v>-0.0023837370986907335</v>
      </c>
      <c r="M148" s="24">
        <v>-0.2871484708862464</v>
      </c>
      <c r="N148" s="24">
        <v>0.0011012192716828093</v>
      </c>
      <c r="O148" s="24">
        <v>0.04898002908616153</v>
      </c>
      <c r="P148" s="24">
        <v>-0.000272863905866161</v>
      </c>
      <c r="Q148" s="24">
        <v>-0.0058874896153608145</v>
      </c>
      <c r="R148" s="24">
        <v>8.85300980519628E-05</v>
      </c>
      <c r="S148" s="24">
        <v>0.0006512620389841874</v>
      </c>
      <c r="T148" s="24">
        <v>-1.9437270784771745E-05</v>
      </c>
      <c r="U148" s="24">
        <v>-0.00012541691742034804</v>
      </c>
      <c r="V148" s="24">
        <v>6.9958296032855356E-06</v>
      </c>
      <c r="W148" s="24">
        <v>4.0798736722928436E-05</v>
      </c>
      <c r="X148" s="24">
        <v>67.5</v>
      </c>
    </row>
    <row r="149" spans="1:24" ht="12.75" hidden="1">
      <c r="A149" s="24">
        <v>963</v>
      </c>
      <c r="B149" s="24">
        <v>118.4800033569336</v>
      </c>
      <c r="C149" s="24">
        <v>150.97999572753906</v>
      </c>
      <c r="D149" s="24">
        <v>9.26280403137207</v>
      </c>
      <c r="E149" s="24">
        <v>8.932622909545898</v>
      </c>
      <c r="F149" s="24">
        <v>20.907992088937878</v>
      </c>
      <c r="G149" s="24" t="s">
        <v>58</v>
      </c>
      <c r="H149" s="24">
        <v>2.733387746846091</v>
      </c>
      <c r="I149" s="24">
        <v>53.713391103779685</v>
      </c>
      <c r="J149" s="24" t="s">
        <v>61</v>
      </c>
      <c r="K149" s="24">
        <v>0.29862438576319394</v>
      </c>
      <c r="L149" s="24">
        <v>-0.43791737313028806</v>
      </c>
      <c r="M149" s="24">
        <v>0.0739648090193445</v>
      </c>
      <c r="N149" s="24">
        <v>0.10642187874837722</v>
      </c>
      <c r="O149" s="24">
        <v>0.011465329747701796</v>
      </c>
      <c r="P149" s="24">
        <v>-0.012559628415880385</v>
      </c>
      <c r="Q149" s="24">
        <v>0.0016825827464961812</v>
      </c>
      <c r="R149" s="24">
        <v>0.0016357699918763213</v>
      </c>
      <c r="S149" s="24">
        <v>0.00010668761044873253</v>
      </c>
      <c r="T149" s="24">
        <v>-0.00018377934165154884</v>
      </c>
      <c r="U149" s="24">
        <v>4.6906047749481447E-05</v>
      </c>
      <c r="V149" s="24">
        <v>6.037131954937383E-05</v>
      </c>
      <c r="W149" s="24">
        <v>5.293329762526527E-06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899</v>
      </c>
      <c r="B151" s="24">
        <v>144.08</v>
      </c>
      <c r="C151" s="24">
        <v>120.28</v>
      </c>
      <c r="D151" s="24">
        <v>8.943289691027232</v>
      </c>
      <c r="E151" s="24">
        <v>9.418284928853511</v>
      </c>
      <c r="F151" s="24">
        <v>25.570719209278263</v>
      </c>
      <c r="G151" s="24" t="s">
        <v>59</v>
      </c>
      <c r="H151" s="24">
        <v>-8.46773485978889</v>
      </c>
      <c r="I151" s="24">
        <v>68.11226514021112</v>
      </c>
      <c r="J151" s="24" t="s">
        <v>73</v>
      </c>
      <c r="K151" s="24">
        <v>2.1076811425049997</v>
      </c>
      <c r="M151" s="24" t="s">
        <v>68</v>
      </c>
      <c r="N151" s="24">
        <v>1.2216446061573176</v>
      </c>
      <c r="X151" s="24">
        <v>67.5</v>
      </c>
    </row>
    <row r="152" spans="1:24" ht="12.75" hidden="1">
      <c r="A152" s="24">
        <v>963</v>
      </c>
      <c r="B152" s="24">
        <v>118.4800033569336</v>
      </c>
      <c r="C152" s="24">
        <v>150.97999572753906</v>
      </c>
      <c r="D152" s="24">
        <v>9.26280403137207</v>
      </c>
      <c r="E152" s="24">
        <v>8.932622909545898</v>
      </c>
      <c r="F152" s="24">
        <v>20.36165527761753</v>
      </c>
      <c r="G152" s="24" t="s">
        <v>56</v>
      </c>
      <c r="H152" s="24">
        <v>1.329828634330056</v>
      </c>
      <c r="I152" s="24">
        <v>52.30983199126366</v>
      </c>
      <c r="J152" s="24" t="s">
        <v>62</v>
      </c>
      <c r="K152" s="24">
        <v>1.3112075647878743</v>
      </c>
      <c r="L152" s="24">
        <v>0.5273125464504909</v>
      </c>
      <c r="M152" s="24">
        <v>0.31041110557298923</v>
      </c>
      <c r="N152" s="24">
        <v>0.10467133785433773</v>
      </c>
      <c r="O152" s="24">
        <v>0.052660616847678116</v>
      </c>
      <c r="P152" s="24">
        <v>0.015126911504883715</v>
      </c>
      <c r="Q152" s="24">
        <v>0.006409965694245381</v>
      </c>
      <c r="R152" s="24">
        <v>0.00161115873096245</v>
      </c>
      <c r="S152" s="24">
        <v>0.000690897459575206</v>
      </c>
      <c r="T152" s="24">
        <v>0.0002225640058922435</v>
      </c>
      <c r="U152" s="24">
        <v>0.00014019417347471688</v>
      </c>
      <c r="V152" s="24">
        <v>5.9807638565526084E-05</v>
      </c>
      <c r="W152" s="24">
        <v>4.308340553019391E-05</v>
      </c>
      <c r="X152" s="24">
        <v>67.5</v>
      </c>
    </row>
    <row r="153" spans="1:24" ht="12.75" hidden="1">
      <c r="A153" s="24">
        <v>962</v>
      </c>
      <c r="B153" s="24">
        <v>133.60000610351562</v>
      </c>
      <c r="C153" s="24">
        <v>116</v>
      </c>
      <c r="D153" s="24">
        <v>8.95775318145752</v>
      </c>
      <c r="E153" s="24">
        <v>9.65291690826416</v>
      </c>
      <c r="F153" s="24">
        <v>28.08567650562574</v>
      </c>
      <c r="G153" s="24" t="s">
        <v>57</v>
      </c>
      <c r="H153" s="24">
        <v>8.557654283590992</v>
      </c>
      <c r="I153" s="24">
        <v>74.65766038710662</v>
      </c>
      <c r="J153" s="24" t="s">
        <v>60</v>
      </c>
      <c r="K153" s="24">
        <v>-0.6592471390026714</v>
      </c>
      <c r="L153" s="24">
        <v>0.0028682464897879607</v>
      </c>
      <c r="M153" s="24">
        <v>0.15300783666662376</v>
      </c>
      <c r="N153" s="24">
        <v>0.0010822175533107558</v>
      </c>
      <c r="O153" s="24">
        <v>-0.026966031790486275</v>
      </c>
      <c r="P153" s="24">
        <v>0.00032838896397418106</v>
      </c>
      <c r="Q153" s="24">
        <v>0.0030121397182225223</v>
      </c>
      <c r="R153" s="24">
        <v>8.70073744038819E-05</v>
      </c>
      <c r="S153" s="24">
        <v>-0.0003930560947951347</v>
      </c>
      <c r="T153" s="24">
        <v>2.3395831563183833E-05</v>
      </c>
      <c r="U153" s="24">
        <v>5.585460259224816E-05</v>
      </c>
      <c r="V153" s="24">
        <v>6.858686072503685E-06</v>
      </c>
      <c r="W153" s="24">
        <v>-2.56708911853716E-05</v>
      </c>
      <c r="X153" s="24">
        <v>67.5</v>
      </c>
    </row>
    <row r="154" spans="1:24" ht="12.75" hidden="1">
      <c r="A154" s="24">
        <v>964</v>
      </c>
      <c r="B154" s="24">
        <v>179.16000366210938</v>
      </c>
      <c r="C154" s="24">
        <v>120.45999908447266</v>
      </c>
      <c r="D154" s="24">
        <v>8.895783424377441</v>
      </c>
      <c r="E154" s="24">
        <v>9.906661033630371</v>
      </c>
      <c r="F154" s="24">
        <v>31.118336728057734</v>
      </c>
      <c r="G154" s="24" t="s">
        <v>58</v>
      </c>
      <c r="H154" s="24">
        <v>-28.20528101961608</v>
      </c>
      <c r="I154" s="24">
        <v>83.4547226424933</v>
      </c>
      <c r="J154" s="24" t="s">
        <v>61</v>
      </c>
      <c r="K154" s="24">
        <v>-1.1334277602360636</v>
      </c>
      <c r="L154" s="24">
        <v>0.5273047456700678</v>
      </c>
      <c r="M154" s="24">
        <v>-0.27008083305122793</v>
      </c>
      <c r="N154" s="24">
        <v>0.10466574307472441</v>
      </c>
      <c r="O154" s="24">
        <v>-0.04523244075055473</v>
      </c>
      <c r="P154" s="24">
        <v>0.01512334659937817</v>
      </c>
      <c r="Q154" s="24">
        <v>-0.005658151157340091</v>
      </c>
      <c r="R154" s="24">
        <v>0.0016088076868152623</v>
      </c>
      <c r="S154" s="24">
        <v>-0.0005681955701973322</v>
      </c>
      <c r="T154" s="24">
        <v>0.00022133091014196307</v>
      </c>
      <c r="U154" s="24">
        <v>-0.00012858720638353195</v>
      </c>
      <c r="V154" s="24">
        <v>5.941306300926966E-05</v>
      </c>
      <c r="W154" s="24">
        <v>-3.460036383953143E-05</v>
      </c>
      <c r="X154" s="24">
        <v>67.5</v>
      </c>
    </row>
    <row r="155" s="100" customFormat="1" ht="12.75">
      <c r="A155" s="100" t="s">
        <v>91</v>
      </c>
    </row>
    <row r="156" spans="1:24" s="100" customFormat="1" ht="12.75">
      <c r="A156" s="100">
        <v>899</v>
      </c>
      <c r="B156" s="100">
        <v>144.08</v>
      </c>
      <c r="C156" s="100">
        <v>120.28</v>
      </c>
      <c r="D156" s="100">
        <v>8.943289691027232</v>
      </c>
      <c r="E156" s="100">
        <v>9.418284928853511</v>
      </c>
      <c r="F156" s="100">
        <v>24.388548852810803</v>
      </c>
      <c r="G156" s="100" t="s">
        <v>59</v>
      </c>
      <c r="H156" s="100">
        <v>-11.616660789545023</v>
      </c>
      <c r="I156" s="100">
        <v>64.96333921045499</v>
      </c>
      <c r="J156" s="100" t="s">
        <v>73</v>
      </c>
      <c r="K156" s="100">
        <v>0.2630829010563431</v>
      </c>
      <c r="M156" s="100" t="s">
        <v>68</v>
      </c>
      <c r="N156" s="100">
        <v>0.23862620796341985</v>
      </c>
      <c r="X156" s="100">
        <v>67.5</v>
      </c>
    </row>
    <row r="157" spans="1:24" s="100" customFormat="1" ht="12.75">
      <c r="A157" s="100">
        <v>963</v>
      </c>
      <c r="B157" s="100">
        <v>118.4800033569336</v>
      </c>
      <c r="C157" s="100">
        <v>150.97999572753906</v>
      </c>
      <c r="D157" s="100">
        <v>9.26280403137207</v>
      </c>
      <c r="E157" s="100">
        <v>8.932622909545898</v>
      </c>
      <c r="F157" s="100">
        <v>20.36165527761753</v>
      </c>
      <c r="G157" s="100" t="s">
        <v>56</v>
      </c>
      <c r="H157" s="100">
        <v>1.329828634330056</v>
      </c>
      <c r="I157" s="100">
        <v>52.30983199126366</v>
      </c>
      <c r="J157" s="100" t="s">
        <v>62</v>
      </c>
      <c r="K157" s="100">
        <v>0.20642480287875778</v>
      </c>
      <c r="L157" s="100">
        <v>0.45403099726028157</v>
      </c>
      <c r="M157" s="100">
        <v>0.04886843294204158</v>
      </c>
      <c r="N157" s="100">
        <v>0.10815364636614719</v>
      </c>
      <c r="O157" s="100">
        <v>0.008290712121243946</v>
      </c>
      <c r="P157" s="100">
        <v>0.013024669272558966</v>
      </c>
      <c r="Q157" s="100">
        <v>0.0010090649368352201</v>
      </c>
      <c r="R157" s="100">
        <v>0.001664735021939921</v>
      </c>
      <c r="S157" s="100">
        <v>0.00010877691740718778</v>
      </c>
      <c r="T157" s="100">
        <v>0.0001916415487435016</v>
      </c>
      <c r="U157" s="100">
        <v>2.2047280223283455E-05</v>
      </c>
      <c r="V157" s="100">
        <v>6.177549259048931E-05</v>
      </c>
      <c r="W157" s="100">
        <v>6.787268076902592E-06</v>
      </c>
      <c r="X157" s="100">
        <v>67.5</v>
      </c>
    </row>
    <row r="158" spans="1:24" s="100" customFormat="1" ht="12.75">
      <c r="A158" s="100">
        <v>964</v>
      </c>
      <c r="B158" s="100">
        <v>179.16000366210938</v>
      </c>
      <c r="C158" s="100">
        <v>120.45999908447266</v>
      </c>
      <c r="D158" s="100">
        <v>8.895783424377441</v>
      </c>
      <c r="E158" s="100">
        <v>9.906661033630371</v>
      </c>
      <c r="F158" s="100">
        <v>36.478273334278065</v>
      </c>
      <c r="G158" s="100" t="s">
        <v>57</v>
      </c>
      <c r="H158" s="100">
        <v>-13.83073308787695</v>
      </c>
      <c r="I158" s="100">
        <v>97.82927057423242</v>
      </c>
      <c r="J158" s="100" t="s">
        <v>60</v>
      </c>
      <c r="K158" s="100">
        <v>0.08442564248087699</v>
      </c>
      <c r="L158" s="100">
        <v>-0.0024714273352889234</v>
      </c>
      <c r="M158" s="100">
        <v>-0.02049257381615398</v>
      </c>
      <c r="N158" s="100">
        <v>0.001118704301026861</v>
      </c>
      <c r="O158" s="100">
        <v>0.0033090153608863926</v>
      </c>
      <c r="P158" s="100">
        <v>-0.00028269349656261653</v>
      </c>
      <c r="Q158" s="100">
        <v>-0.00044708781548357236</v>
      </c>
      <c r="R158" s="100">
        <v>8.992020362419965E-05</v>
      </c>
      <c r="S158" s="100">
        <v>3.654848237554886E-05</v>
      </c>
      <c r="T158" s="100">
        <v>-2.012654898489737E-05</v>
      </c>
      <c r="U158" s="100">
        <v>-1.1294992852587216E-05</v>
      </c>
      <c r="V158" s="100">
        <v>7.094746913807954E-06</v>
      </c>
      <c r="W158" s="100">
        <v>2.0584575698011737E-06</v>
      </c>
      <c r="X158" s="100">
        <v>67.5</v>
      </c>
    </row>
    <row r="159" spans="1:24" s="100" customFormat="1" ht="12.75">
      <c r="A159" s="100">
        <v>962</v>
      </c>
      <c r="B159" s="100">
        <v>133.60000610351562</v>
      </c>
      <c r="C159" s="100">
        <v>116</v>
      </c>
      <c r="D159" s="100">
        <v>8.95775318145752</v>
      </c>
      <c r="E159" s="100">
        <v>9.65291690826416</v>
      </c>
      <c r="F159" s="100">
        <v>23.52741462891501</v>
      </c>
      <c r="G159" s="100" t="s">
        <v>58</v>
      </c>
      <c r="H159" s="100">
        <v>-3.559168577300369</v>
      </c>
      <c r="I159" s="100">
        <v>62.540837526215256</v>
      </c>
      <c r="J159" s="100" t="s">
        <v>61</v>
      </c>
      <c r="K159" s="100">
        <v>-0.18837067217384224</v>
      </c>
      <c r="L159" s="100">
        <v>-0.4540242708491388</v>
      </c>
      <c r="M159" s="100">
        <v>-0.04436415396015453</v>
      </c>
      <c r="N159" s="100">
        <v>0.10814786046418341</v>
      </c>
      <c r="O159" s="100">
        <v>-0.0076017316986828195</v>
      </c>
      <c r="P159" s="100">
        <v>-0.01302160105542106</v>
      </c>
      <c r="Q159" s="100">
        <v>-0.0009046129183227455</v>
      </c>
      <c r="R159" s="100">
        <v>0.0016623047404893882</v>
      </c>
      <c r="S159" s="100">
        <v>-0.00010245304386231942</v>
      </c>
      <c r="T159" s="100">
        <v>-0.000190581754716359</v>
      </c>
      <c r="U159" s="100">
        <v>-1.8934246795264646E-05</v>
      </c>
      <c r="V159" s="100">
        <v>6.136673407495801E-05</v>
      </c>
      <c r="W159" s="100">
        <v>-6.467593090251525E-06</v>
      </c>
      <c r="X159" s="100">
        <v>67.5</v>
      </c>
    </row>
    <row r="160" ht="12.75" hidden="1">
      <c r="A160" s="24" t="s">
        <v>90</v>
      </c>
    </row>
    <row r="161" spans="1:24" ht="12.75" hidden="1">
      <c r="A161" s="24">
        <v>899</v>
      </c>
      <c r="B161" s="24">
        <v>144.08</v>
      </c>
      <c r="C161" s="24">
        <v>120.28</v>
      </c>
      <c r="D161" s="24">
        <v>8.943289691027232</v>
      </c>
      <c r="E161" s="24">
        <v>9.418284928853511</v>
      </c>
      <c r="F161" s="24">
        <v>30.022597909920012</v>
      </c>
      <c r="G161" s="24" t="s">
        <v>59</v>
      </c>
      <c r="H161" s="24">
        <v>3.3906544153998937</v>
      </c>
      <c r="I161" s="24">
        <v>79.9706544153999</v>
      </c>
      <c r="J161" s="24" t="s">
        <v>73</v>
      </c>
      <c r="K161" s="24">
        <v>1.4889893560716423</v>
      </c>
      <c r="M161" s="24" t="s">
        <v>68</v>
      </c>
      <c r="N161" s="24">
        <v>0.9031377475135046</v>
      </c>
      <c r="X161" s="24">
        <v>67.5</v>
      </c>
    </row>
    <row r="162" spans="1:24" ht="12.75" hidden="1">
      <c r="A162" s="24">
        <v>964</v>
      </c>
      <c r="B162" s="24">
        <v>179.16000366210938</v>
      </c>
      <c r="C162" s="24">
        <v>120.45999908447266</v>
      </c>
      <c r="D162" s="24">
        <v>8.895783424377441</v>
      </c>
      <c r="E162" s="24">
        <v>9.906661033630371</v>
      </c>
      <c r="F162" s="24">
        <v>31.570457563551265</v>
      </c>
      <c r="G162" s="24" t="s">
        <v>56</v>
      </c>
      <c r="H162" s="24">
        <v>-26.99276059293838</v>
      </c>
      <c r="I162" s="24">
        <v>84.667243069171</v>
      </c>
      <c r="J162" s="24" t="s">
        <v>62</v>
      </c>
      <c r="K162" s="24">
        <v>1.0641802904274993</v>
      </c>
      <c r="L162" s="24">
        <v>0.5286888226331786</v>
      </c>
      <c r="M162" s="24">
        <v>0.25193061639209724</v>
      </c>
      <c r="N162" s="24">
        <v>0.10696685257644666</v>
      </c>
      <c r="O162" s="24">
        <v>0.04273951481411171</v>
      </c>
      <c r="P162" s="24">
        <v>0.0151666037738621</v>
      </c>
      <c r="Q162" s="24">
        <v>0.005202495519827135</v>
      </c>
      <c r="R162" s="24">
        <v>0.001646568371254307</v>
      </c>
      <c r="S162" s="24">
        <v>0.0005607742415699282</v>
      </c>
      <c r="T162" s="24">
        <v>0.00022319834400538706</v>
      </c>
      <c r="U162" s="24">
        <v>0.0001137935555124024</v>
      </c>
      <c r="V162" s="24">
        <v>6.110411228390143E-05</v>
      </c>
      <c r="W162" s="24">
        <v>3.496662359180488E-05</v>
      </c>
      <c r="X162" s="24">
        <v>67.5</v>
      </c>
    </row>
    <row r="163" spans="1:24" ht="12.75" hidden="1">
      <c r="A163" s="24">
        <v>962</v>
      </c>
      <c r="B163" s="24">
        <v>133.60000610351562</v>
      </c>
      <c r="C163" s="24">
        <v>116</v>
      </c>
      <c r="D163" s="24">
        <v>8.95775318145752</v>
      </c>
      <c r="E163" s="24">
        <v>9.65291690826416</v>
      </c>
      <c r="F163" s="24">
        <v>23.52741462891501</v>
      </c>
      <c r="G163" s="24" t="s">
        <v>57</v>
      </c>
      <c r="H163" s="24">
        <v>-3.559168577300369</v>
      </c>
      <c r="I163" s="24">
        <v>62.540837526215256</v>
      </c>
      <c r="J163" s="24" t="s">
        <v>60</v>
      </c>
      <c r="K163" s="24">
        <v>0.2713095594993271</v>
      </c>
      <c r="L163" s="24">
        <v>0.0028751311918465035</v>
      </c>
      <c r="M163" s="24">
        <v>-0.06145619493298209</v>
      </c>
      <c r="N163" s="24">
        <v>0.0011059518978531297</v>
      </c>
      <c r="O163" s="24">
        <v>0.011341247140968262</v>
      </c>
      <c r="P163" s="24">
        <v>0.00032897980396652933</v>
      </c>
      <c r="Q163" s="24">
        <v>-0.001136239469659508</v>
      </c>
      <c r="R163" s="24">
        <v>8.892351809148135E-05</v>
      </c>
      <c r="S163" s="24">
        <v>0.00018495388932266598</v>
      </c>
      <c r="T163" s="24">
        <v>2.343414622692525E-05</v>
      </c>
      <c r="U163" s="24">
        <v>-1.5968329908609766E-05</v>
      </c>
      <c r="V163" s="24">
        <v>7.02090430268886E-06</v>
      </c>
      <c r="W163" s="24">
        <v>1.262465568696952E-05</v>
      </c>
      <c r="X163" s="24">
        <v>67.5</v>
      </c>
    </row>
    <row r="164" spans="1:24" ht="12.75" hidden="1">
      <c r="A164" s="24">
        <v>963</v>
      </c>
      <c r="B164" s="24">
        <v>118.4800033569336</v>
      </c>
      <c r="C164" s="24">
        <v>150.97999572753906</v>
      </c>
      <c r="D164" s="24">
        <v>9.26280403137207</v>
      </c>
      <c r="E164" s="24">
        <v>8.932622909545898</v>
      </c>
      <c r="F164" s="24">
        <v>19.76165806729833</v>
      </c>
      <c r="G164" s="24" t="s">
        <v>58</v>
      </c>
      <c r="H164" s="24">
        <v>-0.21158599228553499</v>
      </c>
      <c r="I164" s="24">
        <v>50.768417364648066</v>
      </c>
      <c r="J164" s="24" t="s">
        <v>61</v>
      </c>
      <c r="K164" s="24">
        <v>1.0290144865154416</v>
      </c>
      <c r="L164" s="24">
        <v>0.5286810047636347</v>
      </c>
      <c r="M164" s="24">
        <v>0.244319814137252</v>
      </c>
      <c r="N164" s="24">
        <v>0.10696113509359793</v>
      </c>
      <c r="O164" s="24">
        <v>0.04120730808768213</v>
      </c>
      <c r="P164" s="24">
        <v>0.015163035392753993</v>
      </c>
      <c r="Q164" s="24">
        <v>0.005076900580217156</v>
      </c>
      <c r="R164" s="24">
        <v>0.0016441654445782806</v>
      </c>
      <c r="S164" s="24">
        <v>0.0005293957015624015</v>
      </c>
      <c r="T164" s="24">
        <v>0.00022196473043563069</v>
      </c>
      <c r="U164" s="24">
        <v>0.0001126675894660217</v>
      </c>
      <c r="V164" s="24">
        <v>6.069941878450006E-05</v>
      </c>
      <c r="W164" s="24">
        <v>3.260801794338984E-05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899</v>
      </c>
      <c r="B166" s="24">
        <v>144.08</v>
      </c>
      <c r="C166" s="24">
        <v>120.28</v>
      </c>
      <c r="D166" s="24">
        <v>8.943289691027232</v>
      </c>
      <c r="E166" s="24">
        <v>9.418284928853511</v>
      </c>
      <c r="F166" s="24">
        <v>24.388548852810803</v>
      </c>
      <c r="G166" s="24" t="s">
        <v>59</v>
      </c>
      <c r="H166" s="24">
        <v>-11.616660789545023</v>
      </c>
      <c r="I166" s="24">
        <v>64.96333921045499</v>
      </c>
      <c r="J166" s="24" t="s">
        <v>73</v>
      </c>
      <c r="K166" s="24">
        <v>2.3460034924060067</v>
      </c>
      <c r="M166" s="24" t="s">
        <v>68</v>
      </c>
      <c r="N166" s="24">
        <v>1.2416754842877982</v>
      </c>
      <c r="X166" s="24">
        <v>67.5</v>
      </c>
    </row>
    <row r="167" spans="1:24" ht="12.75" hidden="1">
      <c r="A167" s="24">
        <v>964</v>
      </c>
      <c r="B167" s="24">
        <v>179.16000366210938</v>
      </c>
      <c r="C167" s="24">
        <v>120.45999908447266</v>
      </c>
      <c r="D167" s="24">
        <v>8.895783424377441</v>
      </c>
      <c r="E167" s="24">
        <v>9.906661033630371</v>
      </c>
      <c r="F167" s="24">
        <v>31.570457563551265</v>
      </c>
      <c r="G167" s="24" t="s">
        <v>56</v>
      </c>
      <c r="H167" s="24">
        <v>-26.99276059293838</v>
      </c>
      <c r="I167" s="24">
        <v>84.667243069171</v>
      </c>
      <c r="J167" s="24" t="s">
        <v>62</v>
      </c>
      <c r="K167" s="24">
        <v>1.4745410691550684</v>
      </c>
      <c r="L167" s="24">
        <v>0.18678843027531278</v>
      </c>
      <c r="M167" s="24">
        <v>0.3490770418627599</v>
      </c>
      <c r="N167" s="24">
        <v>0.10675366724818082</v>
      </c>
      <c r="O167" s="24">
        <v>0.05922046996996675</v>
      </c>
      <c r="P167" s="24">
        <v>0.005358621899682554</v>
      </c>
      <c r="Q167" s="24">
        <v>0.007208555057178392</v>
      </c>
      <c r="R167" s="24">
        <v>0.00164330205331389</v>
      </c>
      <c r="S167" s="24">
        <v>0.0007769957304414171</v>
      </c>
      <c r="T167" s="24">
        <v>7.885823331273126E-05</v>
      </c>
      <c r="U167" s="24">
        <v>0.00015767776456266814</v>
      </c>
      <c r="V167" s="24">
        <v>6.098775754720017E-05</v>
      </c>
      <c r="W167" s="24">
        <v>4.8447702170837986E-05</v>
      </c>
      <c r="X167" s="24">
        <v>67.5</v>
      </c>
    </row>
    <row r="168" spans="1:24" ht="12.75" hidden="1">
      <c r="A168" s="24">
        <v>963</v>
      </c>
      <c r="B168" s="24">
        <v>118.4800033569336</v>
      </c>
      <c r="C168" s="24">
        <v>150.97999572753906</v>
      </c>
      <c r="D168" s="24">
        <v>9.26280403137207</v>
      </c>
      <c r="E168" s="24">
        <v>8.932622909545898</v>
      </c>
      <c r="F168" s="24">
        <v>20.907992088937878</v>
      </c>
      <c r="G168" s="24" t="s">
        <v>57</v>
      </c>
      <c r="H168" s="24">
        <v>2.733387746846091</v>
      </c>
      <c r="I168" s="24">
        <v>53.713391103779685</v>
      </c>
      <c r="J168" s="24" t="s">
        <v>60</v>
      </c>
      <c r="K168" s="24">
        <v>-0.5466097424851022</v>
      </c>
      <c r="L168" s="24">
        <v>0.001014606696008791</v>
      </c>
      <c r="M168" s="24">
        <v>0.13307859393522908</v>
      </c>
      <c r="N168" s="24">
        <v>0.0011034762880802078</v>
      </c>
      <c r="O168" s="24">
        <v>-0.021358317558317755</v>
      </c>
      <c r="P168" s="24">
        <v>0.0001162402460006298</v>
      </c>
      <c r="Q168" s="24">
        <v>0.002921984499805905</v>
      </c>
      <c r="R168" s="24">
        <v>8.87019842995141E-05</v>
      </c>
      <c r="S168" s="24">
        <v>-0.00023065564832963227</v>
      </c>
      <c r="T168" s="24">
        <v>8.293773492849811E-06</v>
      </c>
      <c r="U168" s="24">
        <v>7.513793772165931E-05</v>
      </c>
      <c r="V168" s="24">
        <v>6.99596893452173E-06</v>
      </c>
      <c r="W168" s="24">
        <v>-1.2836131386779308E-05</v>
      </c>
      <c r="X168" s="24">
        <v>67.5</v>
      </c>
    </row>
    <row r="169" spans="1:24" ht="12.75" hidden="1">
      <c r="A169" s="24">
        <v>962</v>
      </c>
      <c r="B169" s="24">
        <v>133.60000610351562</v>
      </c>
      <c r="C169" s="24">
        <v>116</v>
      </c>
      <c r="D169" s="24">
        <v>8.95775318145752</v>
      </c>
      <c r="E169" s="24">
        <v>9.65291690826416</v>
      </c>
      <c r="F169" s="24">
        <v>28.08567650562574</v>
      </c>
      <c r="G169" s="24" t="s">
        <v>58</v>
      </c>
      <c r="H169" s="24">
        <v>8.557654283590992</v>
      </c>
      <c r="I169" s="24">
        <v>74.65766038710662</v>
      </c>
      <c r="J169" s="24" t="s">
        <v>61</v>
      </c>
      <c r="K169" s="24">
        <v>1.3694849959182986</v>
      </c>
      <c r="L169" s="24">
        <v>0.18678567465940155</v>
      </c>
      <c r="M169" s="24">
        <v>0.3227148416045928</v>
      </c>
      <c r="N169" s="24">
        <v>0.10674796396661136</v>
      </c>
      <c r="O169" s="24">
        <v>0.0552348289989368</v>
      </c>
      <c r="P169" s="24">
        <v>0.005357360998567035</v>
      </c>
      <c r="Q169" s="24">
        <v>0.006589785474146045</v>
      </c>
      <c r="R169" s="24">
        <v>0.001640906333831086</v>
      </c>
      <c r="S169" s="24">
        <v>0.0007419705769219076</v>
      </c>
      <c r="T169" s="24">
        <v>7.842087912319308E-05</v>
      </c>
      <c r="U169" s="24">
        <v>0.0001386238354411544</v>
      </c>
      <c r="V169" s="24">
        <v>6.058517136480905E-05</v>
      </c>
      <c r="W169" s="24">
        <v>4.6716309535916455E-05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899</v>
      </c>
      <c r="B171" s="24">
        <v>148.4</v>
      </c>
      <c r="C171" s="24">
        <v>135.5</v>
      </c>
      <c r="D171" s="24">
        <v>8.901414566146016</v>
      </c>
      <c r="E171" s="24">
        <v>9.092542464849735</v>
      </c>
      <c r="F171" s="24">
        <v>27.45640159635989</v>
      </c>
      <c r="G171" s="24" t="s">
        <v>59</v>
      </c>
      <c r="H171" s="24">
        <v>-7.4075003378088695</v>
      </c>
      <c r="I171" s="24">
        <v>73.49249966219114</v>
      </c>
      <c r="J171" s="24" t="s">
        <v>73</v>
      </c>
      <c r="K171" s="24">
        <v>0.28426486012097774</v>
      </c>
      <c r="M171" s="24" t="s">
        <v>68</v>
      </c>
      <c r="N171" s="24">
        <v>0.18094198305929188</v>
      </c>
      <c r="X171" s="24">
        <v>67.5</v>
      </c>
    </row>
    <row r="172" spans="1:24" ht="12.75" hidden="1">
      <c r="A172" s="24">
        <v>962</v>
      </c>
      <c r="B172" s="24">
        <v>121.26000213623047</v>
      </c>
      <c r="C172" s="24">
        <v>118.76000213623047</v>
      </c>
      <c r="D172" s="24">
        <v>9.319488525390625</v>
      </c>
      <c r="E172" s="24">
        <v>9.720155715942383</v>
      </c>
      <c r="F172" s="24">
        <v>23.53885877037555</v>
      </c>
      <c r="G172" s="24" t="s">
        <v>56</v>
      </c>
      <c r="H172" s="24">
        <v>6.351389009696334</v>
      </c>
      <c r="I172" s="24">
        <v>60.1113911459268</v>
      </c>
      <c r="J172" s="24" t="s">
        <v>62</v>
      </c>
      <c r="K172" s="24">
        <v>0.44125660833023506</v>
      </c>
      <c r="L172" s="24">
        <v>0.27833497051540285</v>
      </c>
      <c r="M172" s="24">
        <v>0.10446161107456649</v>
      </c>
      <c r="N172" s="24">
        <v>0.028145396472131545</v>
      </c>
      <c r="O172" s="24">
        <v>0.017721556394012416</v>
      </c>
      <c r="P172" s="24">
        <v>0.007984569348433106</v>
      </c>
      <c r="Q172" s="24">
        <v>0.0021571317355730877</v>
      </c>
      <c r="R172" s="24">
        <v>0.00043323996213582715</v>
      </c>
      <c r="S172" s="24">
        <v>0.0002325043084010507</v>
      </c>
      <c r="T172" s="24">
        <v>0.00011750530777426309</v>
      </c>
      <c r="U172" s="24">
        <v>4.717984520443681E-05</v>
      </c>
      <c r="V172" s="24">
        <v>1.6075399156595175E-05</v>
      </c>
      <c r="W172" s="24">
        <v>1.4498107970625254E-05</v>
      </c>
      <c r="X172" s="24">
        <v>67.5</v>
      </c>
    </row>
    <row r="173" spans="1:24" ht="12.75" hidden="1">
      <c r="A173" s="24">
        <v>963</v>
      </c>
      <c r="B173" s="24">
        <v>110.87999725341797</v>
      </c>
      <c r="C173" s="24">
        <v>150.8800048828125</v>
      </c>
      <c r="D173" s="24">
        <v>9.73667049407959</v>
      </c>
      <c r="E173" s="24">
        <v>9.363251686096191</v>
      </c>
      <c r="F173" s="24">
        <v>19.348194489131284</v>
      </c>
      <c r="G173" s="24" t="s">
        <v>57</v>
      </c>
      <c r="H173" s="24">
        <v>3.8920016444941723</v>
      </c>
      <c r="I173" s="24">
        <v>47.27199889791214</v>
      </c>
      <c r="J173" s="24" t="s">
        <v>60</v>
      </c>
      <c r="K173" s="24">
        <v>-0.43489610189852906</v>
      </c>
      <c r="L173" s="24">
        <v>-0.001514160862199903</v>
      </c>
      <c r="M173" s="24">
        <v>0.10274825836489633</v>
      </c>
      <c r="N173" s="24">
        <v>-0.00029113362657409383</v>
      </c>
      <c r="O173" s="24">
        <v>-0.017497429296771103</v>
      </c>
      <c r="P173" s="24">
        <v>-0.00017319031891046147</v>
      </c>
      <c r="Q173" s="24">
        <v>0.0021108032586396306</v>
      </c>
      <c r="R173" s="24">
        <v>-2.341819892731105E-05</v>
      </c>
      <c r="S173" s="24">
        <v>-0.00023152738344863329</v>
      </c>
      <c r="T173" s="24">
        <v>-1.2330782353268194E-05</v>
      </c>
      <c r="U173" s="24">
        <v>4.525074809149403E-05</v>
      </c>
      <c r="V173" s="24">
        <v>-1.852205988783477E-06</v>
      </c>
      <c r="W173" s="24">
        <v>-1.447334143289131E-05</v>
      </c>
      <c r="X173" s="24">
        <v>67.5</v>
      </c>
    </row>
    <row r="174" spans="1:24" ht="12.75" hidden="1">
      <c r="A174" s="24">
        <v>964</v>
      </c>
      <c r="B174" s="24">
        <v>141.32000732421875</v>
      </c>
      <c r="C174" s="24">
        <v>127.62000274658203</v>
      </c>
      <c r="D174" s="24">
        <v>9.45849323272705</v>
      </c>
      <c r="E174" s="24">
        <v>9.679265975952148</v>
      </c>
      <c r="F174" s="24">
        <v>31.047340355013663</v>
      </c>
      <c r="G174" s="24" t="s">
        <v>58</v>
      </c>
      <c r="H174" s="24">
        <v>4.366498400981527</v>
      </c>
      <c r="I174" s="24">
        <v>78.18650572520028</v>
      </c>
      <c r="J174" s="24" t="s">
        <v>61</v>
      </c>
      <c r="K174" s="24">
        <v>-0.07465102108187589</v>
      </c>
      <c r="L174" s="24">
        <v>-0.27833085191673157</v>
      </c>
      <c r="M174" s="24">
        <v>-0.018842069718438693</v>
      </c>
      <c r="N174" s="24">
        <v>-0.028143890700913273</v>
      </c>
      <c r="O174" s="24">
        <v>-0.002809542494901734</v>
      </c>
      <c r="P174" s="24">
        <v>-0.007982690824112704</v>
      </c>
      <c r="Q174" s="24">
        <v>-0.00044466496144049595</v>
      </c>
      <c r="R174" s="24">
        <v>-0.0004326065796430445</v>
      </c>
      <c r="S174" s="24">
        <v>-2.1291409969291093E-05</v>
      </c>
      <c r="T174" s="24">
        <v>-0.00011685653238771302</v>
      </c>
      <c r="U174" s="24">
        <v>-1.3353186536357848E-05</v>
      </c>
      <c r="V174" s="24">
        <v>-1.5968337140071144E-05</v>
      </c>
      <c r="W174" s="24">
        <v>-8.470669954963593E-07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899</v>
      </c>
      <c r="B176" s="24">
        <v>148.4</v>
      </c>
      <c r="C176" s="24">
        <v>135.5</v>
      </c>
      <c r="D176" s="24">
        <v>8.901414566146016</v>
      </c>
      <c r="E176" s="24">
        <v>9.092542464849735</v>
      </c>
      <c r="F176" s="24">
        <v>31.461413676927265</v>
      </c>
      <c r="G176" s="24" t="s">
        <v>59</v>
      </c>
      <c r="H176" s="24">
        <v>3.312708133252812</v>
      </c>
      <c r="I176" s="24">
        <v>84.21270813325282</v>
      </c>
      <c r="J176" s="24" t="s">
        <v>73</v>
      </c>
      <c r="K176" s="24">
        <v>0.47941842519102384</v>
      </c>
      <c r="M176" s="24" t="s">
        <v>68</v>
      </c>
      <c r="N176" s="24">
        <v>0.3251594414581425</v>
      </c>
      <c r="X176" s="24">
        <v>67.5</v>
      </c>
    </row>
    <row r="177" spans="1:24" ht="12.75" hidden="1">
      <c r="A177" s="24">
        <v>962</v>
      </c>
      <c r="B177" s="24">
        <v>121.26000213623047</v>
      </c>
      <c r="C177" s="24">
        <v>118.76000213623047</v>
      </c>
      <c r="D177" s="24">
        <v>9.319488525390625</v>
      </c>
      <c r="E177" s="24">
        <v>9.720155715942383</v>
      </c>
      <c r="F177" s="24">
        <v>23.53885877037555</v>
      </c>
      <c r="G177" s="24" t="s">
        <v>56</v>
      </c>
      <c r="H177" s="24">
        <v>6.351389009696334</v>
      </c>
      <c r="I177" s="24">
        <v>60.1113911459268</v>
      </c>
      <c r="J177" s="24" t="s">
        <v>62</v>
      </c>
      <c r="K177" s="24">
        <v>0.5320747399585761</v>
      </c>
      <c r="L177" s="24">
        <v>0.4230678685179203</v>
      </c>
      <c r="M177" s="24">
        <v>0.1259615193734299</v>
      </c>
      <c r="N177" s="24">
        <v>0.029174553180267054</v>
      </c>
      <c r="O177" s="24">
        <v>0.021369118066494257</v>
      </c>
      <c r="P177" s="24">
        <v>0.012136519490748234</v>
      </c>
      <c r="Q177" s="24">
        <v>0.002601094392110881</v>
      </c>
      <c r="R177" s="24">
        <v>0.0004491036472775268</v>
      </c>
      <c r="S177" s="24">
        <v>0.00028034982621251425</v>
      </c>
      <c r="T177" s="24">
        <v>0.00017856993038480685</v>
      </c>
      <c r="U177" s="24">
        <v>5.688042388684851E-05</v>
      </c>
      <c r="V177" s="24">
        <v>1.6676651914590833E-05</v>
      </c>
      <c r="W177" s="24">
        <v>1.74774075447771E-05</v>
      </c>
      <c r="X177" s="24">
        <v>67.5</v>
      </c>
    </row>
    <row r="178" spans="1:24" ht="12.75" hidden="1">
      <c r="A178" s="24">
        <v>964</v>
      </c>
      <c r="B178" s="24">
        <v>141.32000732421875</v>
      </c>
      <c r="C178" s="24">
        <v>127.62000274658203</v>
      </c>
      <c r="D178" s="24">
        <v>9.45849323272705</v>
      </c>
      <c r="E178" s="24">
        <v>9.679265975952148</v>
      </c>
      <c r="F178" s="24">
        <v>25.184806851760353</v>
      </c>
      <c r="G178" s="24" t="s">
        <v>57</v>
      </c>
      <c r="H178" s="24">
        <v>-10.397117550497995</v>
      </c>
      <c r="I178" s="24">
        <v>63.42288977372076</v>
      </c>
      <c r="J178" s="24" t="s">
        <v>60</v>
      </c>
      <c r="K178" s="24">
        <v>0.5275814077391193</v>
      </c>
      <c r="L178" s="24">
        <v>-0.002301512934587341</v>
      </c>
      <c r="M178" s="24">
        <v>-0.12470398300154917</v>
      </c>
      <c r="N178" s="24">
        <v>-0.0003013637703668005</v>
      </c>
      <c r="O178" s="24">
        <v>0.021217330066630503</v>
      </c>
      <c r="P178" s="24">
        <v>-0.00026344321900766376</v>
      </c>
      <c r="Q178" s="24">
        <v>-0.002564618784252308</v>
      </c>
      <c r="R178" s="24">
        <v>-2.4231391314468685E-05</v>
      </c>
      <c r="S178" s="24">
        <v>0.00027997613196950187</v>
      </c>
      <c r="T178" s="24">
        <v>-1.876783915575641E-05</v>
      </c>
      <c r="U178" s="24">
        <v>-5.5152748464532536E-05</v>
      </c>
      <c r="V178" s="24">
        <v>-1.9078118146129953E-06</v>
      </c>
      <c r="W178" s="24">
        <v>1.7474451927613624E-05</v>
      </c>
      <c r="X178" s="24">
        <v>67.5</v>
      </c>
    </row>
    <row r="179" spans="1:24" ht="12.75" hidden="1">
      <c r="A179" s="24">
        <v>963</v>
      </c>
      <c r="B179" s="24">
        <v>110.87999725341797</v>
      </c>
      <c r="C179" s="24">
        <v>150.8800048828125</v>
      </c>
      <c r="D179" s="24">
        <v>9.73667049407959</v>
      </c>
      <c r="E179" s="24">
        <v>9.363251686096191</v>
      </c>
      <c r="F179" s="24">
        <v>21.110945265846155</v>
      </c>
      <c r="G179" s="24" t="s">
        <v>58</v>
      </c>
      <c r="H179" s="24">
        <v>8.198798995583878</v>
      </c>
      <c r="I179" s="24">
        <v>51.57879624900185</v>
      </c>
      <c r="J179" s="24" t="s">
        <v>61</v>
      </c>
      <c r="K179" s="24">
        <v>0.06900280508787715</v>
      </c>
      <c r="L179" s="24">
        <v>-0.42306160829187534</v>
      </c>
      <c r="M179" s="24">
        <v>0.017754463844686784</v>
      </c>
      <c r="N179" s="24">
        <v>-0.029172996643233976</v>
      </c>
      <c r="O179" s="24">
        <v>0.002542461756532131</v>
      </c>
      <c r="P179" s="24">
        <v>-0.012133659918576532</v>
      </c>
      <c r="Q179" s="24">
        <v>0.0004340766385454164</v>
      </c>
      <c r="R179" s="24">
        <v>-0.0004484494683606418</v>
      </c>
      <c r="S179" s="24">
        <v>1.4470334646545252E-05</v>
      </c>
      <c r="T179" s="24">
        <v>-0.00017758093436813093</v>
      </c>
      <c r="U179" s="24">
        <v>1.3912474918416591E-05</v>
      </c>
      <c r="V179" s="24">
        <v>-1.6567165513763938E-05</v>
      </c>
      <c r="W179" s="24">
        <v>3.214098874521628E-07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899</v>
      </c>
      <c r="B181" s="24">
        <v>148.4</v>
      </c>
      <c r="C181" s="24">
        <v>135.5</v>
      </c>
      <c r="D181" s="24">
        <v>8.901414566146016</v>
      </c>
      <c r="E181" s="24">
        <v>9.092542464849735</v>
      </c>
      <c r="F181" s="24">
        <v>27.45640159635989</v>
      </c>
      <c r="G181" s="24" t="s">
        <v>59</v>
      </c>
      <c r="H181" s="24">
        <v>-7.4075003378088695</v>
      </c>
      <c r="I181" s="24">
        <v>73.49249966219114</v>
      </c>
      <c r="J181" s="24" t="s">
        <v>73</v>
      </c>
      <c r="K181" s="24">
        <v>1.478392426046464</v>
      </c>
      <c r="M181" s="24" t="s">
        <v>68</v>
      </c>
      <c r="N181" s="24">
        <v>0.7743912159837081</v>
      </c>
      <c r="X181" s="24">
        <v>67.5</v>
      </c>
    </row>
    <row r="182" spans="1:24" ht="12.75" hidden="1">
      <c r="A182" s="24">
        <v>963</v>
      </c>
      <c r="B182" s="24">
        <v>110.87999725341797</v>
      </c>
      <c r="C182" s="24">
        <v>150.8800048828125</v>
      </c>
      <c r="D182" s="24">
        <v>9.73667049407959</v>
      </c>
      <c r="E182" s="24">
        <v>9.363251686096191</v>
      </c>
      <c r="F182" s="24">
        <v>22.002118095076156</v>
      </c>
      <c r="G182" s="24" t="s">
        <v>56</v>
      </c>
      <c r="H182" s="24">
        <v>10.37613502685413</v>
      </c>
      <c r="I182" s="24">
        <v>53.7561322802721</v>
      </c>
      <c r="J182" s="24" t="s">
        <v>62</v>
      </c>
      <c r="K182" s="24">
        <v>1.1731901171832284</v>
      </c>
      <c r="L182" s="24">
        <v>0.14747524129986966</v>
      </c>
      <c r="M182" s="24">
        <v>0.2777375027665332</v>
      </c>
      <c r="N182" s="24">
        <v>0.029306344122963603</v>
      </c>
      <c r="O182" s="24">
        <v>0.047117381775995296</v>
      </c>
      <c r="P182" s="24">
        <v>0.004230521215100015</v>
      </c>
      <c r="Q182" s="24">
        <v>0.005735326097283792</v>
      </c>
      <c r="R182" s="24">
        <v>0.00045111039847871775</v>
      </c>
      <c r="S182" s="24">
        <v>0.0006181693053488865</v>
      </c>
      <c r="T182" s="24">
        <v>6.221392891212462E-05</v>
      </c>
      <c r="U182" s="24">
        <v>0.00012543660758466968</v>
      </c>
      <c r="V182" s="24">
        <v>1.672752566761734E-05</v>
      </c>
      <c r="W182" s="24">
        <v>3.8542739018288715E-05</v>
      </c>
      <c r="X182" s="24">
        <v>67.5</v>
      </c>
    </row>
    <row r="183" spans="1:24" ht="12.75" hidden="1">
      <c r="A183" s="24">
        <v>962</v>
      </c>
      <c r="B183" s="24">
        <v>121.26000213623047</v>
      </c>
      <c r="C183" s="24">
        <v>118.76000213623047</v>
      </c>
      <c r="D183" s="24">
        <v>9.319488525390625</v>
      </c>
      <c r="E183" s="24">
        <v>9.720155715942383</v>
      </c>
      <c r="F183" s="24">
        <v>26.897342592369576</v>
      </c>
      <c r="G183" s="24" t="s">
        <v>57</v>
      </c>
      <c r="H183" s="24">
        <v>14.927978752238431</v>
      </c>
      <c r="I183" s="24">
        <v>68.6879808884689</v>
      </c>
      <c r="J183" s="24" t="s">
        <v>60</v>
      </c>
      <c r="K183" s="24">
        <v>-0.8621712718082019</v>
      </c>
      <c r="L183" s="24">
        <v>0.000802836939137583</v>
      </c>
      <c r="M183" s="24">
        <v>0.20195347014858978</v>
      </c>
      <c r="N183" s="24">
        <v>-0.0003033329958503585</v>
      </c>
      <c r="O183" s="24">
        <v>-0.034968946819561905</v>
      </c>
      <c r="P183" s="24">
        <v>9.199519773542783E-05</v>
      </c>
      <c r="Q183" s="24">
        <v>0.004065569133995489</v>
      </c>
      <c r="R183" s="24">
        <v>-2.4390832095976325E-05</v>
      </c>
      <c r="S183" s="24">
        <v>-0.0004857010933955027</v>
      </c>
      <c r="T183" s="24">
        <v>6.556474857135049E-06</v>
      </c>
      <c r="U183" s="24">
        <v>8.161306529994016E-05</v>
      </c>
      <c r="V183" s="24">
        <v>-1.9329768646840468E-06</v>
      </c>
      <c r="W183" s="24">
        <v>-3.105796550189815E-05</v>
      </c>
      <c r="X183" s="24">
        <v>67.5</v>
      </c>
    </row>
    <row r="184" spans="1:24" ht="12.75" hidden="1">
      <c r="A184" s="24">
        <v>964</v>
      </c>
      <c r="B184" s="24">
        <v>141.32000732421875</v>
      </c>
      <c r="C184" s="24">
        <v>127.62000274658203</v>
      </c>
      <c r="D184" s="24">
        <v>9.45849323272705</v>
      </c>
      <c r="E184" s="24">
        <v>9.679265975952148</v>
      </c>
      <c r="F184" s="24">
        <v>25.184806851760353</v>
      </c>
      <c r="G184" s="24" t="s">
        <v>58</v>
      </c>
      <c r="H184" s="24">
        <v>-10.397117550497995</v>
      </c>
      <c r="I184" s="24">
        <v>63.42288977372076</v>
      </c>
      <c r="J184" s="24" t="s">
        <v>61</v>
      </c>
      <c r="K184" s="24">
        <v>-0.7956354373235426</v>
      </c>
      <c r="L184" s="24">
        <v>0.14747305601127259</v>
      </c>
      <c r="M184" s="24">
        <v>-0.19066440763271128</v>
      </c>
      <c r="N184" s="24">
        <v>-0.029304774268831893</v>
      </c>
      <c r="O184" s="24">
        <v>-0.03157879705998226</v>
      </c>
      <c r="P184" s="24">
        <v>0.004229520851704709</v>
      </c>
      <c r="Q184" s="24">
        <v>-0.004045381695079922</v>
      </c>
      <c r="R184" s="24">
        <v>-0.00045045052883229406</v>
      </c>
      <c r="S184" s="24">
        <v>-0.0003823973560969506</v>
      </c>
      <c r="T184" s="24">
        <v>6.186748409407523E-05</v>
      </c>
      <c r="U184" s="24">
        <v>-9.525570898743084E-05</v>
      </c>
      <c r="V184" s="24">
        <v>-1.6615466150589733E-05</v>
      </c>
      <c r="W184" s="24">
        <v>-2.2824230762827907E-05</v>
      </c>
      <c r="X184" s="24">
        <v>67.5</v>
      </c>
    </row>
    <row r="185" s="100" customFormat="1" ht="12.75">
      <c r="A185" s="100" t="s">
        <v>86</v>
      </c>
    </row>
    <row r="186" spans="1:24" s="100" customFormat="1" ht="12.75">
      <c r="A186" s="100">
        <v>899</v>
      </c>
      <c r="B186" s="100">
        <v>148.4</v>
      </c>
      <c r="C186" s="100">
        <v>135.5</v>
      </c>
      <c r="D186" s="100">
        <v>8.901414566146016</v>
      </c>
      <c r="E186" s="100">
        <v>9.092542464849735</v>
      </c>
      <c r="F186" s="100">
        <v>25.78789474445616</v>
      </c>
      <c r="G186" s="100" t="s">
        <v>59</v>
      </c>
      <c r="H186" s="100">
        <v>-11.873589560008895</v>
      </c>
      <c r="I186" s="100">
        <v>69.02641043999111</v>
      </c>
      <c r="J186" s="100" t="s">
        <v>73</v>
      </c>
      <c r="K186" s="100">
        <v>0.6596427984686856</v>
      </c>
      <c r="M186" s="100" t="s">
        <v>68</v>
      </c>
      <c r="N186" s="100">
        <v>0.4217647667053542</v>
      </c>
      <c r="X186" s="100">
        <v>67.5</v>
      </c>
    </row>
    <row r="187" spans="1:24" s="100" customFormat="1" ht="12.75">
      <c r="A187" s="100">
        <v>963</v>
      </c>
      <c r="B187" s="100">
        <v>110.87999725341797</v>
      </c>
      <c r="C187" s="100">
        <v>150.8800048828125</v>
      </c>
      <c r="D187" s="100">
        <v>9.73667049407959</v>
      </c>
      <c r="E187" s="100">
        <v>9.363251686096191</v>
      </c>
      <c r="F187" s="100">
        <v>22.002118095076156</v>
      </c>
      <c r="G187" s="100" t="s">
        <v>56</v>
      </c>
      <c r="H187" s="100">
        <v>10.37613502685413</v>
      </c>
      <c r="I187" s="100">
        <v>53.7561322802721</v>
      </c>
      <c r="J187" s="100" t="s">
        <v>62</v>
      </c>
      <c r="K187" s="100">
        <v>0.6675821832590833</v>
      </c>
      <c r="L187" s="100">
        <v>0.4328298742373686</v>
      </c>
      <c r="M187" s="100">
        <v>0.1580412391669362</v>
      </c>
      <c r="N187" s="100">
        <v>0.027822424860227474</v>
      </c>
      <c r="O187" s="100">
        <v>0.02681116283693546</v>
      </c>
      <c r="P187" s="100">
        <v>0.012416553654519593</v>
      </c>
      <c r="Q187" s="100">
        <v>0.0032635548793238673</v>
      </c>
      <c r="R187" s="100">
        <v>0.0004282795047134901</v>
      </c>
      <c r="S187" s="100">
        <v>0.0003517666925000523</v>
      </c>
      <c r="T187" s="100">
        <v>0.00018272711708390026</v>
      </c>
      <c r="U187" s="100">
        <v>7.137980802678105E-05</v>
      </c>
      <c r="V187" s="100">
        <v>1.589006527954363E-05</v>
      </c>
      <c r="W187" s="100">
        <v>2.193572802578359E-05</v>
      </c>
      <c r="X187" s="100">
        <v>67.5</v>
      </c>
    </row>
    <row r="188" spans="1:24" s="100" customFormat="1" ht="12.75">
      <c r="A188" s="100">
        <v>964</v>
      </c>
      <c r="B188" s="100">
        <v>141.32000732421875</v>
      </c>
      <c r="C188" s="100">
        <v>127.62000274658203</v>
      </c>
      <c r="D188" s="100">
        <v>9.45849323272705</v>
      </c>
      <c r="E188" s="100">
        <v>9.679265975952148</v>
      </c>
      <c r="F188" s="100">
        <v>31.047340355013663</v>
      </c>
      <c r="G188" s="100" t="s">
        <v>57</v>
      </c>
      <c r="H188" s="100">
        <v>4.366498400981527</v>
      </c>
      <c r="I188" s="100">
        <v>78.18650572520028</v>
      </c>
      <c r="J188" s="100" t="s">
        <v>60</v>
      </c>
      <c r="K188" s="100">
        <v>-0.6255394677177581</v>
      </c>
      <c r="L188" s="100">
        <v>-0.0023547430818004265</v>
      </c>
      <c r="M188" s="100">
        <v>0.1474510287518483</v>
      </c>
      <c r="N188" s="100">
        <v>-0.00028778905121702486</v>
      </c>
      <c r="O188" s="100">
        <v>-0.02522217364375471</v>
      </c>
      <c r="P188" s="100">
        <v>-0.000269330153810098</v>
      </c>
      <c r="Q188" s="100">
        <v>0.003012979477062041</v>
      </c>
      <c r="R188" s="100">
        <v>-2.3156194445616675E-05</v>
      </c>
      <c r="S188" s="100">
        <v>-0.00033821261026634056</v>
      </c>
      <c r="T188" s="100">
        <v>-1.9175639492202822E-05</v>
      </c>
      <c r="U188" s="100">
        <v>6.351920304420069E-05</v>
      </c>
      <c r="V188" s="100">
        <v>-1.8336899357221184E-06</v>
      </c>
      <c r="W188" s="100">
        <v>-2.1279141152053385E-05</v>
      </c>
      <c r="X188" s="100">
        <v>67.5</v>
      </c>
    </row>
    <row r="189" spans="1:24" s="100" customFormat="1" ht="12.75">
      <c r="A189" s="100">
        <v>962</v>
      </c>
      <c r="B189" s="100">
        <v>121.26000213623047</v>
      </c>
      <c r="C189" s="100">
        <v>118.76000213623047</v>
      </c>
      <c r="D189" s="100">
        <v>9.319488525390625</v>
      </c>
      <c r="E189" s="100">
        <v>9.720155715942383</v>
      </c>
      <c r="F189" s="100">
        <v>22.716241010624092</v>
      </c>
      <c r="G189" s="100" t="s">
        <v>58</v>
      </c>
      <c r="H189" s="100">
        <v>4.250662784929702</v>
      </c>
      <c r="I189" s="100">
        <v>58.01066492116017</v>
      </c>
      <c r="J189" s="100" t="s">
        <v>61</v>
      </c>
      <c r="K189" s="100">
        <v>-0.23316591889113636</v>
      </c>
      <c r="L189" s="100">
        <v>-0.4328234688846655</v>
      </c>
      <c r="M189" s="100">
        <v>-0.056879059393087156</v>
      </c>
      <c r="N189" s="100">
        <v>-0.027820936407047903</v>
      </c>
      <c r="O189" s="100">
        <v>-0.009092876846903538</v>
      </c>
      <c r="P189" s="100">
        <v>-0.012413632261502373</v>
      </c>
      <c r="Q189" s="100">
        <v>-0.0012540913527975433</v>
      </c>
      <c r="R189" s="100">
        <v>-0.000427653042566552</v>
      </c>
      <c r="S189" s="100">
        <v>-9.670592644328877E-05</v>
      </c>
      <c r="T189" s="100">
        <v>-0.00018171817236550247</v>
      </c>
      <c r="U189" s="100">
        <v>-3.256359683096636E-05</v>
      </c>
      <c r="V189" s="100">
        <v>-1.578390812846392E-05</v>
      </c>
      <c r="W189" s="100">
        <v>-5.3267547204781E-06</v>
      </c>
      <c r="X189" s="100">
        <v>67.5</v>
      </c>
    </row>
    <row r="190" ht="12.75" hidden="1">
      <c r="A190" s="24" t="s">
        <v>85</v>
      </c>
    </row>
    <row r="191" spans="1:24" ht="12.75" hidden="1">
      <c r="A191" s="24">
        <v>899</v>
      </c>
      <c r="B191" s="24">
        <v>148.4</v>
      </c>
      <c r="C191" s="24">
        <v>135.5</v>
      </c>
      <c r="D191" s="24">
        <v>8.901414566146016</v>
      </c>
      <c r="E191" s="24">
        <v>9.092542464849735</v>
      </c>
      <c r="F191" s="24">
        <v>31.461413676927265</v>
      </c>
      <c r="G191" s="24" t="s">
        <v>59</v>
      </c>
      <c r="H191" s="24">
        <v>3.312708133252812</v>
      </c>
      <c r="I191" s="24">
        <v>84.21270813325282</v>
      </c>
      <c r="J191" s="24" t="s">
        <v>73</v>
      </c>
      <c r="K191" s="24">
        <v>0.13148570209188568</v>
      </c>
      <c r="M191" s="24" t="s">
        <v>68</v>
      </c>
      <c r="N191" s="24">
        <v>0.07930028695900819</v>
      </c>
      <c r="X191" s="24">
        <v>67.5</v>
      </c>
    </row>
    <row r="192" spans="1:24" ht="12.75" hidden="1">
      <c r="A192" s="24">
        <v>964</v>
      </c>
      <c r="B192" s="24">
        <v>141.32000732421875</v>
      </c>
      <c r="C192" s="24">
        <v>127.62000274658203</v>
      </c>
      <c r="D192" s="24">
        <v>9.45849323272705</v>
      </c>
      <c r="E192" s="24">
        <v>9.679265975952148</v>
      </c>
      <c r="F192" s="24">
        <v>27.605866690345124</v>
      </c>
      <c r="G192" s="24" t="s">
        <v>56</v>
      </c>
      <c r="H192" s="24">
        <v>-4.30016345504059</v>
      </c>
      <c r="I192" s="24">
        <v>69.51984386917816</v>
      </c>
      <c r="J192" s="24" t="s">
        <v>62</v>
      </c>
      <c r="K192" s="24">
        <v>0.31714691868860095</v>
      </c>
      <c r="L192" s="24">
        <v>0.15588402777833696</v>
      </c>
      <c r="M192" s="24">
        <v>0.07508024801089536</v>
      </c>
      <c r="N192" s="24">
        <v>0.027960695050088042</v>
      </c>
      <c r="O192" s="24">
        <v>0.01273733750027923</v>
      </c>
      <c r="P192" s="24">
        <v>0.004471839411372</v>
      </c>
      <c r="Q192" s="24">
        <v>0.001550397111146127</v>
      </c>
      <c r="R192" s="24">
        <v>0.0004303657131904864</v>
      </c>
      <c r="S192" s="24">
        <v>0.0001671213382083941</v>
      </c>
      <c r="T192" s="24">
        <v>6.580081226760187E-05</v>
      </c>
      <c r="U192" s="24">
        <v>3.3905682493831715E-05</v>
      </c>
      <c r="V192" s="24">
        <v>1.597053818608297E-05</v>
      </c>
      <c r="W192" s="24">
        <v>1.0423256156475275E-05</v>
      </c>
      <c r="X192" s="24">
        <v>67.5</v>
      </c>
    </row>
    <row r="193" spans="1:24" ht="12.75" hidden="1">
      <c r="A193" s="24">
        <v>962</v>
      </c>
      <c r="B193" s="24">
        <v>121.26000213623047</v>
      </c>
      <c r="C193" s="24">
        <v>118.76000213623047</v>
      </c>
      <c r="D193" s="24">
        <v>9.319488525390625</v>
      </c>
      <c r="E193" s="24">
        <v>9.720155715942383</v>
      </c>
      <c r="F193" s="24">
        <v>22.716241010624092</v>
      </c>
      <c r="G193" s="24" t="s">
        <v>57</v>
      </c>
      <c r="H193" s="24">
        <v>4.250662784929702</v>
      </c>
      <c r="I193" s="24">
        <v>58.01066492116017</v>
      </c>
      <c r="J193" s="24" t="s">
        <v>60</v>
      </c>
      <c r="K193" s="24">
        <v>-0.034849640894014565</v>
      </c>
      <c r="L193" s="24">
        <v>0.0008483391217403584</v>
      </c>
      <c r="M193" s="24">
        <v>0.0090979219004109</v>
      </c>
      <c r="N193" s="24">
        <v>-0.0002892812420805565</v>
      </c>
      <c r="O193" s="24">
        <v>-0.0012630370217065056</v>
      </c>
      <c r="P193" s="24">
        <v>9.704074901455443E-05</v>
      </c>
      <c r="Q193" s="24">
        <v>0.0002281999613823104</v>
      </c>
      <c r="R193" s="24">
        <v>-2.3251806470889345E-05</v>
      </c>
      <c r="S193" s="24">
        <v>-5.295161177332312E-06</v>
      </c>
      <c r="T193" s="24">
        <v>6.910175697466012E-06</v>
      </c>
      <c r="U193" s="24">
        <v>7.628271749610133E-06</v>
      </c>
      <c r="V193" s="24">
        <v>-1.8342997562471925E-06</v>
      </c>
      <c r="W193" s="24">
        <v>1.8480360027558988E-08</v>
      </c>
      <c r="X193" s="24">
        <v>67.5</v>
      </c>
    </row>
    <row r="194" spans="1:24" ht="12.75" hidden="1">
      <c r="A194" s="24">
        <v>963</v>
      </c>
      <c r="B194" s="24">
        <v>110.87999725341797</v>
      </c>
      <c r="C194" s="24">
        <v>150.8800048828125</v>
      </c>
      <c r="D194" s="24">
        <v>9.73667049407959</v>
      </c>
      <c r="E194" s="24">
        <v>9.363251686096191</v>
      </c>
      <c r="F194" s="24">
        <v>19.348194489131284</v>
      </c>
      <c r="G194" s="24" t="s">
        <v>58</v>
      </c>
      <c r="H194" s="24">
        <v>3.8920016444941723</v>
      </c>
      <c r="I194" s="24">
        <v>47.27199889791214</v>
      </c>
      <c r="J194" s="24" t="s">
        <v>61</v>
      </c>
      <c r="K194" s="24">
        <v>0.31522637986569635</v>
      </c>
      <c r="L194" s="24">
        <v>0.15588171938085574</v>
      </c>
      <c r="M194" s="24">
        <v>0.07452698476707333</v>
      </c>
      <c r="N194" s="24">
        <v>-0.027959198558739094</v>
      </c>
      <c r="O194" s="24">
        <v>0.01267456129725279</v>
      </c>
      <c r="P194" s="24">
        <v>0.004470786375362903</v>
      </c>
      <c r="Q194" s="24">
        <v>0.0015335109976375677</v>
      </c>
      <c r="R194" s="24">
        <v>-0.0004297371296336824</v>
      </c>
      <c r="S194" s="24">
        <v>0.0001670374297954519</v>
      </c>
      <c r="T194" s="24">
        <v>6.54369648356824E-05</v>
      </c>
      <c r="U194" s="24">
        <v>3.30364158995286E-05</v>
      </c>
      <c r="V194" s="24">
        <v>-1.5864849017792945E-05</v>
      </c>
      <c r="W194" s="24">
        <v>1.0423239773688072E-05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899</v>
      </c>
      <c r="B196" s="24">
        <v>148.4</v>
      </c>
      <c r="C196" s="24">
        <v>135.5</v>
      </c>
      <c r="D196" s="24">
        <v>8.901414566146016</v>
      </c>
      <c r="E196" s="24">
        <v>9.092542464849735</v>
      </c>
      <c r="F196" s="24">
        <v>25.78789474445616</v>
      </c>
      <c r="G196" s="24" t="s">
        <v>59</v>
      </c>
      <c r="H196" s="24">
        <v>-11.873589560008895</v>
      </c>
      <c r="I196" s="24">
        <v>69.02641043999111</v>
      </c>
      <c r="J196" s="24" t="s">
        <v>73</v>
      </c>
      <c r="K196" s="24">
        <v>1.2879262864936263</v>
      </c>
      <c r="M196" s="24" t="s">
        <v>68</v>
      </c>
      <c r="N196" s="24">
        <v>0.6998880126664815</v>
      </c>
      <c r="X196" s="24">
        <v>67.5</v>
      </c>
    </row>
    <row r="197" spans="1:24" ht="12.75" hidden="1">
      <c r="A197" s="24">
        <v>964</v>
      </c>
      <c r="B197" s="24">
        <v>141.32000732421875</v>
      </c>
      <c r="C197" s="24">
        <v>127.62000274658203</v>
      </c>
      <c r="D197" s="24">
        <v>9.45849323272705</v>
      </c>
      <c r="E197" s="24">
        <v>9.679265975952148</v>
      </c>
      <c r="F197" s="24">
        <v>27.605866690345124</v>
      </c>
      <c r="G197" s="24" t="s">
        <v>56</v>
      </c>
      <c r="H197" s="24">
        <v>-4.30016345504059</v>
      </c>
      <c r="I197" s="24">
        <v>69.51984386917816</v>
      </c>
      <c r="J197" s="24" t="s">
        <v>62</v>
      </c>
      <c r="K197" s="24">
        <v>1.0690978528915946</v>
      </c>
      <c r="L197" s="24">
        <v>0.27968818968063736</v>
      </c>
      <c r="M197" s="24">
        <v>0.2530939214858216</v>
      </c>
      <c r="N197" s="24">
        <v>0.027170918938551673</v>
      </c>
      <c r="O197" s="24">
        <v>0.042936967636955314</v>
      </c>
      <c r="P197" s="24">
        <v>0.008023285301180804</v>
      </c>
      <c r="Q197" s="24">
        <v>0.005226381278666835</v>
      </c>
      <c r="R197" s="24">
        <v>0.00041819668986563165</v>
      </c>
      <c r="S197" s="24">
        <v>0.0005633203200757692</v>
      </c>
      <c r="T197" s="24">
        <v>0.00011807592195627826</v>
      </c>
      <c r="U197" s="24">
        <v>0.00011431277493607329</v>
      </c>
      <c r="V197" s="24">
        <v>1.5516154579991458E-05</v>
      </c>
      <c r="W197" s="24">
        <v>3.5126190682273345E-05</v>
      </c>
      <c r="X197" s="24">
        <v>67.5</v>
      </c>
    </row>
    <row r="198" spans="1:24" ht="12.75" hidden="1">
      <c r="A198" s="24">
        <v>963</v>
      </c>
      <c r="B198" s="24">
        <v>110.87999725341797</v>
      </c>
      <c r="C198" s="24">
        <v>150.8800048828125</v>
      </c>
      <c r="D198" s="24">
        <v>9.73667049407959</v>
      </c>
      <c r="E198" s="24">
        <v>9.363251686096191</v>
      </c>
      <c r="F198" s="24">
        <v>21.110945265846155</v>
      </c>
      <c r="G198" s="24" t="s">
        <v>57</v>
      </c>
      <c r="H198" s="24">
        <v>8.198798995583878</v>
      </c>
      <c r="I198" s="24">
        <v>51.57879624900185</v>
      </c>
      <c r="J198" s="24" t="s">
        <v>60</v>
      </c>
      <c r="K198" s="24">
        <v>-0.7691430770185932</v>
      </c>
      <c r="L198" s="24">
        <v>-0.0015218750016253086</v>
      </c>
      <c r="M198" s="24">
        <v>0.18407039063817277</v>
      </c>
      <c r="N198" s="24">
        <v>-0.0002813336998678623</v>
      </c>
      <c r="O198" s="24">
        <v>-0.030566591217593114</v>
      </c>
      <c r="P198" s="24">
        <v>-0.00017403021914798176</v>
      </c>
      <c r="Q198" s="24">
        <v>0.003893866026484132</v>
      </c>
      <c r="R198" s="24">
        <v>-2.2637180741886227E-05</v>
      </c>
      <c r="S198" s="24">
        <v>-0.0003733962226978191</v>
      </c>
      <c r="T198" s="24">
        <v>-1.2384766522645824E-05</v>
      </c>
      <c r="U198" s="24">
        <v>9.094100205585266E-05</v>
      </c>
      <c r="V198" s="24">
        <v>-1.792556037602486E-06</v>
      </c>
      <c r="W198" s="24">
        <v>-2.2395065373853596E-05</v>
      </c>
      <c r="X198" s="24">
        <v>67.5</v>
      </c>
    </row>
    <row r="199" spans="1:24" ht="12.75" hidden="1">
      <c r="A199" s="24">
        <v>962</v>
      </c>
      <c r="B199" s="24">
        <v>121.26000213623047</v>
      </c>
      <c r="C199" s="24">
        <v>118.76000213623047</v>
      </c>
      <c r="D199" s="24">
        <v>9.319488525390625</v>
      </c>
      <c r="E199" s="24">
        <v>9.720155715942383</v>
      </c>
      <c r="F199" s="24">
        <v>26.897342592369576</v>
      </c>
      <c r="G199" s="24" t="s">
        <v>58</v>
      </c>
      <c r="H199" s="24">
        <v>14.927978752238431</v>
      </c>
      <c r="I199" s="24">
        <v>68.6879808884689</v>
      </c>
      <c r="J199" s="24" t="s">
        <v>61</v>
      </c>
      <c r="K199" s="24">
        <v>0.7425558202127219</v>
      </c>
      <c r="L199" s="24">
        <v>-0.27968404913993866</v>
      </c>
      <c r="M199" s="24">
        <v>0.17370844649406578</v>
      </c>
      <c r="N199" s="24">
        <v>-0.027169462403858206</v>
      </c>
      <c r="O199" s="24">
        <v>0.03015404933327376</v>
      </c>
      <c r="P199" s="24">
        <v>-0.008021397665430087</v>
      </c>
      <c r="Q199" s="24">
        <v>0.0034860964756862163</v>
      </c>
      <c r="R199" s="24">
        <v>-0.0004175835598567435</v>
      </c>
      <c r="S199" s="24">
        <v>0.0004217879133940039</v>
      </c>
      <c r="T199" s="24">
        <v>-0.00011742461796405668</v>
      </c>
      <c r="U199" s="24">
        <v>6.926142258618969E-05</v>
      </c>
      <c r="V199" s="24">
        <v>-1.5412261216390177E-05</v>
      </c>
      <c r="W199" s="24">
        <v>2.706123276475502E-05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899</v>
      </c>
      <c r="B201" s="24">
        <v>153.9</v>
      </c>
      <c r="C201" s="24">
        <v>134.8</v>
      </c>
      <c r="D201" s="24">
        <v>8.888409653816055</v>
      </c>
      <c r="E201" s="24">
        <v>9.130550548313746</v>
      </c>
      <c r="F201" s="24">
        <v>28.785522044339917</v>
      </c>
      <c r="G201" s="24" t="s">
        <v>59</v>
      </c>
      <c r="H201" s="24">
        <v>-9.219299567951538</v>
      </c>
      <c r="I201" s="24">
        <v>77.18070043204847</v>
      </c>
      <c r="J201" s="24" t="s">
        <v>73</v>
      </c>
      <c r="K201" s="24">
        <v>1.030634326372344</v>
      </c>
      <c r="M201" s="24" t="s">
        <v>68</v>
      </c>
      <c r="N201" s="24">
        <v>0.579867206390273</v>
      </c>
      <c r="X201" s="24">
        <v>67.5</v>
      </c>
    </row>
    <row r="202" spans="1:24" ht="12.75" hidden="1">
      <c r="A202" s="24">
        <v>962</v>
      </c>
      <c r="B202" s="24">
        <v>132.8800048828125</v>
      </c>
      <c r="C202" s="24">
        <v>130.67999267578125</v>
      </c>
      <c r="D202" s="24">
        <v>9.317770004272461</v>
      </c>
      <c r="E202" s="24">
        <v>9.71004867553711</v>
      </c>
      <c r="F202" s="24">
        <v>25.695937108409282</v>
      </c>
      <c r="G202" s="24" t="s">
        <v>56</v>
      </c>
      <c r="H202" s="24">
        <v>0.28408371572574254</v>
      </c>
      <c r="I202" s="24">
        <v>65.66408859853824</v>
      </c>
      <c r="J202" s="24" t="s">
        <v>62</v>
      </c>
      <c r="K202" s="24">
        <v>0.9394004497681223</v>
      </c>
      <c r="L202" s="24">
        <v>0.3004126728217321</v>
      </c>
      <c r="M202" s="24">
        <v>0.22239067351967598</v>
      </c>
      <c r="N202" s="24">
        <v>0.08327695464596074</v>
      </c>
      <c r="O202" s="24">
        <v>0.037728096838598894</v>
      </c>
      <c r="P202" s="24">
        <v>0.008617895185561343</v>
      </c>
      <c r="Q202" s="24">
        <v>0.0045923387100592515</v>
      </c>
      <c r="R202" s="24">
        <v>0.0012818478651749907</v>
      </c>
      <c r="S202" s="24">
        <v>0.0004949891709058702</v>
      </c>
      <c r="T202" s="24">
        <v>0.00012679098694862284</v>
      </c>
      <c r="U202" s="24">
        <v>0.00010043849447120152</v>
      </c>
      <c r="V202" s="24">
        <v>4.758246339269634E-05</v>
      </c>
      <c r="W202" s="24">
        <v>3.086698862158572E-05</v>
      </c>
      <c r="X202" s="24">
        <v>67.5</v>
      </c>
    </row>
    <row r="203" spans="1:24" ht="12.75" hidden="1">
      <c r="A203" s="24">
        <v>963</v>
      </c>
      <c r="B203" s="24">
        <v>120.83999633789062</v>
      </c>
      <c r="C203" s="24">
        <v>140.63999938964844</v>
      </c>
      <c r="D203" s="24">
        <v>9.274335861206055</v>
      </c>
      <c r="E203" s="24">
        <v>9.085968971252441</v>
      </c>
      <c r="F203" s="24">
        <v>23.22012945825629</v>
      </c>
      <c r="G203" s="24" t="s">
        <v>57</v>
      </c>
      <c r="H203" s="24">
        <v>6.2450945992226465</v>
      </c>
      <c r="I203" s="24">
        <v>59.58509093711327</v>
      </c>
      <c r="J203" s="24" t="s">
        <v>60</v>
      </c>
      <c r="K203" s="24">
        <v>-0.5976176468874638</v>
      </c>
      <c r="L203" s="24">
        <v>0.001633791937812262</v>
      </c>
      <c r="M203" s="24">
        <v>0.13951834920274517</v>
      </c>
      <c r="N203" s="24">
        <v>0.0008609975812933048</v>
      </c>
      <c r="O203" s="24">
        <v>-0.024313970295121518</v>
      </c>
      <c r="P203" s="24">
        <v>0.00018711312536235286</v>
      </c>
      <c r="Q203" s="24">
        <v>0.002786190274767972</v>
      </c>
      <c r="R203" s="24">
        <v>6.921693068004049E-05</v>
      </c>
      <c r="S203" s="24">
        <v>-0.0003438283334232552</v>
      </c>
      <c r="T203" s="24">
        <v>1.3334275991159974E-05</v>
      </c>
      <c r="U203" s="24">
        <v>5.441322826988517E-05</v>
      </c>
      <c r="V203" s="24">
        <v>5.455657842795568E-06</v>
      </c>
      <c r="W203" s="24">
        <v>-2.2164463407152766E-05</v>
      </c>
      <c r="X203" s="24">
        <v>67.5</v>
      </c>
    </row>
    <row r="204" spans="1:24" ht="12.75" hidden="1">
      <c r="A204" s="24">
        <v>964</v>
      </c>
      <c r="B204" s="24">
        <v>178.67999267578125</v>
      </c>
      <c r="C204" s="24">
        <v>129.17999267578125</v>
      </c>
      <c r="D204" s="24">
        <v>9.021937370300293</v>
      </c>
      <c r="E204" s="24">
        <v>9.665852546691895</v>
      </c>
      <c r="F204" s="24">
        <v>35.00341479190619</v>
      </c>
      <c r="G204" s="24" t="s">
        <v>58</v>
      </c>
      <c r="H204" s="24">
        <v>-18.620575439037026</v>
      </c>
      <c r="I204" s="24">
        <v>92.55941723674422</v>
      </c>
      <c r="J204" s="24" t="s">
        <v>61</v>
      </c>
      <c r="K204" s="24">
        <v>-0.7247940073933015</v>
      </c>
      <c r="L204" s="24">
        <v>0.3004082301066351</v>
      </c>
      <c r="M204" s="24">
        <v>-0.17318268361552772</v>
      </c>
      <c r="N204" s="24">
        <v>0.08327250361476116</v>
      </c>
      <c r="O204" s="24">
        <v>-0.028848572573883867</v>
      </c>
      <c r="P204" s="24">
        <v>0.008615863630979688</v>
      </c>
      <c r="Q204" s="24">
        <v>-0.003650577842026799</v>
      </c>
      <c r="R204" s="24">
        <v>0.0012799777208845923</v>
      </c>
      <c r="S204" s="24">
        <v>-0.0003560847602038981</v>
      </c>
      <c r="T204" s="24">
        <v>0.0001260878719591913</v>
      </c>
      <c r="U204" s="24">
        <v>-8.442210469356321E-05</v>
      </c>
      <c r="V204" s="24">
        <v>4.726866425042737E-05</v>
      </c>
      <c r="W204" s="24">
        <v>-2.1482726745878614E-05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899</v>
      </c>
      <c r="B206" s="24">
        <v>153.9</v>
      </c>
      <c r="C206" s="24">
        <v>134.8</v>
      </c>
      <c r="D206" s="24">
        <v>8.888409653816055</v>
      </c>
      <c r="E206" s="24">
        <v>9.130550548313746</v>
      </c>
      <c r="F206" s="24">
        <v>30.08651275430925</v>
      </c>
      <c r="G206" s="24" t="s">
        <v>59</v>
      </c>
      <c r="H206" s="24">
        <v>-5.731039945758411</v>
      </c>
      <c r="I206" s="24">
        <v>80.6689600542416</v>
      </c>
      <c r="J206" s="24" t="s">
        <v>73</v>
      </c>
      <c r="K206" s="24">
        <v>0.7915107744461264</v>
      </c>
      <c r="M206" s="24" t="s">
        <v>68</v>
      </c>
      <c r="N206" s="24">
        <v>0.585141002613512</v>
      </c>
      <c r="X206" s="24">
        <v>67.5</v>
      </c>
    </row>
    <row r="207" spans="1:24" ht="12.75" hidden="1">
      <c r="A207" s="24">
        <v>962</v>
      </c>
      <c r="B207" s="24">
        <v>132.8800048828125</v>
      </c>
      <c r="C207" s="24">
        <v>130.67999267578125</v>
      </c>
      <c r="D207" s="24">
        <v>9.317770004272461</v>
      </c>
      <c r="E207" s="24">
        <v>9.71004867553711</v>
      </c>
      <c r="F207" s="24">
        <v>25.695937108409282</v>
      </c>
      <c r="G207" s="24" t="s">
        <v>56</v>
      </c>
      <c r="H207" s="24">
        <v>0.28408371572574254</v>
      </c>
      <c r="I207" s="24">
        <v>65.66408859853824</v>
      </c>
      <c r="J207" s="24" t="s">
        <v>62</v>
      </c>
      <c r="K207" s="24">
        <v>0.6081567079670914</v>
      </c>
      <c r="L207" s="24">
        <v>0.6272043289443688</v>
      </c>
      <c r="M207" s="24">
        <v>0.1439733315143886</v>
      </c>
      <c r="N207" s="24">
        <v>0.08131250284746984</v>
      </c>
      <c r="O207" s="24">
        <v>0.02442469108765989</v>
      </c>
      <c r="P207" s="24">
        <v>0.01799246182040668</v>
      </c>
      <c r="Q207" s="24">
        <v>0.002973089939352581</v>
      </c>
      <c r="R207" s="24">
        <v>0.0012515763392583323</v>
      </c>
      <c r="S207" s="24">
        <v>0.0003204111004521631</v>
      </c>
      <c r="T207" s="24">
        <v>0.00026472444554848204</v>
      </c>
      <c r="U207" s="24">
        <v>6.500824927095267E-05</v>
      </c>
      <c r="V207" s="24">
        <v>4.643442207584174E-05</v>
      </c>
      <c r="W207" s="24">
        <v>1.996968060964096E-05</v>
      </c>
      <c r="X207" s="24">
        <v>67.5</v>
      </c>
    </row>
    <row r="208" spans="1:24" ht="12.75" hidden="1">
      <c r="A208" s="24">
        <v>964</v>
      </c>
      <c r="B208" s="24">
        <v>178.67999267578125</v>
      </c>
      <c r="C208" s="24">
        <v>129.17999267578125</v>
      </c>
      <c r="D208" s="24">
        <v>9.021937370300293</v>
      </c>
      <c r="E208" s="24">
        <v>9.665852546691895</v>
      </c>
      <c r="F208" s="24">
        <v>34.21332368828662</v>
      </c>
      <c r="G208" s="24" t="s">
        <v>57</v>
      </c>
      <c r="H208" s="24">
        <v>-20.709810805064023</v>
      </c>
      <c r="I208" s="24">
        <v>90.47018187071723</v>
      </c>
      <c r="J208" s="24" t="s">
        <v>60</v>
      </c>
      <c r="K208" s="24">
        <v>0.5768685693608534</v>
      </c>
      <c r="L208" s="24">
        <v>-0.003413414352044006</v>
      </c>
      <c r="M208" s="24">
        <v>-0.13603922251662415</v>
      </c>
      <c r="N208" s="24">
        <v>0.0008413161174637005</v>
      </c>
      <c r="O208" s="24">
        <v>0.023250259539637885</v>
      </c>
      <c r="P208" s="24">
        <v>-0.0003905839096794212</v>
      </c>
      <c r="Q208" s="24">
        <v>-0.0027827082852617865</v>
      </c>
      <c r="R208" s="24">
        <v>6.762224289584765E-05</v>
      </c>
      <c r="S208" s="24">
        <v>0.00031093802198130715</v>
      </c>
      <c r="T208" s="24">
        <v>-2.7815561566490592E-05</v>
      </c>
      <c r="U208" s="24">
        <v>-5.882923267579725E-05</v>
      </c>
      <c r="V208" s="24">
        <v>5.339971800163669E-06</v>
      </c>
      <c r="W208" s="24">
        <v>1.9529544226444426E-05</v>
      </c>
      <c r="X208" s="24">
        <v>67.5</v>
      </c>
    </row>
    <row r="209" spans="1:24" ht="12.75" hidden="1">
      <c r="A209" s="24">
        <v>963</v>
      </c>
      <c r="B209" s="24">
        <v>120.83999633789062</v>
      </c>
      <c r="C209" s="24">
        <v>140.63999938964844</v>
      </c>
      <c r="D209" s="24">
        <v>9.274335861206055</v>
      </c>
      <c r="E209" s="24">
        <v>9.085968971252441</v>
      </c>
      <c r="F209" s="24">
        <v>22.870818414252774</v>
      </c>
      <c r="G209" s="24" t="s">
        <v>58</v>
      </c>
      <c r="H209" s="24">
        <v>5.348728781809562</v>
      </c>
      <c r="I209" s="24">
        <v>58.68872511970019</v>
      </c>
      <c r="J209" s="24" t="s">
        <v>61</v>
      </c>
      <c r="K209" s="24">
        <v>0.19255449911371175</v>
      </c>
      <c r="L209" s="24">
        <v>-0.6271950405169171</v>
      </c>
      <c r="M209" s="24">
        <v>0.04713438367502494</v>
      </c>
      <c r="N209" s="24">
        <v>0.08130815030801208</v>
      </c>
      <c r="O209" s="24">
        <v>0.007482711144170278</v>
      </c>
      <c r="P209" s="24">
        <v>-0.017988221884563567</v>
      </c>
      <c r="Q209" s="24">
        <v>0.0010468038911921093</v>
      </c>
      <c r="R209" s="24">
        <v>0.0012497482007416626</v>
      </c>
      <c r="S209" s="24">
        <v>7.733576002935692E-05</v>
      </c>
      <c r="T209" s="24">
        <v>-0.000263259048478285</v>
      </c>
      <c r="U209" s="24">
        <v>2.7662137590056692E-05</v>
      </c>
      <c r="V209" s="24">
        <v>4.612635097957431E-05</v>
      </c>
      <c r="W209" s="24">
        <v>4.16953785909438E-06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899</v>
      </c>
      <c r="B211" s="24">
        <v>153.9</v>
      </c>
      <c r="C211" s="24">
        <v>134.8</v>
      </c>
      <c r="D211" s="24">
        <v>8.888409653816055</v>
      </c>
      <c r="E211" s="24">
        <v>9.130550548313746</v>
      </c>
      <c r="F211" s="24">
        <v>28.785522044339917</v>
      </c>
      <c r="G211" s="24" t="s">
        <v>59</v>
      </c>
      <c r="H211" s="24">
        <v>-9.219299567951538</v>
      </c>
      <c r="I211" s="24">
        <v>77.18070043204847</v>
      </c>
      <c r="J211" s="24" t="s">
        <v>73</v>
      </c>
      <c r="K211" s="24">
        <v>1.4220132760112123</v>
      </c>
      <c r="M211" s="24" t="s">
        <v>68</v>
      </c>
      <c r="N211" s="24">
        <v>0.7533752241585362</v>
      </c>
      <c r="X211" s="24">
        <v>67.5</v>
      </c>
    </row>
    <row r="212" spans="1:24" ht="12.75" hidden="1">
      <c r="A212" s="24">
        <v>963</v>
      </c>
      <c r="B212" s="24">
        <v>120.83999633789062</v>
      </c>
      <c r="C212" s="24">
        <v>140.63999938964844</v>
      </c>
      <c r="D212" s="24">
        <v>9.274335861206055</v>
      </c>
      <c r="E212" s="24">
        <v>9.085968971252441</v>
      </c>
      <c r="F212" s="24">
        <v>23.31598773492024</v>
      </c>
      <c r="G212" s="24" t="s">
        <v>56</v>
      </c>
      <c r="H212" s="24">
        <v>6.491076179229104</v>
      </c>
      <c r="I212" s="24">
        <v>59.83107251711973</v>
      </c>
      <c r="J212" s="24" t="s">
        <v>62</v>
      </c>
      <c r="K212" s="24">
        <v>1.1468627253861594</v>
      </c>
      <c r="L212" s="24">
        <v>0.1563600193503518</v>
      </c>
      <c r="M212" s="24">
        <v>0.2715045971591518</v>
      </c>
      <c r="N212" s="24">
        <v>0.079880930723237</v>
      </c>
      <c r="O212" s="24">
        <v>0.0460602608263798</v>
      </c>
      <c r="P212" s="24">
        <v>0.004485434669961736</v>
      </c>
      <c r="Q212" s="24">
        <v>0.00560655622402359</v>
      </c>
      <c r="R212" s="24">
        <v>0.00122954972155306</v>
      </c>
      <c r="S212" s="24">
        <v>0.0006043158957264447</v>
      </c>
      <c r="T212" s="24">
        <v>6.598361228157858E-05</v>
      </c>
      <c r="U212" s="24">
        <v>0.0001226231219483039</v>
      </c>
      <c r="V212" s="24">
        <v>4.5640004997025394E-05</v>
      </c>
      <c r="W212" s="24">
        <v>3.7686526656966E-05</v>
      </c>
      <c r="X212" s="24">
        <v>67.5</v>
      </c>
    </row>
    <row r="213" spans="1:24" ht="12.75" hidden="1">
      <c r="A213" s="24">
        <v>962</v>
      </c>
      <c r="B213" s="24">
        <v>132.8800048828125</v>
      </c>
      <c r="C213" s="24">
        <v>130.67999267578125</v>
      </c>
      <c r="D213" s="24">
        <v>9.317770004272461</v>
      </c>
      <c r="E213" s="24">
        <v>9.71004867553711</v>
      </c>
      <c r="F213" s="24">
        <v>26.757317169700322</v>
      </c>
      <c r="G213" s="24" t="s">
        <v>57</v>
      </c>
      <c r="H213" s="24">
        <v>2.9963628627091907</v>
      </c>
      <c r="I213" s="24">
        <v>68.37636774552169</v>
      </c>
      <c r="J213" s="24" t="s">
        <v>60</v>
      </c>
      <c r="K213" s="24">
        <v>-0.47390683953709756</v>
      </c>
      <c r="L213" s="24">
        <v>0.0008501763637656343</v>
      </c>
      <c r="M213" s="24">
        <v>0.109373507922266</v>
      </c>
      <c r="N213" s="24">
        <v>0.0008260332326549376</v>
      </c>
      <c r="O213" s="24">
        <v>-0.019484216029933707</v>
      </c>
      <c r="P213" s="24">
        <v>9.743750765668491E-05</v>
      </c>
      <c r="Q213" s="24">
        <v>0.002123099697488421</v>
      </c>
      <c r="R213" s="24">
        <v>6.640450171163667E-05</v>
      </c>
      <c r="S213" s="24">
        <v>-0.0002920286012678207</v>
      </c>
      <c r="T213" s="24">
        <v>6.945775448161407E-06</v>
      </c>
      <c r="U213" s="24">
        <v>3.729182273724203E-05</v>
      </c>
      <c r="V213" s="24">
        <v>5.23422197298368E-06</v>
      </c>
      <c r="W213" s="24">
        <v>-1.9296340620883786E-05</v>
      </c>
      <c r="X213" s="24">
        <v>67.5</v>
      </c>
    </row>
    <row r="214" spans="1:24" ht="12.75" hidden="1">
      <c r="A214" s="24">
        <v>964</v>
      </c>
      <c r="B214" s="24">
        <v>178.67999267578125</v>
      </c>
      <c r="C214" s="24">
        <v>129.17999267578125</v>
      </c>
      <c r="D214" s="24">
        <v>9.021937370300293</v>
      </c>
      <c r="E214" s="24">
        <v>9.665852546691895</v>
      </c>
      <c r="F214" s="24">
        <v>34.21332368828662</v>
      </c>
      <c r="G214" s="24" t="s">
        <v>58</v>
      </c>
      <c r="H214" s="24">
        <v>-20.709810805064023</v>
      </c>
      <c r="I214" s="24">
        <v>90.47018187071723</v>
      </c>
      <c r="J214" s="24" t="s">
        <v>61</v>
      </c>
      <c r="K214" s="24">
        <v>-1.0443689091121628</v>
      </c>
      <c r="L214" s="24">
        <v>0.15635770800121393</v>
      </c>
      <c r="M214" s="24">
        <v>-0.2484998632662226</v>
      </c>
      <c r="N214" s="24">
        <v>0.07987665968422276</v>
      </c>
      <c r="O214" s="24">
        <v>-0.04173623070059168</v>
      </c>
      <c r="P214" s="24">
        <v>0.004484376223132532</v>
      </c>
      <c r="Q214" s="24">
        <v>-0.005189019210569781</v>
      </c>
      <c r="R214" s="24">
        <v>0.0012277552524520663</v>
      </c>
      <c r="S214" s="24">
        <v>-0.000529071826758159</v>
      </c>
      <c r="T214" s="24">
        <v>6.561701984355436E-05</v>
      </c>
      <c r="U214" s="24">
        <v>-0.00011681502468981773</v>
      </c>
      <c r="V214" s="24">
        <v>4.533886827509083E-05</v>
      </c>
      <c r="W214" s="24">
        <v>-3.2371677900736616E-05</v>
      </c>
      <c r="X214" s="24">
        <v>67.5</v>
      </c>
    </row>
    <row r="215" s="100" customFormat="1" ht="12.75">
      <c r="A215" s="100" t="s">
        <v>81</v>
      </c>
    </row>
    <row r="216" spans="1:24" s="100" customFormat="1" ht="12.75">
      <c r="A216" s="100">
        <v>899</v>
      </c>
      <c r="B216" s="100">
        <v>153.9</v>
      </c>
      <c r="C216" s="100">
        <v>134.8</v>
      </c>
      <c r="D216" s="100">
        <v>8.888409653816055</v>
      </c>
      <c r="E216" s="100">
        <v>9.130550548313746</v>
      </c>
      <c r="F216" s="100">
        <v>29.139737509888413</v>
      </c>
      <c r="G216" s="100" t="s">
        <v>59</v>
      </c>
      <c r="H216" s="100">
        <v>-8.269565264269787</v>
      </c>
      <c r="I216" s="100">
        <v>78.13043473573022</v>
      </c>
      <c r="J216" s="100" t="s">
        <v>73</v>
      </c>
      <c r="K216" s="100">
        <v>0.6641577742880546</v>
      </c>
      <c r="M216" s="100" t="s">
        <v>68</v>
      </c>
      <c r="N216" s="100">
        <v>0.5261702804694536</v>
      </c>
      <c r="X216" s="100">
        <v>67.5</v>
      </c>
    </row>
    <row r="217" spans="1:24" s="100" customFormat="1" ht="12.75">
      <c r="A217" s="100">
        <v>963</v>
      </c>
      <c r="B217" s="100">
        <v>120.83999633789062</v>
      </c>
      <c r="C217" s="100">
        <v>140.63999938964844</v>
      </c>
      <c r="D217" s="100">
        <v>9.274335861206055</v>
      </c>
      <c r="E217" s="100">
        <v>9.085968971252441</v>
      </c>
      <c r="F217" s="100">
        <v>23.31598773492024</v>
      </c>
      <c r="G217" s="100" t="s">
        <v>56</v>
      </c>
      <c r="H217" s="100">
        <v>6.491076179229104</v>
      </c>
      <c r="I217" s="100">
        <v>59.83107251711973</v>
      </c>
      <c r="J217" s="100" t="s">
        <v>62</v>
      </c>
      <c r="K217" s="100">
        <v>0.48433341372468636</v>
      </c>
      <c r="L217" s="100">
        <v>0.6394721860397476</v>
      </c>
      <c r="M217" s="100">
        <v>0.1146594797270063</v>
      </c>
      <c r="N217" s="100">
        <v>0.08237226106109843</v>
      </c>
      <c r="O217" s="100">
        <v>0.019452028361993955</v>
      </c>
      <c r="P217" s="100">
        <v>0.018344433658147936</v>
      </c>
      <c r="Q217" s="100">
        <v>0.0023676910901945687</v>
      </c>
      <c r="R217" s="100">
        <v>0.0012678712525566532</v>
      </c>
      <c r="S217" s="100">
        <v>0.0002551963632697287</v>
      </c>
      <c r="T217" s="100">
        <v>0.00026991368112346746</v>
      </c>
      <c r="U217" s="100">
        <v>5.175735728040799E-05</v>
      </c>
      <c r="V217" s="100">
        <v>4.704261021142412E-05</v>
      </c>
      <c r="W217" s="100">
        <v>1.5910733488180094E-05</v>
      </c>
      <c r="X217" s="100">
        <v>67.5</v>
      </c>
    </row>
    <row r="218" spans="1:24" s="100" customFormat="1" ht="12.75">
      <c r="A218" s="100">
        <v>964</v>
      </c>
      <c r="B218" s="100">
        <v>178.67999267578125</v>
      </c>
      <c r="C218" s="100">
        <v>129.17999267578125</v>
      </c>
      <c r="D218" s="100">
        <v>9.021937370300293</v>
      </c>
      <c r="E218" s="100">
        <v>9.665852546691895</v>
      </c>
      <c r="F218" s="100">
        <v>35.00341479190619</v>
      </c>
      <c r="G218" s="100" t="s">
        <v>57</v>
      </c>
      <c r="H218" s="100">
        <v>-18.620575439037026</v>
      </c>
      <c r="I218" s="100">
        <v>92.55941723674422</v>
      </c>
      <c r="J218" s="100" t="s">
        <v>60</v>
      </c>
      <c r="K218" s="100">
        <v>0.39704565139498466</v>
      </c>
      <c r="L218" s="100">
        <v>-0.003480044551855911</v>
      </c>
      <c r="M218" s="100">
        <v>-0.09473575003375041</v>
      </c>
      <c r="N218" s="100">
        <v>0.0008522899393486502</v>
      </c>
      <c r="O218" s="100">
        <v>0.015825130362629333</v>
      </c>
      <c r="P218" s="100">
        <v>-0.0003981672182173106</v>
      </c>
      <c r="Q218" s="100">
        <v>-0.0019906342299107088</v>
      </c>
      <c r="R218" s="100">
        <v>6.850261844377724E-05</v>
      </c>
      <c r="S218" s="100">
        <v>0.0001970946036343926</v>
      </c>
      <c r="T218" s="100">
        <v>-2.8354921735381583E-05</v>
      </c>
      <c r="U218" s="100">
        <v>-4.5599143563528864E-05</v>
      </c>
      <c r="V218" s="100">
        <v>5.407220228814569E-06</v>
      </c>
      <c r="W218" s="100">
        <v>1.193855933171009E-05</v>
      </c>
      <c r="X218" s="100">
        <v>67.5</v>
      </c>
    </row>
    <row r="219" spans="1:24" s="100" customFormat="1" ht="12.75">
      <c r="A219" s="100">
        <v>962</v>
      </c>
      <c r="B219" s="100">
        <v>132.8800048828125</v>
      </c>
      <c r="C219" s="100">
        <v>130.67999267578125</v>
      </c>
      <c r="D219" s="100">
        <v>9.317770004272461</v>
      </c>
      <c r="E219" s="100">
        <v>9.71004867553711</v>
      </c>
      <c r="F219" s="100">
        <v>25.31859392651287</v>
      </c>
      <c r="G219" s="100" t="s">
        <v>58</v>
      </c>
      <c r="H219" s="100">
        <v>-0.6801891972863103</v>
      </c>
      <c r="I219" s="100">
        <v>64.69981568552619</v>
      </c>
      <c r="J219" s="100" t="s">
        <v>61</v>
      </c>
      <c r="K219" s="100">
        <v>-0.277369079672808</v>
      </c>
      <c r="L219" s="100">
        <v>-0.6394627166679624</v>
      </c>
      <c r="M219" s="100">
        <v>-0.06459050980454115</v>
      </c>
      <c r="N219" s="100">
        <v>0.0823678517030585</v>
      </c>
      <c r="O219" s="100">
        <v>-0.011311350777055963</v>
      </c>
      <c r="P219" s="100">
        <v>-0.018340112025408348</v>
      </c>
      <c r="Q219" s="100">
        <v>-0.001281926854892488</v>
      </c>
      <c r="R219" s="100">
        <v>0.0012660193143573769</v>
      </c>
      <c r="S219" s="100">
        <v>-0.00016210768348322367</v>
      </c>
      <c r="T219" s="100">
        <v>-0.00026842018119173014</v>
      </c>
      <c r="U219" s="100">
        <v>-2.4485549594086844E-05</v>
      </c>
      <c r="V219" s="100">
        <v>4.673081579537301E-05</v>
      </c>
      <c r="W219" s="100">
        <v>-1.0517710835306959E-05</v>
      </c>
      <c r="X219" s="100">
        <v>67.5</v>
      </c>
    </row>
    <row r="220" ht="12.75" hidden="1">
      <c r="A220" s="24" t="s">
        <v>80</v>
      </c>
    </row>
    <row r="221" spans="1:24" ht="12.75" hidden="1">
      <c r="A221" s="24">
        <v>899</v>
      </c>
      <c r="B221" s="24">
        <v>153.9</v>
      </c>
      <c r="C221" s="24">
        <v>134.8</v>
      </c>
      <c r="D221" s="24">
        <v>8.888409653816055</v>
      </c>
      <c r="E221" s="24">
        <v>9.130550548313746</v>
      </c>
      <c r="F221" s="24">
        <v>30.08651275430925</v>
      </c>
      <c r="G221" s="24" t="s">
        <v>59</v>
      </c>
      <c r="H221" s="24">
        <v>-5.731039945758411</v>
      </c>
      <c r="I221" s="24">
        <v>80.6689600542416</v>
      </c>
      <c r="J221" s="24" t="s">
        <v>73</v>
      </c>
      <c r="K221" s="24">
        <v>1.2649507665194217</v>
      </c>
      <c r="M221" s="24" t="s">
        <v>68</v>
      </c>
      <c r="N221" s="24">
        <v>0.6748777260953153</v>
      </c>
      <c r="X221" s="24">
        <v>67.5</v>
      </c>
    </row>
    <row r="222" spans="1:24" ht="12.75" hidden="1">
      <c r="A222" s="24">
        <v>964</v>
      </c>
      <c r="B222" s="24">
        <v>178.67999267578125</v>
      </c>
      <c r="C222" s="24">
        <v>129.17999267578125</v>
      </c>
      <c r="D222" s="24">
        <v>9.021937370300293</v>
      </c>
      <c r="E222" s="24">
        <v>9.665852546691895</v>
      </c>
      <c r="F222" s="24">
        <v>33.98109312622704</v>
      </c>
      <c r="G222" s="24" t="s">
        <v>56</v>
      </c>
      <c r="H222" s="24">
        <v>-21.32389733395226</v>
      </c>
      <c r="I222" s="24">
        <v>89.85609534182899</v>
      </c>
      <c r="J222" s="24" t="s">
        <v>62</v>
      </c>
      <c r="K222" s="24">
        <v>1.0780130722310222</v>
      </c>
      <c r="L222" s="24">
        <v>0.16949602051048845</v>
      </c>
      <c r="M222" s="24">
        <v>0.25520479343620756</v>
      </c>
      <c r="N222" s="24">
        <v>0.08397793646272445</v>
      </c>
      <c r="O222" s="24">
        <v>0.043295125517339994</v>
      </c>
      <c r="P222" s="24">
        <v>0.004862493822442953</v>
      </c>
      <c r="Q222" s="24">
        <v>0.005270083345865565</v>
      </c>
      <c r="R222" s="24">
        <v>0.001292701293766556</v>
      </c>
      <c r="S222" s="24">
        <v>0.0005680522750150921</v>
      </c>
      <c r="T222" s="24">
        <v>7.156290625729045E-05</v>
      </c>
      <c r="U222" s="24">
        <v>0.00011527671151626866</v>
      </c>
      <c r="V222" s="24">
        <v>4.7973520320121844E-05</v>
      </c>
      <c r="W222" s="24">
        <v>3.5419622408170055E-05</v>
      </c>
      <c r="X222" s="24">
        <v>67.5</v>
      </c>
    </row>
    <row r="223" spans="1:24" ht="12.75" hidden="1">
      <c r="A223" s="24">
        <v>962</v>
      </c>
      <c r="B223" s="24">
        <v>132.8800048828125</v>
      </c>
      <c r="C223" s="24">
        <v>130.67999267578125</v>
      </c>
      <c r="D223" s="24">
        <v>9.317770004272461</v>
      </c>
      <c r="E223" s="24">
        <v>9.71004867553711</v>
      </c>
      <c r="F223" s="24">
        <v>25.31859392651287</v>
      </c>
      <c r="G223" s="24" t="s">
        <v>57</v>
      </c>
      <c r="H223" s="24">
        <v>-0.6801891972863103</v>
      </c>
      <c r="I223" s="24">
        <v>64.69981568552619</v>
      </c>
      <c r="J223" s="24" t="s">
        <v>60</v>
      </c>
      <c r="K223" s="24">
        <v>-0.19013996895790755</v>
      </c>
      <c r="L223" s="24">
        <v>0.0009209305529030556</v>
      </c>
      <c r="M223" s="24">
        <v>0.04786501382638</v>
      </c>
      <c r="N223" s="24">
        <v>0.0008681430289844953</v>
      </c>
      <c r="O223" s="24">
        <v>-0.007176290292162142</v>
      </c>
      <c r="P223" s="24">
        <v>0.0001054488542991912</v>
      </c>
      <c r="Q223" s="24">
        <v>0.0011239015152650245</v>
      </c>
      <c r="R223" s="24">
        <v>6.978905661948588E-05</v>
      </c>
      <c r="S223" s="24">
        <v>-5.612129196449997E-05</v>
      </c>
      <c r="T223" s="24">
        <v>7.519311709707705E-06</v>
      </c>
      <c r="U223" s="24">
        <v>3.343645322977787E-05</v>
      </c>
      <c r="V223" s="24">
        <v>5.50646102271758E-06</v>
      </c>
      <c r="W223" s="24">
        <v>-2.3258684743060244E-06</v>
      </c>
      <c r="X223" s="24">
        <v>67.5</v>
      </c>
    </row>
    <row r="224" spans="1:24" ht="12.75" hidden="1">
      <c r="A224" s="24">
        <v>963</v>
      </c>
      <c r="B224" s="24">
        <v>120.83999633789062</v>
      </c>
      <c r="C224" s="24">
        <v>140.63999938964844</v>
      </c>
      <c r="D224" s="24">
        <v>9.274335861206055</v>
      </c>
      <c r="E224" s="24">
        <v>9.085968971252441</v>
      </c>
      <c r="F224" s="24">
        <v>23.22012945825629</v>
      </c>
      <c r="G224" s="24" t="s">
        <v>58</v>
      </c>
      <c r="H224" s="24">
        <v>6.2450945992226465</v>
      </c>
      <c r="I224" s="24">
        <v>59.58509093711327</v>
      </c>
      <c r="J224" s="24" t="s">
        <v>61</v>
      </c>
      <c r="K224" s="24">
        <v>1.061112141154578</v>
      </c>
      <c r="L224" s="24">
        <v>0.16949351862478002</v>
      </c>
      <c r="M224" s="24">
        <v>0.2506759402978631</v>
      </c>
      <c r="N224" s="24">
        <v>0.08397344901942881</v>
      </c>
      <c r="O224" s="24">
        <v>0.04269623813879677</v>
      </c>
      <c r="P224" s="24">
        <v>0.004861350297234593</v>
      </c>
      <c r="Q224" s="24">
        <v>0.005148846847242067</v>
      </c>
      <c r="R224" s="24">
        <v>0.001290816068416368</v>
      </c>
      <c r="S224" s="24">
        <v>0.000565273197434707</v>
      </c>
      <c r="T224" s="24">
        <v>7.116677246722654E-05</v>
      </c>
      <c r="U224" s="24">
        <v>0.00011032100350077452</v>
      </c>
      <c r="V224" s="24">
        <v>4.765645327665956E-05</v>
      </c>
      <c r="W224" s="24">
        <v>3.534317455149681E-05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899</v>
      </c>
      <c r="B226" s="24">
        <v>153.9</v>
      </c>
      <c r="C226" s="24">
        <v>134.8</v>
      </c>
      <c r="D226" s="24">
        <v>8.888409653816055</v>
      </c>
      <c r="E226" s="24">
        <v>9.130550548313746</v>
      </c>
      <c r="F226" s="24">
        <v>29.139737509888413</v>
      </c>
      <c r="G226" s="24" t="s">
        <v>59</v>
      </c>
      <c r="H226" s="24">
        <v>-8.269565264269787</v>
      </c>
      <c r="I226" s="24">
        <v>78.13043473573022</v>
      </c>
      <c r="J226" s="24" t="s">
        <v>73</v>
      </c>
      <c r="K226" s="24">
        <v>1.3133859317453616</v>
      </c>
      <c r="M226" s="24" t="s">
        <v>68</v>
      </c>
      <c r="N226" s="24">
        <v>0.7261649878286278</v>
      </c>
      <c r="X226" s="24">
        <v>67.5</v>
      </c>
    </row>
    <row r="227" spans="1:24" ht="12.75" hidden="1">
      <c r="A227" s="24">
        <v>964</v>
      </c>
      <c r="B227" s="24">
        <v>178.67999267578125</v>
      </c>
      <c r="C227" s="24">
        <v>129.17999267578125</v>
      </c>
      <c r="D227" s="24">
        <v>9.021937370300293</v>
      </c>
      <c r="E227" s="24">
        <v>9.665852546691895</v>
      </c>
      <c r="F227" s="24">
        <v>33.98109312622704</v>
      </c>
      <c r="G227" s="24" t="s">
        <v>56</v>
      </c>
      <c r="H227" s="24">
        <v>-21.32389733395226</v>
      </c>
      <c r="I227" s="24">
        <v>89.85609534182899</v>
      </c>
      <c r="J227" s="24" t="s">
        <v>62</v>
      </c>
      <c r="K227" s="24">
        <v>1.072077029063134</v>
      </c>
      <c r="L227" s="24">
        <v>0.30128081712006893</v>
      </c>
      <c r="M227" s="24">
        <v>0.2537991908193705</v>
      </c>
      <c r="N227" s="24">
        <v>0.08303358361567618</v>
      </c>
      <c r="O227" s="24">
        <v>0.04305675670447228</v>
      </c>
      <c r="P227" s="24">
        <v>0.008642982531812012</v>
      </c>
      <c r="Q227" s="24">
        <v>0.005241025372965671</v>
      </c>
      <c r="R227" s="24">
        <v>0.0012781738409240958</v>
      </c>
      <c r="S227" s="24">
        <v>0.0005649243206124269</v>
      </c>
      <c r="T227" s="24">
        <v>0.00012718006103839112</v>
      </c>
      <c r="U227" s="24">
        <v>0.00011463662276021618</v>
      </c>
      <c r="V227" s="24">
        <v>4.743968981921012E-05</v>
      </c>
      <c r="W227" s="24">
        <v>3.52242000017469E-05</v>
      </c>
      <c r="X227" s="24">
        <v>67.5</v>
      </c>
    </row>
    <row r="228" spans="1:24" ht="12.75" hidden="1">
      <c r="A228" s="24">
        <v>963</v>
      </c>
      <c r="B228" s="24">
        <v>120.83999633789062</v>
      </c>
      <c r="C228" s="24">
        <v>140.63999938964844</v>
      </c>
      <c r="D228" s="24">
        <v>9.274335861206055</v>
      </c>
      <c r="E228" s="24">
        <v>9.085968971252441</v>
      </c>
      <c r="F228" s="24">
        <v>22.870818414252774</v>
      </c>
      <c r="G228" s="24" t="s">
        <v>57</v>
      </c>
      <c r="H228" s="24">
        <v>5.348728781809562</v>
      </c>
      <c r="I228" s="24">
        <v>58.68872511970019</v>
      </c>
      <c r="J228" s="24" t="s">
        <v>60</v>
      </c>
      <c r="K228" s="24">
        <v>-0.5201455153616348</v>
      </c>
      <c r="L228" s="24">
        <v>0.0016379592497577388</v>
      </c>
      <c r="M228" s="24">
        <v>0.1256515654462638</v>
      </c>
      <c r="N228" s="24">
        <v>0.0008582199078099536</v>
      </c>
      <c r="O228" s="24">
        <v>-0.020482710143674084</v>
      </c>
      <c r="P228" s="24">
        <v>0.0001875458114935165</v>
      </c>
      <c r="Q228" s="24">
        <v>0.002713289828494353</v>
      </c>
      <c r="R228" s="24">
        <v>6.899076998544266E-05</v>
      </c>
      <c r="S228" s="24">
        <v>-0.000234568429737063</v>
      </c>
      <c r="T228" s="24">
        <v>1.3368813471852238E-05</v>
      </c>
      <c r="U228" s="24">
        <v>6.69312510091846E-05</v>
      </c>
      <c r="V228" s="24">
        <v>5.4405813334129235E-06</v>
      </c>
      <c r="W228" s="24">
        <v>-1.3551382138546058E-05</v>
      </c>
      <c r="X228" s="24">
        <v>67.5</v>
      </c>
    </row>
    <row r="229" spans="1:24" ht="12.75" hidden="1">
      <c r="A229" s="24">
        <v>962</v>
      </c>
      <c r="B229" s="24">
        <v>132.8800048828125</v>
      </c>
      <c r="C229" s="24">
        <v>130.67999267578125</v>
      </c>
      <c r="D229" s="24">
        <v>9.317770004272461</v>
      </c>
      <c r="E229" s="24">
        <v>9.71004867553711</v>
      </c>
      <c r="F229" s="24">
        <v>26.757317169700322</v>
      </c>
      <c r="G229" s="24" t="s">
        <v>58</v>
      </c>
      <c r="H229" s="24">
        <v>2.9963628627091907</v>
      </c>
      <c r="I229" s="24">
        <v>68.37636774552169</v>
      </c>
      <c r="J229" s="24" t="s">
        <v>61</v>
      </c>
      <c r="K229" s="24">
        <v>0.9374421577324199</v>
      </c>
      <c r="L229" s="24">
        <v>0.301276364579156</v>
      </c>
      <c r="M229" s="24">
        <v>0.22051238822676278</v>
      </c>
      <c r="N229" s="24">
        <v>0.08302914829535063</v>
      </c>
      <c r="O229" s="24">
        <v>0.03787271950993683</v>
      </c>
      <c r="P229" s="24">
        <v>0.008640947495141884</v>
      </c>
      <c r="Q229" s="24">
        <v>0.004484016644333408</v>
      </c>
      <c r="R229" s="24">
        <v>0.0012763105583201415</v>
      </c>
      <c r="S229" s="24">
        <v>0.0005139232820082202</v>
      </c>
      <c r="T229" s="24">
        <v>0.00012647546304356318</v>
      </c>
      <c r="U229" s="24">
        <v>9.306859253375242E-05</v>
      </c>
      <c r="V229" s="24">
        <v>4.7126682939682774E-05</v>
      </c>
      <c r="W229" s="24">
        <v>3.2513140541912606E-05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2004-05-06T12:13:54Z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