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<sst xmlns="http://schemas.openxmlformats.org/spreadsheetml/2006/main" count="624" uniqueCount="144">
  <si>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</si>
  <si>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</si>
  <si>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</si>
  <si>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</si>
  <si>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</si>
  <si>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</si>
  <si>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</si>
  <si>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</si>
  <si>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</si>
  <si>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</si>
  <si>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</si>
  <si>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</si>
  <si>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</si>
  <si>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</si>
  <si>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</si>
  <si>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</si>
  <si>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</si>
  <si>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</si>
  <si>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</si>
  <si>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</si>
  <si>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</si>
  <si>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</si>
  <si>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</si>
  <si>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</si>
  <si>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</si>
  <si>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</si>
  <si>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</si>
  <si>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</si>
  <si>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</si>
  <si>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</si>
  <si>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</si>
  <si>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</si>
  <si>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</si>
  <si>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</si>
  <si>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</si>
  <si>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</si>
  <si>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</si>
  <si>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</si>
  <si>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</si>
  <si>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</si>
  <si>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</si>
  <si>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</si>
  <si>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</si>
  <si>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</si>
  <si>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</si>
  <si>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</si>
  <si>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</si>
  <si>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</si>
  <si>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</si>
  <si>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</si>
  <si>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</si>
  <si>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</si>
  <si>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</si>
  <si>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</si>
  <si>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</si>
  <si>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</si>
  <si>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</si>
  <si>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</si>
  <si>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</si>
  <si>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</si>
  <si>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</si>
  <si>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</si>
  <si>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</si>
  <si>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</si>
  <si>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</si>
  <si>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</si>
  <si>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</si>
  <si>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</si>
  <si>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</si>
  <si>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</si>
  <si>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</si>
  <si>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</si>
  <si>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</si>
  <si>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</si>
  <si>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</si>
  <si>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</si>
  <si>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</si>
  <si>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</si>
  <si>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</si>
  <si>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</si>
  <si>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</si>
  <si>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</si>
  <si>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</si>
  <si>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</si>
  <si>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</si>
  <si>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</si>
  <si>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</si>
  <si>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</si>
  <si>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</si>
  <si>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</si>
  <si>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</si>
  <si>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</si>
  <si>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</si>
  <si>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</si>
  <si>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</si>
  <si>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</si>
  <si>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</si>
  <si>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</si>
  <si>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</si>
  <si>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</si>
  <si>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</si>
  <si>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</si>
  <si>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</si>
  <si>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</si>
  <si>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</si>
  <si>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</si>
  <si>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</si>
  <si>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</si>
  <si>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</si>
  <si>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</si>
  <si>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</si>
  <si>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</si>
  <si>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</si>
  <si>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</si>
  <si>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</si>
  <si>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</si>
  <si>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</si>
  <si>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</si>
  <si>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</si>
  <si>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</si>
  <si>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</si>
  <si>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</si>
  <si>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</si>
  <si>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</si>
  <si>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</si>
  <si>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</si>
  <si>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</si>
  <si>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</si>
  <si>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</si>
  <si>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</si>
  <si>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</si>
  <si>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</si>
  <si>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</si>
  <si>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</si>
  <si>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</si>
  <si>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</si>
  <si>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</si>
  <si>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</si>
  <si>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</si>
  <si>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</si>
  <si>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</si>
  <si>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</si>
  <si>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Cas 3</t>
  </si>
  <si>
    <t>AP 237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</si>
</sst>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19.34848140748892</v>
      </c>
      <c r="C41" s="77">
        <f aca="true" t="shared" si="0" ref="C41:C55">($B$41*H41+$B$42*J41+$B$43*L41+$B$44*N41+$B$45*P41+$B$46*R41+$B$47*T41+$B$48*V41)/100</f>
        <v>-5.721531612760949E-08</v>
      </c>
      <c r="D41" s="77">
        <f aca="true" t="shared" si="1" ref="D41:D55">($B$41*I41+$B$42*K41+$B$43*M41+$B$44*O41+$B$45*Q41+$B$46*S41+$B$47*U41+$B$48*W41)/100</f>
        <v>-6.321088760569984E-08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-4.543530979355737</v>
      </c>
      <c r="C42" s="77">
        <f t="shared" si="0"/>
        <v>-1.6113975000436128E-10</v>
      </c>
      <c r="D42" s="77">
        <f t="shared" si="1"/>
        <v>-6.00610977644781E-08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-0.4750001315405541</v>
      </c>
      <c r="C43" s="77">
        <f t="shared" si="0"/>
        <v>0.6852541491015401</v>
      </c>
      <c r="D43" s="77">
        <f t="shared" si="1"/>
        <v>-0.7651277196571771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13.350062827876812</v>
      </c>
      <c r="C44" s="77">
        <f t="shared" si="0"/>
        <v>-0.001069584312241683</v>
      </c>
      <c r="D44" s="77">
        <f t="shared" si="1"/>
        <v>-0.19685896103302356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19.34848140748892</v>
      </c>
      <c r="C45" s="77">
        <f t="shared" si="0"/>
        <v>-0.16427253199532615</v>
      </c>
      <c r="D45" s="77">
        <f t="shared" si="1"/>
        <v>-0.179277480305673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-4.543530979355737</v>
      </c>
      <c r="C46" s="77">
        <f t="shared" si="0"/>
        <v>-0.001118136630487794</v>
      </c>
      <c r="D46" s="77">
        <f t="shared" si="1"/>
        <v>-0.10816098381626281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-0.4750001315405541</v>
      </c>
      <c r="C47" s="77">
        <f t="shared" si="0"/>
        <v>0.027187981206329495</v>
      </c>
      <c r="D47" s="77">
        <f t="shared" si="1"/>
        <v>-0.031024115228213623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13.350062827876812</v>
      </c>
      <c r="C48" s="77">
        <f t="shared" si="0"/>
        <v>-0.00012256648505555226</v>
      </c>
      <c r="D48" s="77">
        <f t="shared" si="1"/>
        <v>-0.005646205212331078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-0.0034881841339131107</v>
      </c>
      <c r="D49" s="77">
        <f t="shared" si="1"/>
        <v>-0.0036118908667695944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-8.9880282504175E-05</v>
      </c>
      <c r="D50" s="77">
        <f t="shared" si="1"/>
        <v>-0.001662602371279167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0.00032841308656069026</v>
      </c>
      <c r="D51" s="77">
        <f t="shared" si="1"/>
        <v>-0.00043020924428288074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-8.744178721777752E-06</v>
      </c>
      <c r="D52" s="77">
        <f t="shared" si="1"/>
        <v>-8.263779187417093E-05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-8.231737445435087E-05</v>
      </c>
      <c r="D53" s="77">
        <f t="shared" si="1"/>
        <v>-7.271324840070913E-05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-7.08696178390778E-06</v>
      </c>
      <c r="D54" s="77">
        <f t="shared" si="1"/>
        <v>-6.13900580147257E-05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1.9574534127712595E-05</v>
      </c>
      <c r="D55" s="77">
        <f t="shared" si="1"/>
        <v>-2.7488674148623795E-05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1028</v>
      </c>
      <c r="B3" s="11">
        <v>137.46666666666667</v>
      </c>
      <c r="C3" s="11">
        <v>155.01666666666668</v>
      </c>
      <c r="D3" s="11">
        <v>8.907244896586404</v>
      </c>
      <c r="E3" s="11">
        <v>8.954528077419084</v>
      </c>
      <c r="F3" s="12" t="s">
        <v>69</v>
      </c>
      <c r="H3" s="102">
        <v>0.0625</v>
      </c>
    </row>
    <row r="4" spans="1:9" ht="16.5" customHeight="1">
      <c r="A4" s="13">
        <v>1025</v>
      </c>
      <c r="B4" s="14">
        <v>113.75666666666666</v>
      </c>
      <c r="C4" s="14">
        <v>136.80666666666667</v>
      </c>
      <c r="D4" s="14">
        <v>9.28825238526308</v>
      </c>
      <c r="E4" s="14">
        <v>9.21621120629785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1027</v>
      </c>
      <c r="B5" s="26">
        <v>146.60666666666665</v>
      </c>
      <c r="C5" s="26">
        <v>166.2566666666667</v>
      </c>
      <c r="D5" s="26">
        <v>9.1318463675132</v>
      </c>
      <c r="E5" s="26">
        <v>9.061648981672526</v>
      </c>
      <c r="F5" s="15" t="s">
        <v>71</v>
      </c>
      <c r="I5" s="75"/>
    </row>
    <row r="6" spans="1:6" s="2" customFormat="1" ht="13.5" thickBot="1">
      <c r="A6" s="16">
        <v>1026</v>
      </c>
      <c r="B6" s="17">
        <v>171.72</v>
      </c>
      <c r="C6" s="17">
        <v>163.85333333333332</v>
      </c>
      <c r="D6" s="17">
        <v>8.669416010332935</v>
      </c>
      <c r="E6" s="17">
        <v>8.950788971187661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19.34848140748892</v>
      </c>
      <c r="C19" s="34">
        <v>65.60514807415558</v>
      </c>
      <c r="D19" s="35">
        <v>25.612113540949675</v>
      </c>
      <c r="K19" s="97" t="s">
        <v>131</v>
      </c>
    </row>
    <row r="20" spans="1:11" ht="12.75">
      <c r="A20" s="33" t="s">
        <v>57</v>
      </c>
      <c r="B20" s="34">
        <v>-4.543530979355737</v>
      </c>
      <c r="C20" s="34">
        <v>74.56313568731092</v>
      </c>
      <c r="D20" s="35">
        <v>28.579657549151456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-0.4750001315405541</v>
      </c>
      <c r="C21" s="34">
        <v>103.74499986845944</v>
      </c>
      <c r="D21" s="35">
        <v>37.71149358783291</v>
      </c>
      <c r="F21" s="24" t="s">
        <v>134</v>
      </c>
    </row>
    <row r="22" spans="1:11" ht="16.5" thickBot="1">
      <c r="A22" s="36" t="s">
        <v>59</v>
      </c>
      <c r="B22" s="37">
        <v>13.350062827876812</v>
      </c>
      <c r="C22" s="37">
        <v>83.31672949454348</v>
      </c>
      <c r="D22" s="38">
        <v>31.1613676934265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24.17595672607422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0.6852541491015401</v>
      </c>
      <c r="C27" s="44">
        <v>-0.001069584312241683</v>
      </c>
      <c r="D27" s="44">
        <v>-0.16427253199532615</v>
      </c>
      <c r="E27" s="44">
        <v>-0.001118136630487794</v>
      </c>
      <c r="F27" s="44">
        <v>0.027187981206329495</v>
      </c>
      <c r="G27" s="44">
        <v>-0.00012256648505555226</v>
      </c>
      <c r="H27" s="44">
        <v>-0.0034881841339131107</v>
      </c>
      <c r="I27" s="45">
        <v>-8.9880282504175E-05</v>
      </c>
    </row>
    <row r="28" spans="1:9" ht="13.5" thickBot="1">
      <c r="A28" s="46" t="s">
        <v>61</v>
      </c>
      <c r="B28" s="47">
        <v>-0.7651277196571771</v>
      </c>
      <c r="C28" s="47">
        <v>-0.19685896103302356</v>
      </c>
      <c r="D28" s="47">
        <v>-0.179277480305673</v>
      </c>
      <c r="E28" s="47">
        <v>-0.10816098381626281</v>
      </c>
      <c r="F28" s="47">
        <v>-0.031024115228213623</v>
      </c>
      <c r="G28" s="47">
        <v>-0.005646205212331078</v>
      </c>
      <c r="H28" s="47">
        <v>-0.0036118908667695944</v>
      </c>
      <c r="I28" s="48">
        <v>-0.001662602371279167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1028</v>
      </c>
      <c r="B39" s="50">
        <v>137.46666666666667</v>
      </c>
      <c r="C39" s="50">
        <v>155.01666666666668</v>
      </c>
      <c r="D39" s="50">
        <v>8.907244896586404</v>
      </c>
      <c r="E39" s="50">
        <v>8.954528077419084</v>
      </c>
      <c r="F39" s="54">
        <f>I39*D39/(23678+B39)*1000</f>
        <v>31.1613676934265</v>
      </c>
      <c r="G39" s="59" t="s">
        <v>59</v>
      </c>
      <c r="H39" s="58">
        <f>I39-B39+X39</f>
        <v>13.350062827876812</v>
      </c>
      <c r="I39" s="58">
        <f>(B39+C42-2*X39)*(23678+B39)*E42/((23678+C42)*D39+E42*(23678+B39))</f>
        <v>83.31672949454348</v>
      </c>
      <c r="J39" s="24" t="s">
        <v>73</v>
      </c>
      <c r="K39" s="24">
        <f>(K40*K40+L40*L40+M40*M40+N40*N40+O40*O40+P40*P40+Q40*Q40+R40*R40+S40*S40+T40*T40+U40*U40+V40*V40+W40*W40)</f>
        <v>1.1663360782354453</v>
      </c>
      <c r="M39" s="24" t="s">
        <v>68</v>
      </c>
      <c r="N39" s="24">
        <f>(K44*K44+L44*L44+M44*M44+N44*N44+O44*O44+P44*P44+Q44*Q44+R44*R44+S44*S44+T44*T44+U44*U44+V44*V44+W44*W44)</f>
        <v>0.6340542579704685</v>
      </c>
      <c r="X39" s="55">
        <f>(1-$H$2)*1000</f>
        <v>67.5</v>
      </c>
    </row>
    <row r="40" spans="1:24" ht="12.75">
      <c r="A40" s="49">
        <v>1025</v>
      </c>
      <c r="B40" s="50">
        <v>113.75666666666666</v>
      </c>
      <c r="C40" s="50">
        <v>136.80666666666667</v>
      </c>
      <c r="D40" s="50">
        <v>9.28825238526308</v>
      </c>
      <c r="E40" s="50">
        <v>9.21621120629785</v>
      </c>
      <c r="F40" s="54">
        <f>I40*D40/(23678+B40)*1000</f>
        <v>25.612113540949675</v>
      </c>
      <c r="G40" s="59" t="s">
        <v>56</v>
      </c>
      <c r="H40" s="58">
        <f>I40-B40+X40</f>
        <v>19.34848140748892</v>
      </c>
      <c r="I40" s="58">
        <f>(B40+C39-2*X40)*(23678+B40)*E39/((23678+C39)*D40+E39*(23678+B40))</f>
        <v>65.60514807415558</v>
      </c>
      <c r="J40" s="24" t="s">
        <v>62</v>
      </c>
      <c r="K40" s="52">
        <f aca="true" t="shared" si="0" ref="K40:W40">SQRT(K41*K41+K42*K42)</f>
        <v>1.02712885085011</v>
      </c>
      <c r="L40" s="52">
        <f t="shared" si="0"/>
        <v>0.19686186667204617</v>
      </c>
      <c r="M40" s="52">
        <f t="shared" si="0"/>
        <v>0.24315813725414667</v>
      </c>
      <c r="N40" s="52">
        <f t="shared" si="0"/>
        <v>0.10816676314666304</v>
      </c>
      <c r="O40" s="52">
        <f t="shared" si="0"/>
        <v>0.041251449038418056</v>
      </c>
      <c r="P40" s="52">
        <f t="shared" si="0"/>
        <v>0.005647535377756699</v>
      </c>
      <c r="Q40" s="52">
        <f t="shared" si="0"/>
        <v>0.005021273163803854</v>
      </c>
      <c r="R40" s="52">
        <f t="shared" si="0"/>
        <v>0.001665030062841551</v>
      </c>
      <c r="S40" s="52">
        <f t="shared" si="0"/>
        <v>0.0005412348374696207</v>
      </c>
      <c r="T40" s="52">
        <f t="shared" si="0"/>
        <v>8.309912940192082E-05</v>
      </c>
      <c r="U40" s="52">
        <f t="shared" si="0"/>
        <v>0.00010983335845744246</v>
      </c>
      <c r="V40" s="52">
        <f t="shared" si="0"/>
        <v>6.17977689757321E-05</v>
      </c>
      <c r="W40" s="52">
        <f t="shared" si="0"/>
        <v>3.3745956687671536E-05</v>
      </c>
      <c r="X40" s="55">
        <f>(1-$H$2)*1000</f>
        <v>67.5</v>
      </c>
    </row>
    <row r="41" spans="1:24" ht="12.75">
      <c r="A41" s="49">
        <v>1027</v>
      </c>
      <c r="B41" s="50">
        <v>146.60666666666665</v>
      </c>
      <c r="C41" s="50">
        <v>166.2566666666667</v>
      </c>
      <c r="D41" s="50">
        <v>9.1318463675132</v>
      </c>
      <c r="E41" s="50">
        <v>9.061648981672526</v>
      </c>
      <c r="F41" s="54">
        <f>I41*D41/(23678+B41)*1000</f>
        <v>28.579657549151456</v>
      </c>
      <c r="G41" s="59" t="s">
        <v>57</v>
      </c>
      <c r="H41" s="58">
        <f>I41-B41+X41</f>
        <v>-4.543530979355737</v>
      </c>
      <c r="I41" s="58">
        <f>(B41+C40-2*X41)*(23678+B41)*E40/((23678+C40)*D41+E40*(23678+B41))</f>
        <v>74.56313568731092</v>
      </c>
      <c r="J41" s="24" t="s">
        <v>60</v>
      </c>
      <c r="K41" s="52">
        <f>'calcul config'!C43</f>
        <v>0.6852541491015401</v>
      </c>
      <c r="L41" s="52">
        <f>'calcul config'!C44</f>
        <v>-0.001069584312241683</v>
      </c>
      <c r="M41" s="52">
        <f>'calcul config'!C45</f>
        <v>-0.16427253199532615</v>
      </c>
      <c r="N41" s="52">
        <f>'calcul config'!C46</f>
        <v>-0.001118136630487794</v>
      </c>
      <c r="O41" s="52">
        <f>'calcul config'!C47</f>
        <v>0.027187981206329495</v>
      </c>
      <c r="P41" s="52">
        <f>'calcul config'!C48</f>
        <v>-0.00012256648505555226</v>
      </c>
      <c r="Q41" s="52">
        <f>'calcul config'!C49</f>
        <v>-0.0034881841339131107</v>
      </c>
      <c r="R41" s="52">
        <f>'calcul config'!C50</f>
        <v>-8.9880282504175E-05</v>
      </c>
      <c r="S41" s="52">
        <f>'calcul config'!C51</f>
        <v>0.00032841308656069026</v>
      </c>
      <c r="T41" s="52">
        <f>'calcul config'!C52</f>
        <v>-8.744178721777752E-06</v>
      </c>
      <c r="U41" s="52">
        <f>'calcul config'!C53</f>
        <v>-8.231737445435087E-05</v>
      </c>
      <c r="V41" s="52">
        <f>'calcul config'!C54</f>
        <v>-7.08696178390778E-06</v>
      </c>
      <c r="W41" s="52">
        <f>'calcul config'!C55</f>
        <v>1.9574534127712595E-05</v>
      </c>
      <c r="X41" s="55">
        <f>(1-$H$2)*1000</f>
        <v>67.5</v>
      </c>
    </row>
    <row r="42" spans="1:24" ht="12.75">
      <c r="A42" s="49">
        <v>1026</v>
      </c>
      <c r="B42" s="50">
        <v>171.72</v>
      </c>
      <c r="C42" s="50">
        <v>163.85333333333332</v>
      </c>
      <c r="D42" s="50">
        <v>8.669416010332935</v>
      </c>
      <c r="E42" s="50">
        <v>8.950788971187661</v>
      </c>
      <c r="F42" s="54">
        <f>I42*D42/(23678+B42)*1000</f>
        <v>37.71149358783291</v>
      </c>
      <c r="G42" s="59" t="s">
        <v>58</v>
      </c>
      <c r="H42" s="58">
        <f>I42-B42+X42</f>
        <v>-0.4750001315405541</v>
      </c>
      <c r="I42" s="58">
        <f>(B42+C41-2*X42)*(23678+B42)*E41/((23678+C41)*D42+E41*(23678+B42))</f>
        <v>103.74499986845944</v>
      </c>
      <c r="J42" s="24" t="s">
        <v>61</v>
      </c>
      <c r="K42" s="52">
        <f>'calcul config'!D43</f>
        <v>-0.7651277196571771</v>
      </c>
      <c r="L42" s="52">
        <f>'calcul config'!D44</f>
        <v>-0.19685896103302356</v>
      </c>
      <c r="M42" s="52">
        <f>'calcul config'!D45</f>
        <v>-0.179277480305673</v>
      </c>
      <c r="N42" s="52">
        <f>'calcul config'!D46</f>
        <v>-0.10816098381626281</v>
      </c>
      <c r="O42" s="52">
        <f>'calcul config'!D47</f>
        <v>-0.031024115228213623</v>
      </c>
      <c r="P42" s="52">
        <f>'calcul config'!D48</f>
        <v>-0.005646205212331078</v>
      </c>
      <c r="Q42" s="52">
        <f>'calcul config'!D49</f>
        <v>-0.0036118908667695944</v>
      </c>
      <c r="R42" s="52">
        <f>'calcul config'!D50</f>
        <v>-0.001662602371279167</v>
      </c>
      <c r="S42" s="52">
        <f>'calcul config'!D51</f>
        <v>-0.00043020924428288074</v>
      </c>
      <c r="T42" s="52">
        <f>'calcul config'!D52</f>
        <v>-8.263779187417093E-05</v>
      </c>
      <c r="U42" s="52">
        <f>'calcul config'!D53</f>
        <v>-7.271324840070913E-05</v>
      </c>
      <c r="V42" s="52">
        <f>'calcul config'!D54</f>
        <v>-6.13900580147257E-05</v>
      </c>
      <c r="W42" s="52">
        <f>'calcul config'!D55</f>
        <v>-2.7488674148623795E-05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0.6847525672334066</v>
      </c>
      <c r="L44" s="52">
        <f>L40/(L43*1.5)</f>
        <v>0.18748749206861542</v>
      </c>
      <c r="M44" s="52">
        <f aca="true" t="shared" si="1" ref="M44:W44">M40/(M43*1.5)</f>
        <v>0.270175708060163</v>
      </c>
      <c r="N44" s="52">
        <f t="shared" si="1"/>
        <v>0.14422235086221738</v>
      </c>
      <c r="O44" s="52">
        <f t="shared" si="1"/>
        <v>0.18333977350408026</v>
      </c>
      <c r="P44" s="52">
        <f t="shared" si="1"/>
        <v>0.03765023585171132</v>
      </c>
      <c r="Q44" s="52">
        <f t="shared" si="1"/>
        <v>0.03347515442535902</v>
      </c>
      <c r="R44" s="52">
        <f t="shared" si="1"/>
        <v>0.003700066806314558</v>
      </c>
      <c r="S44" s="52">
        <f t="shared" si="1"/>
        <v>0.0072164644995949415</v>
      </c>
      <c r="T44" s="52">
        <f t="shared" si="1"/>
        <v>0.0011079883920256108</v>
      </c>
      <c r="U44" s="52">
        <f t="shared" si="1"/>
        <v>0.0014644447794325659</v>
      </c>
      <c r="V44" s="52">
        <f t="shared" si="1"/>
        <v>0.0008239702530097612</v>
      </c>
      <c r="W44" s="52">
        <f t="shared" si="1"/>
        <v>0.00044994608916895375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1027</v>
      </c>
      <c r="B51" s="24">
        <v>157.1</v>
      </c>
      <c r="C51" s="24">
        <v>171.4</v>
      </c>
      <c r="D51" s="24">
        <v>9.059414330077498</v>
      </c>
      <c r="E51" s="24">
        <v>9.002650290920274</v>
      </c>
      <c r="F51" s="24">
        <v>34.26434954048035</v>
      </c>
      <c r="G51" s="24" t="s">
        <v>59</v>
      </c>
      <c r="H51" s="24">
        <v>0.5486749558254189</v>
      </c>
      <c r="I51" s="24">
        <v>90.14867495582541</v>
      </c>
      <c r="J51" s="24" t="s">
        <v>73</v>
      </c>
      <c r="K51" s="24">
        <v>1.3605098845918362</v>
      </c>
      <c r="M51" s="24" t="s">
        <v>68</v>
      </c>
      <c r="N51" s="24">
        <v>0.8644867494851548</v>
      </c>
      <c r="X51" s="24">
        <v>67.5</v>
      </c>
    </row>
    <row r="52" spans="1:24" ht="12.75" hidden="1">
      <c r="A52" s="24">
        <v>1025</v>
      </c>
      <c r="B52" s="24">
        <v>118.69999694824219</v>
      </c>
      <c r="C52" s="24">
        <v>151.60000610351562</v>
      </c>
      <c r="D52" s="24">
        <v>9.434919357299805</v>
      </c>
      <c r="E52" s="24">
        <v>9.244088172912598</v>
      </c>
      <c r="F52" s="24">
        <v>29.9921820803651</v>
      </c>
      <c r="G52" s="24" t="s">
        <v>56</v>
      </c>
      <c r="H52" s="24">
        <v>24.44611428937995</v>
      </c>
      <c r="I52" s="24">
        <v>75.64611123762214</v>
      </c>
      <c r="J52" s="24" t="s">
        <v>62</v>
      </c>
      <c r="K52" s="24">
        <v>0.9685610808093578</v>
      </c>
      <c r="L52" s="24">
        <v>0.6022047059392912</v>
      </c>
      <c r="M52" s="24">
        <v>0.22929347847156617</v>
      </c>
      <c r="N52" s="24">
        <v>0.0730593946050209</v>
      </c>
      <c r="O52" s="24">
        <v>0.038899455665486984</v>
      </c>
      <c r="P52" s="24">
        <v>0.017275526865424457</v>
      </c>
      <c r="Q52" s="24">
        <v>0.0047349905620184835</v>
      </c>
      <c r="R52" s="24">
        <v>0.0011246547741930242</v>
      </c>
      <c r="S52" s="24">
        <v>0.0005103932217331973</v>
      </c>
      <c r="T52" s="24">
        <v>0.00025421020720925084</v>
      </c>
      <c r="U52" s="24">
        <v>0.0001035628987353291</v>
      </c>
      <c r="V52" s="24">
        <v>4.17424423201693E-05</v>
      </c>
      <c r="W52" s="24">
        <v>3.182554035341612E-05</v>
      </c>
      <c r="X52" s="24">
        <v>67.5</v>
      </c>
    </row>
    <row r="53" spans="1:24" ht="12.75" hidden="1">
      <c r="A53" s="24">
        <v>1026</v>
      </c>
      <c r="B53" s="24">
        <v>169.72000122070312</v>
      </c>
      <c r="C53" s="24">
        <v>159.22000122070312</v>
      </c>
      <c r="D53" s="24">
        <v>8.774799346923828</v>
      </c>
      <c r="E53" s="24">
        <v>8.988818168640137</v>
      </c>
      <c r="F53" s="24">
        <v>35.18411678085149</v>
      </c>
      <c r="G53" s="24" t="s">
        <v>57</v>
      </c>
      <c r="H53" s="24">
        <v>-6.598331447234656</v>
      </c>
      <c r="I53" s="24">
        <v>95.62166977346847</v>
      </c>
      <c r="J53" s="24" t="s">
        <v>60</v>
      </c>
      <c r="K53" s="24">
        <v>0.27127417342043036</v>
      </c>
      <c r="L53" s="24">
        <v>-0.0032754245239673364</v>
      </c>
      <c r="M53" s="24">
        <v>-0.06671797768247631</v>
      </c>
      <c r="N53" s="24">
        <v>-0.0007550683457472802</v>
      </c>
      <c r="O53" s="24">
        <v>0.010491579885863165</v>
      </c>
      <c r="P53" s="24">
        <v>-0.00037484673005182435</v>
      </c>
      <c r="Q53" s="24">
        <v>-0.0014961220743471256</v>
      </c>
      <c r="R53" s="24">
        <v>-6.071086899333281E-05</v>
      </c>
      <c r="S53" s="24">
        <v>0.00010414543473036404</v>
      </c>
      <c r="T53" s="24">
        <v>-2.670392485638809E-05</v>
      </c>
      <c r="U53" s="24">
        <v>-4.040209874171543E-05</v>
      </c>
      <c r="V53" s="24">
        <v>-4.789983094140372E-06</v>
      </c>
      <c r="W53" s="24">
        <v>5.450938704267166E-06</v>
      </c>
      <c r="X53" s="24">
        <v>67.5</v>
      </c>
    </row>
    <row r="54" spans="1:24" ht="12.75" hidden="1">
      <c r="A54" s="24">
        <v>1028</v>
      </c>
      <c r="B54" s="24">
        <v>161.3800048828125</v>
      </c>
      <c r="C54" s="24">
        <v>158.5800018310547</v>
      </c>
      <c r="D54" s="24">
        <v>8.726288795471191</v>
      </c>
      <c r="E54" s="24">
        <v>9.021682739257812</v>
      </c>
      <c r="F54" s="24">
        <v>34.47393129335678</v>
      </c>
      <c r="G54" s="24" t="s">
        <v>58</v>
      </c>
      <c r="H54" s="24">
        <v>0.2994530318824786</v>
      </c>
      <c r="I54" s="24">
        <v>94.17945791469498</v>
      </c>
      <c r="J54" s="24" t="s">
        <v>61</v>
      </c>
      <c r="K54" s="24">
        <v>-0.9297961551295282</v>
      </c>
      <c r="L54" s="24">
        <v>-0.6021957982663246</v>
      </c>
      <c r="M54" s="24">
        <v>-0.21937231074944527</v>
      </c>
      <c r="N54" s="24">
        <v>-0.0730554926877193</v>
      </c>
      <c r="O54" s="24">
        <v>-0.03745790173741368</v>
      </c>
      <c r="P54" s="24">
        <v>-0.01727145964899816</v>
      </c>
      <c r="Q54" s="24">
        <v>-0.004492410751596003</v>
      </c>
      <c r="R54" s="24">
        <v>-0.0011230149382360133</v>
      </c>
      <c r="S54" s="24">
        <v>-0.0004996548500875542</v>
      </c>
      <c r="T54" s="24">
        <v>-0.0002528037378019451</v>
      </c>
      <c r="U54" s="24">
        <v>-9.535693163964907E-05</v>
      </c>
      <c r="V54" s="24">
        <v>-4.1466704146947956E-05</v>
      </c>
      <c r="W54" s="24">
        <v>-3.135525930413014E-05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1027</v>
      </c>
      <c r="B56" s="24">
        <v>157.1</v>
      </c>
      <c r="C56" s="24">
        <v>171.4</v>
      </c>
      <c r="D56" s="24">
        <v>9.059414330077498</v>
      </c>
      <c r="E56" s="24">
        <v>9.002650290920274</v>
      </c>
      <c r="F56" s="24">
        <v>34.322379316628556</v>
      </c>
      <c r="G56" s="24" t="s">
        <v>59</v>
      </c>
      <c r="H56" s="24">
        <v>0.7013498934180262</v>
      </c>
      <c r="I56" s="24">
        <v>90.30134989341802</v>
      </c>
      <c r="J56" s="24" t="s">
        <v>73</v>
      </c>
      <c r="K56" s="24">
        <v>1.4866797518076342</v>
      </c>
      <c r="M56" s="24" t="s">
        <v>68</v>
      </c>
      <c r="N56" s="24">
        <v>0.8528265630310098</v>
      </c>
      <c r="X56" s="24">
        <v>67.5</v>
      </c>
    </row>
    <row r="57" spans="1:24" ht="12.75" hidden="1">
      <c r="A57" s="24">
        <v>1025</v>
      </c>
      <c r="B57" s="24">
        <v>118.69999694824219</v>
      </c>
      <c r="C57" s="24">
        <v>151.60000610351562</v>
      </c>
      <c r="D57" s="24">
        <v>9.434919357299805</v>
      </c>
      <c r="E57" s="24">
        <v>9.244088172912598</v>
      </c>
      <c r="F57" s="24">
        <v>29.9921820803651</v>
      </c>
      <c r="G57" s="24" t="s">
        <v>56</v>
      </c>
      <c r="H57" s="24">
        <v>24.44611428937995</v>
      </c>
      <c r="I57" s="24">
        <v>75.64611123762214</v>
      </c>
      <c r="J57" s="24" t="s">
        <v>62</v>
      </c>
      <c r="K57" s="24">
        <v>1.108107818314631</v>
      </c>
      <c r="L57" s="24">
        <v>0.42719593480646056</v>
      </c>
      <c r="M57" s="24">
        <v>0.26232944041078193</v>
      </c>
      <c r="N57" s="24">
        <v>0.07281441290930978</v>
      </c>
      <c r="O57" s="24">
        <v>0.04450386305107452</v>
      </c>
      <c r="P57" s="24">
        <v>0.012255088643825657</v>
      </c>
      <c r="Q57" s="24">
        <v>0.005417201529975273</v>
      </c>
      <c r="R57" s="24">
        <v>0.0011208788865525977</v>
      </c>
      <c r="S57" s="24">
        <v>0.0005839207031755427</v>
      </c>
      <c r="T57" s="24">
        <v>0.00018034323122981401</v>
      </c>
      <c r="U57" s="24">
        <v>0.00011848895733006275</v>
      </c>
      <c r="V57" s="24">
        <v>4.1598357442430686E-05</v>
      </c>
      <c r="W57" s="24">
        <v>3.641071064860963E-05</v>
      </c>
      <c r="X57" s="24">
        <v>67.5</v>
      </c>
    </row>
    <row r="58" spans="1:24" ht="12.75" hidden="1">
      <c r="A58" s="24">
        <v>1028</v>
      </c>
      <c r="B58" s="24">
        <v>161.3800048828125</v>
      </c>
      <c r="C58" s="24">
        <v>158.5800018310547</v>
      </c>
      <c r="D58" s="24">
        <v>8.726288795471191</v>
      </c>
      <c r="E58" s="24">
        <v>9.021682739257812</v>
      </c>
      <c r="F58" s="24">
        <v>33.519634300094935</v>
      </c>
      <c r="G58" s="24" t="s">
        <v>57</v>
      </c>
      <c r="H58" s="24">
        <v>-2.307594384619833</v>
      </c>
      <c r="I58" s="24">
        <v>91.57241049819267</v>
      </c>
      <c r="J58" s="24" t="s">
        <v>60</v>
      </c>
      <c r="K58" s="24">
        <v>0.11144248122104937</v>
      </c>
      <c r="L58" s="24">
        <v>-0.00232318164637515</v>
      </c>
      <c r="M58" s="24">
        <v>-0.029347070157505883</v>
      </c>
      <c r="N58" s="24">
        <v>-0.0007526296476914393</v>
      </c>
      <c r="O58" s="24">
        <v>0.003997990177207252</v>
      </c>
      <c r="P58" s="24">
        <v>-0.00026586482407622825</v>
      </c>
      <c r="Q58" s="24">
        <v>-0.0007470664956421649</v>
      </c>
      <c r="R58" s="24">
        <v>-6.0511580705299836E-05</v>
      </c>
      <c r="S58" s="24">
        <v>1.3067736734470678E-05</v>
      </c>
      <c r="T58" s="24">
        <v>-1.8941711959567805E-05</v>
      </c>
      <c r="U58" s="24">
        <v>-2.5589637652637362E-05</v>
      </c>
      <c r="V58" s="24">
        <v>-4.775618421102529E-06</v>
      </c>
      <c r="W58" s="24">
        <v>-3.9774581322256514E-07</v>
      </c>
      <c r="X58" s="24">
        <v>67.5</v>
      </c>
    </row>
    <row r="59" spans="1:24" ht="12.75" hidden="1">
      <c r="A59" s="24">
        <v>1026</v>
      </c>
      <c r="B59" s="24">
        <v>169.72000122070312</v>
      </c>
      <c r="C59" s="24">
        <v>159.22000122070312</v>
      </c>
      <c r="D59" s="24">
        <v>8.774799346923828</v>
      </c>
      <c r="E59" s="24">
        <v>8.988818168640137</v>
      </c>
      <c r="F59" s="24">
        <v>36.06414332210684</v>
      </c>
      <c r="G59" s="24" t="s">
        <v>58</v>
      </c>
      <c r="H59" s="24">
        <v>-4.20663840449204</v>
      </c>
      <c r="I59" s="24">
        <v>98.01336281621109</v>
      </c>
      <c r="J59" s="24" t="s">
        <v>61</v>
      </c>
      <c r="K59" s="24">
        <v>-1.1024896872031535</v>
      </c>
      <c r="L59" s="24">
        <v>-0.4271896177837234</v>
      </c>
      <c r="M59" s="24">
        <v>-0.2606827281954146</v>
      </c>
      <c r="N59" s="24">
        <v>-0.07281052311267153</v>
      </c>
      <c r="O59" s="24">
        <v>-0.04432392019002549</v>
      </c>
      <c r="P59" s="24">
        <v>-0.012252204436889857</v>
      </c>
      <c r="Q59" s="24">
        <v>-0.005365441647008694</v>
      </c>
      <c r="R59" s="24">
        <v>-0.0011192443106489026</v>
      </c>
      <c r="S59" s="24">
        <v>-0.0005837744614606388</v>
      </c>
      <c r="T59" s="24">
        <v>-0.00017934573482090654</v>
      </c>
      <c r="U59" s="24">
        <v>-0.00011569271132604748</v>
      </c>
      <c r="V59" s="24">
        <v>-4.1323320420850196E-05</v>
      </c>
      <c r="W59" s="24">
        <v>-3.640853812232563E-05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1027</v>
      </c>
      <c r="B61" s="24">
        <v>157.1</v>
      </c>
      <c r="C61" s="24">
        <v>171.4</v>
      </c>
      <c r="D61" s="24">
        <v>9.059414330077498</v>
      </c>
      <c r="E61" s="24">
        <v>9.002650290920274</v>
      </c>
      <c r="F61" s="24">
        <v>34.26434954048035</v>
      </c>
      <c r="G61" s="24" t="s">
        <v>59</v>
      </c>
      <c r="H61" s="24">
        <v>0.5486749558254189</v>
      </c>
      <c r="I61" s="24">
        <v>90.14867495582541</v>
      </c>
      <c r="J61" s="24" t="s">
        <v>73</v>
      </c>
      <c r="K61" s="24">
        <v>0.6797143929002492</v>
      </c>
      <c r="M61" s="24" t="s">
        <v>68</v>
      </c>
      <c r="N61" s="24">
        <v>0.41804730460780204</v>
      </c>
      <c r="X61" s="24">
        <v>67.5</v>
      </c>
    </row>
    <row r="62" spans="1:24" ht="12.75" hidden="1">
      <c r="A62" s="24">
        <v>1026</v>
      </c>
      <c r="B62" s="24">
        <v>169.72000122070312</v>
      </c>
      <c r="C62" s="24">
        <v>159.22000122070312</v>
      </c>
      <c r="D62" s="24">
        <v>8.774799346923828</v>
      </c>
      <c r="E62" s="24">
        <v>8.988818168640137</v>
      </c>
      <c r="F62" s="24">
        <v>38.40575338804408</v>
      </c>
      <c r="G62" s="24" t="s">
        <v>56</v>
      </c>
      <c r="H62" s="24">
        <v>2.157274774227872</v>
      </c>
      <c r="I62" s="24">
        <v>104.377275994931</v>
      </c>
      <c r="J62" s="24" t="s">
        <v>62</v>
      </c>
      <c r="K62" s="24">
        <v>0.7103229752551607</v>
      </c>
      <c r="L62" s="24">
        <v>0.37483203385817304</v>
      </c>
      <c r="M62" s="24">
        <v>0.16815973895987968</v>
      </c>
      <c r="N62" s="24">
        <v>0.07372879117731415</v>
      </c>
      <c r="O62" s="24">
        <v>0.02852783727927311</v>
      </c>
      <c r="P62" s="24">
        <v>0.010752705533169031</v>
      </c>
      <c r="Q62" s="24">
        <v>0.0034725240683528727</v>
      </c>
      <c r="R62" s="24">
        <v>0.00113485273874906</v>
      </c>
      <c r="S62" s="24">
        <v>0.0003742527320135923</v>
      </c>
      <c r="T62" s="24">
        <v>0.0001581924303956699</v>
      </c>
      <c r="U62" s="24">
        <v>7.593369848294968E-05</v>
      </c>
      <c r="V62" s="24">
        <v>4.210381606164041E-05</v>
      </c>
      <c r="W62" s="24">
        <v>2.3329340702096994E-05</v>
      </c>
      <c r="X62" s="24">
        <v>67.5</v>
      </c>
    </row>
    <row r="63" spans="1:24" ht="12.75" hidden="1">
      <c r="A63" s="24">
        <v>1025</v>
      </c>
      <c r="B63" s="24">
        <v>118.69999694824219</v>
      </c>
      <c r="C63" s="24">
        <v>151.60000610351562</v>
      </c>
      <c r="D63" s="24">
        <v>9.434919357299805</v>
      </c>
      <c r="E63" s="24">
        <v>9.244088172912598</v>
      </c>
      <c r="F63" s="24">
        <v>27.6223599016574</v>
      </c>
      <c r="G63" s="24" t="s">
        <v>57</v>
      </c>
      <c r="H63" s="24">
        <v>18.468962254774652</v>
      </c>
      <c r="I63" s="24">
        <v>69.66895920301684</v>
      </c>
      <c r="J63" s="24" t="s">
        <v>60</v>
      </c>
      <c r="K63" s="24">
        <v>-0.689914769947613</v>
      </c>
      <c r="L63" s="24">
        <v>0.0020401600503756894</v>
      </c>
      <c r="M63" s="24">
        <v>0.1628628306581855</v>
      </c>
      <c r="N63" s="24">
        <v>-0.0007628507366442717</v>
      </c>
      <c r="O63" s="24">
        <v>-0.027779877658533007</v>
      </c>
      <c r="P63" s="24">
        <v>0.00023348740931407395</v>
      </c>
      <c r="Q63" s="24">
        <v>0.0033392698876180964</v>
      </c>
      <c r="R63" s="24">
        <v>-6.132352050447319E-05</v>
      </c>
      <c r="S63" s="24">
        <v>-0.000369357425899412</v>
      </c>
      <c r="T63" s="24">
        <v>1.662987933105502E-05</v>
      </c>
      <c r="U63" s="24">
        <v>7.113263097697874E-05</v>
      </c>
      <c r="V63" s="24">
        <v>-4.844379425137575E-06</v>
      </c>
      <c r="W63" s="24">
        <v>-2.3136914783572538E-05</v>
      </c>
      <c r="X63" s="24">
        <v>67.5</v>
      </c>
    </row>
    <row r="64" spans="1:24" ht="12.75" hidden="1">
      <c r="A64" s="24">
        <v>1028</v>
      </c>
      <c r="B64" s="24">
        <v>161.3800048828125</v>
      </c>
      <c r="C64" s="24">
        <v>158.5800018310547</v>
      </c>
      <c r="D64" s="24">
        <v>8.726288795471191</v>
      </c>
      <c r="E64" s="24">
        <v>9.021682739257812</v>
      </c>
      <c r="F64" s="24">
        <v>33.519634300094935</v>
      </c>
      <c r="G64" s="24" t="s">
        <v>58</v>
      </c>
      <c r="H64" s="24">
        <v>-2.307594384619833</v>
      </c>
      <c r="I64" s="24">
        <v>91.57241049819267</v>
      </c>
      <c r="J64" s="24" t="s">
        <v>61</v>
      </c>
      <c r="K64" s="24">
        <v>-0.16904537669950018</v>
      </c>
      <c r="L64" s="24">
        <v>0.37482648165947857</v>
      </c>
      <c r="M64" s="24">
        <v>-0.041873573970441946</v>
      </c>
      <c r="N64" s="24">
        <v>-0.07372484457238006</v>
      </c>
      <c r="O64" s="24">
        <v>-0.006489676194512572</v>
      </c>
      <c r="P64" s="24">
        <v>0.010750170227151554</v>
      </c>
      <c r="Q64" s="24">
        <v>-0.0009527329231935953</v>
      </c>
      <c r="R64" s="24">
        <v>-0.0011331946719249871</v>
      </c>
      <c r="S64" s="24">
        <v>-6.033406461194304E-05</v>
      </c>
      <c r="T64" s="24">
        <v>0.00015731589922167249</v>
      </c>
      <c r="U64" s="24">
        <v>-2.6572078872238797E-05</v>
      </c>
      <c r="V64" s="24">
        <v>-4.182419532923201E-05</v>
      </c>
      <c r="W64" s="24">
        <v>-2.9902026506947553E-06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1027</v>
      </c>
      <c r="B66" s="100">
        <v>157.1</v>
      </c>
      <c r="C66" s="100">
        <v>171.4</v>
      </c>
      <c r="D66" s="100">
        <v>9.059414330077498</v>
      </c>
      <c r="E66" s="100">
        <v>9.002650290920274</v>
      </c>
      <c r="F66" s="100">
        <v>33.34743682882745</v>
      </c>
      <c r="G66" s="100" t="s">
        <v>59</v>
      </c>
      <c r="H66" s="100">
        <v>-1.8637002129490128</v>
      </c>
      <c r="I66" s="100">
        <v>87.73629978705098</v>
      </c>
      <c r="J66" s="100" t="s">
        <v>73</v>
      </c>
      <c r="K66" s="100">
        <v>0.6052681703633905</v>
      </c>
      <c r="M66" s="100" t="s">
        <v>68</v>
      </c>
      <c r="N66" s="100">
        <v>0.3986604282029432</v>
      </c>
      <c r="X66" s="100">
        <v>67.5</v>
      </c>
    </row>
    <row r="67" spans="1:24" s="100" customFormat="1" ht="12.75">
      <c r="A67" s="100">
        <v>1026</v>
      </c>
      <c r="B67" s="100">
        <v>169.72000122070312</v>
      </c>
      <c r="C67" s="100">
        <v>159.22000122070312</v>
      </c>
      <c r="D67" s="100">
        <v>8.774799346923828</v>
      </c>
      <c r="E67" s="100">
        <v>8.988818168640137</v>
      </c>
      <c r="F67" s="100">
        <v>38.40575338804408</v>
      </c>
      <c r="G67" s="100" t="s">
        <v>56</v>
      </c>
      <c r="H67" s="100">
        <v>2.157274774227872</v>
      </c>
      <c r="I67" s="100">
        <v>104.377275994931</v>
      </c>
      <c r="J67" s="100" t="s">
        <v>62</v>
      </c>
      <c r="K67" s="100">
        <v>0.6259644754952273</v>
      </c>
      <c r="L67" s="100">
        <v>0.4303926692251803</v>
      </c>
      <c r="M67" s="100">
        <v>0.14818857068193406</v>
      </c>
      <c r="N67" s="100">
        <v>0.07378132633575413</v>
      </c>
      <c r="O67" s="100">
        <v>0.025139984292118726</v>
      </c>
      <c r="P67" s="100">
        <v>0.012346594257531223</v>
      </c>
      <c r="Q67" s="100">
        <v>0.0030600686872254055</v>
      </c>
      <c r="R67" s="100">
        <v>0.0011356817320438573</v>
      </c>
      <c r="S67" s="100">
        <v>0.00032982193127339125</v>
      </c>
      <c r="T67" s="100">
        <v>0.00018167702603239503</v>
      </c>
      <c r="U67" s="100">
        <v>6.693121488053004E-05</v>
      </c>
      <c r="V67" s="100">
        <v>4.215136596702952E-05</v>
      </c>
      <c r="W67" s="100">
        <v>2.0568761383935873E-05</v>
      </c>
      <c r="X67" s="100">
        <v>67.5</v>
      </c>
    </row>
    <row r="68" spans="1:24" s="100" customFormat="1" ht="12.75">
      <c r="A68" s="100">
        <v>1028</v>
      </c>
      <c r="B68" s="100">
        <v>161.3800048828125</v>
      </c>
      <c r="C68" s="100">
        <v>158.5800018310547</v>
      </c>
      <c r="D68" s="100">
        <v>8.726288795471191</v>
      </c>
      <c r="E68" s="100">
        <v>9.021682739257812</v>
      </c>
      <c r="F68" s="100">
        <v>34.47393129335678</v>
      </c>
      <c r="G68" s="100" t="s">
        <v>57</v>
      </c>
      <c r="H68" s="100">
        <v>0.2994530318824786</v>
      </c>
      <c r="I68" s="100">
        <v>94.17945791469498</v>
      </c>
      <c r="J68" s="100" t="s">
        <v>60</v>
      </c>
      <c r="K68" s="100">
        <v>-0.08078480835633073</v>
      </c>
      <c r="L68" s="100">
        <v>-0.0023411925028283967</v>
      </c>
      <c r="M68" s="100">
        <v>0.020793777568829795</v>
      </c>
      <c r="N68" s="100">
        <v>-0.000763007910530082</v>
      </c>
      <c r="O68" s="100">
        <v>-0.002975293653438791</v>
      </c>
      <c r="P68" s="100">
        <v>-0.00026792535239691934</v>
      </c>
      <c r="Q68" s="100">
        <v>0.0005087600342705045</v>
      </c>
      <c r="R68" s="100">
        <v>-6.135287339731407E-05</v>
      </c>
      <c r="S68" s="100">
        <v>-1.6827618267143973E-05</v>
      </c>
      <c r="T68" s="100">
        <v>-1.9081753074131052E-05</v>
      </c>
      <c r="U68" s="100">
        <v>1.632713713347922E-05</v>
      </c>
      <c r="V68" s="100">
        <v>-4.841575286272475E-06</v>
      </c>
      <c r="W68" s="100">
        <v>-3.667251776971572E-07</v>
      </c>
      <c r="X68" s="100">
        <v>67.5</v>
      </c>
    </row>
    <row r="69" spans="1:24" s="100" customFormat="1" ht="12.75">
      <c r="A69" s="100">
        <v>1025</v>
      </c>
      <c r="B69" s="100">
        <v>118.69999694824219</v>
      </c>
      <c r="C69" s="100">
        <v>151.60000610351562</v>
      </c>
      <c r="D69" s="100">
        <v>9.434919357299805</v>
      </c>
      <c r="E69" s="100">
        <v>9.244088172912598</v>
      </c>
      <c r="F69" s="100">
        <v>27.550482758172254</v>
      </c>
      <c r="G69" s="100" t="s">
        <v>58</v>
      </c>
      <c r="H69" s="100">
        <v>18.287674131858125</v>
      </c>
      <c r="I69" s="100">
        <v>69.48767108010031</v>
      </c>
      <c r="J69" s="100" t="s">
        <v>61</v>
      </c>
      <c r="K69" s="100">
        <v>0.6207296829706518</v>
      </c>
      <c r="L69" s="100">
        <v>-0.4303863015250836</v>
      </c>
      <c r="M69" s="100">
        <v>0.1467224294209055</v>
      </c>
      <c r="N69" s="100">
        <v>-0.07377738091577603</v>
      </c>
      <c r="O69" s="100">
        <v>0.0249633018225511</v>
      </c>
      <c r="P69" s="100">
        <v>-0.012343686878953385</v>
      </c>
      <c r="Q69" s="100">
        <v>0.003017479676496014</v>
      </c>
      <c r="R69" s="100">
        <v>-0.0011340232896303447</v>
      </c>
      <c r="S69" s="100">
        <v>0.00032939237637256405</v>
      </c>
      <c r="T69" s="100">
        <v>-0.00018067215747755223</v>
      </c>
      <c r="U69" s="100">
        <v>6.490926065214616E-05</v>
      </c>
      <c r="V69" s="100">
        <v>-4.187238710216806E-05</v>
      </c>
      <c r="W69" s="100">
        <v>2.05654919103175E-05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1027</v>
      </c>
      <c r="B71" s="24">
        <v>157.1</v>
      </c>
      <c r="C71" s="24">
        <v>171.4</v>
      </c>
      <c r="D71" s="24">
        <v>9.059414330077498</v>
      </c>
      <c r="E71" s="24">
        <v>9.002650290920274</v>
      </c>
      <c r="F71" s="24">
        <v>34.322379316628556</v>
      </c>
      <c r="G71" s="24" t="s">
        <v>59</v>
      </c>
      <c r="H71" s="24">
        <v>0.7013498934180262</v>
      </c>
      <c r="I71" s="24">
        <v>90.30134989341802</v>
      </c>
      <c r="J71" s="24" t="s">
        <v>73</v>
      </c>
      <c r="K71" s="24">
        <v>0.8980772419373585</v>
      </c>
      <c r="M71" s="24" t="s">
        <v>68</v>
      </c>
      <c r="N71" s="24">
        <v>0.5302426481211702</v>
      </c>
      <c r="X71" s="24">
        <v>67.5</v>
      </c>
    </row>
    <row r="72" spans="1:24" ht="12.75" hidden="1">
      <c r="A72" s="24">
        <v>1028</v>
      </c>
      <c r="B72" s="24">
        <v>161.3800048828125</v>
      </c>
      <c r="C72" s="24">
        <v>158.5800018310547</v>
      </c>
      <c r="D72" s="24">
        <v>8.726288795471191</v>
      </c>
      <c r="E72" s="24">
        <v>9.021682739257812</v>
      </c>
      <c r="F72" s="24">
        <v>36.754862577711556</v>
      </c>
      <c r="G72" s="24" t="s">
        <v>56</v>
      </c>
      <c r="H72" s="24">
        <v>6.530737479055418</v>
      </c>
      <c r="I72" s="24">
        <v>100.41074236186792</v>
      </c>
      <c r="J72" s="24" t="s">
        <v>62</v>
      </c>
      <c r="K72" s="24">
        <v>0.8441109854095087</v>
      </c>
      <c r="L72" s="24">
        <v>0.37265481514782306</v>
      </c>
      <c r="M72" s="24">
        <v>0.19983242264741177</v>
      </c>
      <c r="N72" s="24">
        <v>0.07394028235385174</v>
      </c>
      <c r="O72" s="24">
        <v>0.03390095117672819</v>
      </c>
      <c r="P72" s="24">
        <v>0.010690210148361832</v>
      </c>
      <c r="Q72" s="24">
        <v>0.0041266035502425065</v>
      </c>
      <c r="R72" s="24">
        <v>0.0011381232969779975</v>
      </c>
      <c r="S72" s="24">
        <v>0.00044475229347553123</v>
      </c>
      <c r="T72" s="24">
        <v>0.00015726960746042064</v>
      </c>
      <c r="U72" s="24">
        <v>9.024792615170957E-05</v>
      </c>
      <c r="V72" s="24">
        <v>4.2224221348120105E-05</v>
      </c>
      <c r="W72" s="24">
        <v>2.772506753515658E-05</v>
      </c>
      <c r="X72" s="24">
        <v>67.5</v>
      </c>
    </row>
    <row r="73" spans="1:24" ht="12.75" hidden="1">
      <c r="A73" s="24">
        <v>1025</v>
      </c>
      <c r="B73" s="24">
        <v>118.69999694824219</v>
      </c>
      <c r="C73" s="24">
        <v>151.60000610351562</v>
      </c>
      <c r="D73" s="24">
        <v>9.434919357299805</v>
      </c>
      <c r="E73" s="24">
        <v>9.244088172912598</v>
      </c>
      <c r="F73" s="24">
        <v>27.550482758172254</v>
      </c>
      <c r="G73" s="24" t="s">
        <v>57</v>
      </c>
      <c r="H73" s="24">
        <v>18.287674131858125</v>
      </c>
      <c r="I73" s="24">
        <v>69.48767108010031</v>
      </c>
      <c r="J73" s="24" t="s">
        <v>60</v>
      </c>
      <c r="K73" s="24">
        <v>-0.6783663757877026</v>
      </c>
      <c r="L73" s="24">
        <v>0.00202843301277922</v>
      </c>
      <c r="M73" s="24">
        <v>0.15923230959267068</v>
      </c>
      <c r="N73" s="24">
        <v>-0.0007649739790642374</v>
      </c>
      <c r="O73" s="24">
        <v>-0.02746047214827485</v>
      </c>
      <c r="P73" s="24">
        <v>0.0002321496721105291</v>
      </c>
      <c r="Q73" s="24">
        <v>0.003221587110534718</v>
      </c>
      <c r="R73" s="24">
        <v>-6.149330270491958E-05</v>
      </c>
      <c r="S73" s="24">
        <v>-0.00037703887366740443</v>
      </c>
      <c r="T73" s="24">
        <v>1.6533566087547107E-05</v>
      </c>
      <c r="U73" s="24">
        <v>6.574700312307417E-05</v>
      </c>
      <c r="V73" s="24">
        <v>-4.858091661579146E-06</v>
      </c>
      <c r="W73" s="24">
        <v>-2.3979725483308524E-05</v>
      </c>
      <c r="X73" s="24">
        <v>67.5</v>
      </c>
    </row>
    <row r="74" spans="1:24" ht="12.75" hidden="1">
      <c r="A74" s="24">
        <v>1026</v>
      </c>
      <c r="B74" s="24">
        <v>169.72000122070312</v>
      </c>
      <c r="C74" s="24">
        <v>159.22000122070312</v>
      </c>
      <c r="D74" s="24">
        <v>8.774799346923828</v>
      </c>
      <c r="E74" s="24">
        <v>8.988818168640137</v>
      </c>
      <c r="F74" s="24">
        <v>35.18411678085149</v>
      </c>
      <c r="G74" s="24" t="s">
        <v>58</v>
      </c>
      <c r="H74" s="24">
        <v>-6.598331447234656</v>
      </c>
      <c r="I74" s="24">
        <v>95.62166977346847</v>
      </c>
      <c r="J74" s="24" t="s">
        <v>61</v>
      </c>
      <c r="K74" s="24">
        <v>-0.502336954533179</v>
      </c>
      <c r="L74" s="24">
        <v>0.37264929452820766</v>
      </c>
      <c r="M74" s="24">
        <v>-0.12073967335932993</v>
      </c>
      <c r="N74" s="24">
        <v>-0.07393632510058011</v>
      </c>
      <c r="O74" s="24">
        <v>-0.019879561365400648</v>
      </c>
      <c r="P74" s="24">
        <v>0.010687689158367082</v>
      </c>
      <c r="Q74" s="24">
        <v>-0.002578804635894435</v>
      </c>
      <c r="R74" s="24">
        <v>-0.0011364608276779751</v>
      </c>
      <c r="S74" s="24">
        <v>-0.00023589465931928198</v>
      </c>
      <c r="T74" s="24">
        <v>0.00015639811579166646</v>
      </c>
      <c r="U74" s="24">
        <v>-6.182248583661854E-05</v>
      </c>
      <c r="V74" s="24">
        <v>-4.1943817349673086E-05</v>
      </c>
      <c r="W74" s="24">
        <v>-1.3915895069098405E-05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1027</v>
      </c>
      <c r="B76" s="24">
        <v>157.1</v>
      </c>
      <c r="C76" s="24">
        <v>171.4</v>
      </c>
      <c r="D76" s="24">
        <v>9.059414330077498</v>
      </c>
      <c r="E76" s="24">
        <v>9.002650290920274</v>
      </c>
      <c r="F76" s="24">
        <v>33.34743682882745</v>
      </c>
      <c r="G76" s="24" t="s">
        <v>59</v>
      </c>
      <c r="H76" s="24">
        <v>-1.8637002129490128</v>
      </c>
      <c r="I76" s="24">
        <v>87.73629978705098</v>
      </c>
      <c r="J76" s="24" t="s">
        <v>73</v>
      </c>
      <c r="K76" s="24">
        <v>0.6065166490708218</v>
      </c>
      <c r="M76" s="24" t="s">
        <v>68</v>
      </c>
      <c r="N76" s="24">
        <v>0.4777639887707349</v>
      </c>
      <c r="X76" s="24">
        <v>67.5</v>
      </c>
    </row>
    <row r="77" spans="1:24" ht="12.75" hidden="1">
      <c r="A77" s="24">
        <v>1028</v>
      </c>
      <c r="B77" s="24">
        <v>161.3800048828125</v>
      </c>
      <c r="C77" s="24">
        <v>158.5800018310547</v>
      </c>
      <c r="D77" s="24">
        <v>8.726288795471191</v>
      </c>
      <c r="E77" s="24">
        <v>9.021682739257812</v>
      </c>
      <c r="F77" s="24">
        <v>36.754862577711556</v>
      </c>
      <c r="G77" s="24" t="s">
        <v>56</v>
      </c>
      <c r="H77" s="24">
        <v>6.530737479055418</v>
      </c>
      <c r="I77" s="24">
        <v>100.41074236186792</v>
      </c>
      <c r="J77" s="24" t="s">
        <v>62</v>
      </c>
      <c r="K77" s="24">
        <v>0.46792956016636955</v>
      </c>
      <c r="L77" s="24">
        <v>0.6075786590807392</v>
      </c>
      <c r="M77" s="24">
        <v>0.11077605406661516</v>
      </c>
      <c r="N77" s="24">
        <v>0.0739715540099197</v>
      </c>
      <c r="O77" s="24">
        <v>0.01879295675582005</v>
      </c>
      <c r="P77" s="24">
        <v>0.017429527865981273</v>
      </c>
      <c r="Q77" s="24">
        <v>0.0022874960496431476</v>
      </c>
      <c r="R77" s="24">
        <v>0.0011386300512933234</v>
      </c>
      <c r="S77" s="24">
        <v>0.0002465416715655039</v>
      </c>
      <c r="T77" s="24">
        <v>0.0002564667764283489</v>
      </c>
      <c r="U77" s="24">
        <v>5.003349406278256E-05</v>
      </c>
      <c r="V77" s="24">
        <v>4.226378069489004E-05</v>
      </c>
      <c r="W77" s="24">
        <v>1.5373994068099002E-05</v>
      </c>
      <c r="X77" s="24">
        <v>67.5</v>
      </c>
    </row>
    <row r="78" spans="1:24" ht="12.75" hidden="1">
      <c r="A78" s="24">
        <v>1026</v>
      </c>
      <c r="B78" s="24">
        <v>169.72000122070312</v>
      </c>
      <c r="C78" s="24">
        <v>159.22000122070312</v>
      </c>
      <c r="D78" s="24">
        <v>8.774799346923828</v>
      </c>
      <c r="E78" s="24">
        <v>8.988818168640137</v>
      </c>
      <c r="F78" s="24">
        <v>36.06414332210684</v>
      </c>
      <c r="G78" s="24" t="s">
        <v>57</v>
      </c>
      <c r="H78" s="24">
        <v>-4.20663840449204</v>
      </c>
      <c r="I78" s="24">
        <v>98.01336281621109</v>
      </c>
      <c r="J78" s="24" t="s">
        <v>60</v>
      </c>
      <c r="K78" s="24">
        <v>0.09190042968311732</v>
      </c>
      <c r="L78" s="24">
        <v>-0.00330516455397098</v>
      </c>
      <c r="M78" s="24">
        <v>-0.020520147912607648</v>
      </c>
      <c r="N78" s="24">
        <v>-0.000764815697505296</v>
      </c>
      <c r="O78" s="24">
        <v>0.0038895459212839726</v>
      </c>
      <c r="P78" s="24">
        <v>-0.00037824522473972974</v>
      </c>
      <c r="Q78" s="24">
        <v>-0.000364596009876759</v>
      </c>
      <c r="R78" s="24">
        <v>-6.150051767029894E-05</v>
      </c>
      <c r="S78" s="24">
        <v>6.719991250028575E-05</v>
      </c>
      <c r="T78" s="24">
        <v>-2.694029703213042E-05</v>
      </c>
      <c r="U78" s="24">
        <v>-4.025927447698786E-06</v>
      </c>
      <c r="V78" s="24">
        <v>-4.852170973631649E-06</v>
      </c>
      <c r="W78" s="24">
        <v>4.67693508676145E-06</v>
      </c>
      <c r="X78" s="24">
        <v>67.5</v>
      </c>
    </row>
    <row r="79" spans="1:24" ht="12.75" hidden="1">
      <c r="A79" s="24">
        <v>1025</v>
      </c>
      <c r="B79" s="24">
        <v>118.69999694824219</v>
      </c>
      <c r="C79" s="24">
        <v>151.60000610351562</v>
      </c>
      <c r="D79" s="24">
        <v>9.434919357299805</v>
      </c>
      <c r="E79" s="24">
        <v>9.244088172912598</v>
      </c>
      <c r="F79" s="24">
        <v>27.6223599016574</v>
      </c>
      <c r="G79" s="24" t="s">
        <v>58</v>
      </c>
      <c r="H79" s="24">
        <v>18.468962254774652</v>
      </c>
      <c r="I79" s="24">
        <v>69.66895920301684</v>
      </c>
      <c r="J79" s="24" t="s">
        <v>61</v>
      </c>
      <c r="K79" s="24">
        <v>0.45881628600296054</v>
      </c>
      <c r="L79" s="24">
        <v>-0.6075696691389558</v>
      </c>
      <c r="M79" s="24">
        <v>0.10885888886174776</v>
      </c>
      <c r="N79" s="24">
        <v>-0.07396760006645692</v>
      </c>
      <c r="O79" s="24">
        <v>0.01838604514713117</v>
      </c>
      <c r="P79" s="24">
        <v>-0.017425423156439537</v>
      </c>
      <c r="Q79" s="24">
        <v>0.0022582532910891445</v>
      </c>
      <c r="R79" s="24">
        <v>-0.0011369679327204094</v>
      </c>
      <c r="S79" s="24">
        <v>0.00023720659261130736</v>
      </c>
      <c r="T79" s="24">
        <v>-0.0002550478931639493</v>
      </c>
      <c r="U79" s="24">
        <v>4.9871258619733706E-05</v>
      </c>
      <c r="V79" s="24">
        <v>-4.198432559263525E-05</v>
      </c>
      <c r="W79" s="24">
        <v>1.4645339593200389E-05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1027</v>
      </c>
      <c r="B81" s="24">
        <v>148.66</v>
      </c>
      <c r="C81" s="24">
        <v>176.06</v>
      </c>
      <c r="D81" s="24">
        <v>9.076903267911932</v>
      </c>
      <c r="E81" s="24">
        <v>8.898536873145245</v>
      </c>
      <c r="F81" s="24">
        <v>33.1118590430796</v>
      </c>
      <c r="G81" s="24" t="s">
        <v>59</v>
      </c>
      <c r="H81" s="24">
        <v>5.757859990467125</v>
      </c>
      <c r="I81" s="24">
        <v>86.91785999046712</v>
      </c>
      <c r="J81" s="24" t="s">
        <v>73</v>
      </c>
      <c r="K81" s="24">
        <v>1.616814013902163</v>
      </c>
      <c r="M81" s="24" t="s">
        <v>68</v>
      </c>
      <c r="N81" s="24">
        <v>1.1757821572695122</v>
      </c>
      <c r="X81" s="24">
        <v>67.5</v>
      </c>
    </row>
    <row r="82" spans="1:24" ht="12.75" hidden="1">
      <c r="A82" s="24">
        <v>1025</v>
      </c>
      <c r="B82" s="24">
        <v>117.13999938964844</v>
      </c>
      <c r="C82" s="24">
        <v>135.5399932861328</v>
      </c>
      <c r="D82" s="24">
        <v>9.26102352142334</v>
      </c>
      <c r="E82" s="24">
        <v>9.064098358154297</v>
      </c>
      <c r="F82" s="24">
        <v>30.13300203186006</v>
      </c>
      <c r="G82" s="24" t="s">
        <v>56</v>
      </c>
      <c r="H82" s="24">
        <v>27.78330056108996</v>
      </c>
      <c r="I82" s="24">
        <v>77.4232999507384</v>
      </c>
      <c r="J82" s="24" t="s">
        <v>62</v>
      </c>
      <c r="K82" s="24">
        <v>0.8980776758233763</v>
      </c>
      <c r="L82" s="24">
        <v>0.8633736689028528</v>
      </c>
      <c r="M82" s="24">
        <v>0.21260712499997625</v>
      </c>
      <c r="N82" s="24">
        <v>0.13310291616081601</v>
      </c>
      <c r="O82" s="24">
        <v>0.03606869191804648</v>
      </c>
      <c r="P82" s="24">
        <v>0.024767666665944987</v>
      </c>
      <c r="Q82" s="24">
        <v>0.00439039650724879</v>
      </c>
      <c r="R82" s="24">
        <v>0.002048890949538353</v>
      </c>
      <c r="S82" s="24">
        <v>0.0004732493140897713</v>
      </c>
      <c r="T82" s="24">
        <v>0.0003644454672077535</v>
      </c>
      <c r="U82" s="24">
        <v>9.602081529834901E-05</v>
      </c>
      <c r="V82" s="24">
        <v>7.604917049257663E-05</v>
      </c>
      <c r="W82" s="24">
        <v>2.9505085454259862E-05</v>
      </c>
      <c r="X82" s="24">
        <v>67.5</v>
      </c>
    </row>
    <row r="83" spans="1:24" ht="12.75" hidden="1">
      <c r="A83" s="24">
        <v>1026</v>
      </c>
      <c r="B83" s="24">
        <v>160.94000244140625</v>
      </c>
      <c r="C83" s="24">
        <v>164.0399932861328</v>
      </c>
      <c r="D83" s="24">
        <v>8.657099723815918</v>
      </c>
      <c r="E83" s="24">
        <v>8.91362476348877</v>
      </c>
      <c r="F83" s="24">
        <v>30.00971358752594</v>
      </c>
      <c r="G83" s="24" t="s">
        <v>57</v>
      </c>
      <c r="H83" s="24">
        <v>-10.802654538921402</v>
      </c>
      <c r="I83" s="24">
        <v>82.63734790248485</v>
      </c>
      <c r="J83" s="24" t="s">
        <v>60</v>
      </c>
      <c r="K83" s="24">
        <v>0.6344850575573385</v>
      </c>
      <c r="L83" s="24">
        <v>-0.004695832902653724</v>
      </c>
      <c r="M83" s="24">
        <v>-0.15190591825190825</v>
      </c>
      <c r="N83" s="24">
        <v>-0.0013758280021175656</v>
      </c>
      <c r="O83" s="24">
        <v>0.02520539865271219</v>
      </c>
      <c r="P83" s="24">
        <v>-0.0005374789012511732</v>
      </c>
      <c r="Q83" s="24">
        <v>-0.003216362023105451</v>
      </c>
      <c r="R83" s="24">
        <v>-0.00011061642239251024</v>
      </c>
      <c r="S83" s="24">
        <v>0.00030707765748805906</v>
      </c>
      <c r="T83" s="24">
        <v>-3.8292144764562614E-05</v>
      </c>
      <c r="U83" s="24">
        <v>-7.529742885821209E-05</v>
      </c>
      <c r="V83" s="24">
        <v>-8.72448743068161E-06</v>
      </c>
      <c r="W83" s="24">
        <v>1.8385921006267024E-05</v>
      </c>
      <c r="X83" s="24">
        <v>67.5</v>
      </c>
    </row>
    <row r="84" spans="1:24" ht="12.75" hidden="1">
      <c r="A84" s="24">
        <v>1028</v>
      </c>
      <c r="B84" s="24">
        <v>141.3000030517578</v>
      </c>
      <c r="C84" s="24">
        <v>161.39999389648438</v>
      </c>
      <c r="D84" s="24">
        <v>8.91503620147705</v>
      </c>
      <c r="E84" s="24">
        <v>8.955613136291504</v>
      </c>
      <c r="F84" s="24">
        <v>31.85951034917593</v>
      </c>
      <c r="G84" s="24" t="s">
        <v>58</v>
      </c>
      <c r="H84" s="24">
        <v>11.32261650996908</v>
      </c>
      <c r="I84" s="24">
        <v>85.12261956172689</v>
      </c>
      <c r="J84" s="24" t="s">
        <v>61</v>
      </c>
      <c r="K84" s="24">
        <v>-0.6355880926738466</v>
      </c>
      <c r="L84" s="24">
        <v>-0.8633608986444332</v>
      </c>
      <c r="M84" s="24">
        <v>-0.14874939193421965</v>
      </c>
      <c r="N84" s="24">
        <v>-0.13309580529761939</v>
      </c>
      <c r="O84" s="24">
        <v>-0.025799969291392687</v>
      </c>
      <c r="P84" s="24">
        <v>-0.024761834110301126</v>
      </c>
      <c r="Q84" s="24">
        <v>-0.002988410418129911</v>
      </c>
      <c r="R84" s="24">
        <v>-0.002045902766554964</v>
      </c>
      <c r="S84" s="24">
        <v>-0.00036009474525197573</v>
      </c>
      <c r="T84" s="24">
        <v>-0.0003624282138818769</v>
      </c>
      <c r="U84" s="24">
        <v>-5.9584345074038894E-05</v>
      </c>
      <c r="V84" s="24">
        <v>-7.554706911377083E-05</v>
      </c>
      <c r="W84" s="24">
        <v>-2.3076134347296685E-05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1027</v>
      </c>
      <c r="B86" s="24">
        <v>148.66</v>
      </c>
      <c r="C86" s="24">
        <v>176.06</v>
      </c>
      <c r="D86" s="24">
        <v>9.076903267911932</v>
      </c>
      <c r="E86" s="24">
        <v>8.898536873145245</v>
      </c>
      <c r="F86" s="24">
        <v>33.52980068215219</v>
      </c>
      <c r="G86" s="24" t="s">
        <v>59</v>
      </c>
      <c r="H86" s="24">
        <v>6.854947074035479</v>
      </c>
      <c r="I86" s="24">
        <v>88.01494707403548</v>
      </c>
      <c r="J86" s="24" t="s">
        <v>73</v>
      </c>
      <c r="K86" s="24">
        <v>1.4432503524151405</v>
      </c>
      <c r="M86" s="24" t="s">
        <v>68</v>
      </c>
      <c r="N86" s="24">
        <v>0.8705224800074464</v>
      </c>
      <c r="X86" s="24">
        <v>67.5</v>
      </c>
    </row>
    <row r="87" spans="1:24" ht="12.75" hidden="1">
      <c r="A87" s="24">
        <v>1025</v>
      </c>
      <c r="B87" s="24">
        <v>117.13999938964844</v>
      </c>
      <c r="C87" s="24">
        <v>135.5399932861328</v>
      </c>
      <c r="D87" s="24">
        <v>9.26102352142334</v>
      </c>
      <c r="E87" s="24">
        <v>9.064098358154297</v>
      </c>
      <c r="F87" s="24">
        <v>30.13300203186006</v>
      </c>
      <c r="G87" s="24" t="s">
        <v>56</v>
      </c>
      <c r="H87" s="24">
        <v>27.78330056108996</v>
      </c>
      <c r="I87" s="24">
        <v>77.4232999507384</v>
      </c>
      <c r="J87" s="24" t="s">
        <v>62</v>
      </c>
      <c r="K87" s="24">
        <v>1.0587771533771222</v>
      </c>
      <c r="L87" s="24">
        <v>0.48943584109183913</v>
      </c>
      <c r="M87" s="24">
        <v>0.25065074749384064</v>
      </c>
      <c r="N87" s="24">
        <v>0.13353408171933132</v>
      </c>
      <c r="O87" s="24">
        <v>0.042522608504951195</v>
      </c>
      <c r="P87" s="24">
        <v>0.014040596313718266</v>
      </c>
      <c r="Q87" s="24">
        <v>0.0051760602251565355</v>
      </c>
      <c r="R87" s="24">
        <v>0.002055518087276042</v>
      </c>
      <c r="S87" s="24">
        <v>0.0005579300312747532</v>
      </c>
      <c r="T87" s="24">
        <v>0.0002066138237445535</v>
      </c>
      <c r="U87" s="24">
        <v>0.00011321927801977276</v>
      </c>
      <c r="V87" s="24">
        <v>7.628727715143898E-05</v>
      </c>
      <c r="W87" s="24">
        <v>3.4787058326054365E-05</v>
      </c>
      <c r="X87" s="24">
        <v>67.5</v>
      </c>
    </row>
    <row r="88" spans="1:24" ht="12.75" hidden="1">
      <c r="A88" s="24">
        <v>1028</v>
      </c>
      <c r="B88" s="24">
        <v>141.3000030517578</v>
      </c>
      <c r="C88" s="24">
        <v>161.39999389648438</v>
      </c>
      <c r="D88" s="24">
        <v>8.91503620147705</v>
      </c>
      <c r="E88" s="24">
        <v>8.955613136291504</v>
      </c>
      <c r="F88" s="24">
        <v>26.76706375989621</v>
      </c>
      <c r="G88" s="24" t="s">
        <v>57</v>
      </c>
      <c r="H88" s="24">
        <v>-2.2834429964942444</v>
      </c>
      <c r="I88" s="24">
        <v>71.51656005526357</v>
      </c>
      <c r="J88" s="24" t="s">
        <v>60</v>
      </c>
      <c r="K88" s="24">
        <v>0.3475941612350935</v>
      </c>
      <c r="L88" s="24">
        <v>-0.0026611758243761242</v>
      </c>
      <c r="M88" s="24">
        <v>-0.08497347708722945</v>
      </c>
      <c r="N88" s="24">
        <v>-0.001380468263095288</v>
      </c>
      <c r="O88" s="24">
        <v>0.013526054365118601</v>
      </c>
      <c r="P88" s="24">
        <v>-0.00030462746300949877</v>
      </c>
      <c r="Q88" s="24">
        <v>-0.0018818626352438683</v>
      </c>
      <c r="R88" s="24">
        <v>-0.00011098174891903475</v>
      </c>
      <c r="S88" s="24">
        <v>0.00014134945105896473</v>
      </c>
      <c r="T88" s="24">
        <v>-2.170797231931423E-05</v>
      </c>
      <c r="U88" s="24">
        <v>-4.939162570142102E-05</v>
      </c>
      <c r="V88" s="24">
        <v>-8.755723664863781E-06</v>
      </c>
      <c r="W88" s="24">
        <v>7.688805404944153E-06</v>
      </c>
      <c r="X88" s="24">
        <v>67.5</v>
      </c>
    </row>
    <row r="89" spans="1:24" ht="12.75" hidden="1">
      <c r="A89" s="24">
        <v>1026</v>
      </c>
      <c r="B89" s="24">
        <v>160.94000244140625</v>
      </c>
      <c r="C89" s="24">
        <v>164.0399932861328</v>
      </c>
      <c r="D89" s="24">
        <v>8.657099723815918</v>
      </c>
      <c r="E89" s="24">
        <v>8.91362476348877</v>
      </c>
      <c r="F89" s="24">
        <v>34.592419420182786</v>
      </c>
      <c r="G89" s="24" t="s">
        <v>58</v>
      </c>
      <c r="H89" s="24">
        <v>1.8166813678839304</v>
      </c>
      <c r="I89" s="24">
        <v>95.25668380929018</v>
      </c>
      <c r="J89" s="24" t="s">
        <v>61</v>
      </c>
      <c r="K89" s="24">
        <v>-1.0000936754067762</v>
      </c>
      <c r="L89" s="24">
        <v>-0.48942860632426033</v>
      </c>
      <c r="M89" s="24">
        <v>-0.2358077721597131</v>
      </c>
      <c r="N89" s="24">
        <v>-0.13352694592478195</v>
      </c>
      <c r="O89" s="24">
        <v>-0.04031399369173443</v>
      </c>
      <c r="P89" s="24">
        <v>-0.014037291296884144</v>
      </c>
      <c r="Q89" s="24">
        <v>-0.004821845339340585</v>
      </c>
      <c r="R89" s="24">
        <v>-0.0020525198314573796</v>
      </c>
      <c r="S89" s="24">
        <v>-0.0005397279430264625</v>
      </c>
      <c r="T89" s="24">
        <v>-0.00020547028033301873</v>
      </c>
      <c r="U89" s="24">
        <v>-0.0001018777317468804</v>
      </c>
      <c r="V89" s="24">
        <v>-7.578315088649328E-05</v>
      </c>
      <c r="W89" s="24">
        <v>-3.392671069268593E-05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1027</v>
      </c>
      <c r="B91" s="24">
        <v>148.66</v>
      </c>
      <c r="C91" s="24">
        <v>176.06</v>
      </c>
      <c r="D91" s="24">
        <v>9.076903267911932</v>
      </c>
      <c r="E91" s="24">
        <v>8.898536873145245</v>
      </c>
      <c r="F91" s="24">
        <v>33.1118590430796</v>
      </c>
      <c r="G91" s="24" t="s">
        <v>59</v>
      </c>
      <c r="H91" s="24">
        <v>5.757859990467125</v>
      </c>
      <c r="I91" s="24">
        <v>86.91785999046712</v>
      </c>
      <c r="J91" s="24" t="s">
        <v>73</v>
      </c>
      <c r="K91" s="24">
        <v>0.7966122825055596</v>
      </c>
      <c r="M91" s="24" t="s">
        <v>68</v>
      </c>
      <c r="N91" s="24">
        <v>0.5070916590909899</v>
      </c>
      <c r="X91" s="24">
        <v>67.5</v>
      </c>
    </row>
    <row r="92" spans="1:24" ht="12.75" hidden="1">
      <c r="A92" s="24">
        <v>1026</v>
      </c>
      <c r="B92" s="24">
        <v>160.94000244140625</v>
      </c>
      <c r="C92" s="24">
        <v>164.0399932861328</v>
      </c>
      <c r="D92" s="24">
        <v>8.657099723815918</v>
      </c>
      <c r="E92" s="24">
        <v>8.91362476348877</v>
      </c>
      <c r="F92" s="24">
        <v>37.17089899227104</v>
      </c>
      <c r="G92" s="24" t="s">
        <v>56</v>
      </c>
      <c r="H92" s="24">
        <v>8.917006162275783</v>
      </c>
      <c r="I92" s="24">
        <v>102.35700860368203</v>
      </c>
      <c r="J92" s="24" t="s">
        <v>62</v>
      </c>
      <c r="K92" s="24">
        <v>0.7582404878506429</v>
      </c>
      <c r="L92" s="24">
        <v>0.4127162746337658</v>
      </c>
      <c r="M92" s="24">
        <v>0.17950384222278218</v>
      </c>
      <c r="N92" s="24">
        <v>0.1343188937157777</v>
      </c>
      <c r="O92" s="24">
        <v>0.03045221148783246</v>
      </c>
      <c r="P92" s="24">
        <v>0.0118394106824268</v>
      </c>
      <c r="Q92" s="24">
        <v>0.0037068510977015245</v>
      </c>
      <c r="R92" s="24">
        <v>0.0020675046302539453</v>
      </c>
      <c r="S92" s="24">
        <v>0.00039949447959054357</v>
      </c>
      <c r="T92" s="24">
        <v>0.00017417629214202025</v>
      </c>
      <c r="U92" s="24">
        <v>8.10651658870495E-05</v>
      </c>
      <c r="V92" s="24">
        <v>7.671494153387812E-05</v>
      </c>
      <c r="W92" s="24">
        <v>2.489991860342341E-05</v>
      </c>
      <c r="X92" s="24">
        <v>67.5</v>
      </c>
    </row>
    <row r="93" spans="1:24" ht="12.75" hidden="1">
      <c r="A93" s="24">
        <v>1025</v>
      </c>
      <c r="B93" s="24">
        <v>117.13999938964844</v>
      </c>
      <c r="C93" s="24">
        <v>135.5399932861328</v>
      </c>
      <c r="D93" s="24">
        <v>9.26102352142334</v>
      </c>
      <c r="E93" s="24">
        <v>9.064098358154297</v>
      </c>
      <c r="F93" s="24">
        <v>27.87475340297313</v>
      </c>
      <c r="G93" s="24" t="s">
        <v>57</v>
      </c>
      <c r="H93" s="24">
        <v>21.980989169321077</v>
      </c>
      <c r="I93" s="24">
        <v>71.62098855896951</v>
      </c>
      <c r="J93" s="24" t="s">
        <v>60</v>
      </c>
      <c r="K93" s="24">
        <v>-0.6256467221929605</v>
      </c>
      <c r="L93" s="24">
        <v>0.00224702924355438</v>
      </c>
      <c r="M93" s="24">
        <v>0.14695167875014875</v>
      </c>
      <c r="N93" s="24">
        <v>-0.0013893899484437172</v>
      </c>
      <c r="O93" s="24">
        <v>-0.02531126061890678</v>
      </c>
      <c r="P93" s="24">
        <v>0.00025710164292439686</v>
      </c>
      <c r="Q93" s="24">
        <v>0.002977656912827786</v>
      </c>
      <c r="R93" s="24">
        <v>-0.0001116878940272412</v>
      </c>
      <c r="S93" s="24">
        <v>-0.0003462825712543058</v>
      </c>
      <c r="T93" s="24">
        <v>1.830652608580972E-05</v>
      </c>
      <c r="U93" s="24">
        <v>6.106555261416696E-05</v>
      </c>
      <c r="V93" s="24">
        <v>-8.817963060775584E-06</v>
      </c>
      <c r="W93" s="24">
        <v>-2.198502051232178E-05</v>
      </c>
      <c r="X93" s="24">
        <v>67.5</v>
      </c>
    </row>
    <row r="94" spans="1:24" ht="12.75" hidden="1">
      <c r="A94" s="24">
        <v>1028</v>
      </c>
      <c r="B94" s="24">
        <v>141.3000030517578</v>
      </c>
      <c r="C94" s="24">
        <v>161.39999389648438</v>
      </c>
      <c r="D94" s="24">
        <v>8.91503620147705</v>
      </c>
      <c r="E94" s="24">
        <v>8.955613136291504</v>
      </c>
      <c r="F94" s="24">
        <v>26.76706375989621</v>
      </c>
      <c r="G94" s="24" t="s">
        <v>58</v>
      </c>
      <c r="H94" s="24">
        <v>-2.2834429964942444</v>
      </c>
      <c r="I94" s="24">
        <v>71.51656005526357</v>
      </c>
      <c r="J94" s="24" t="s">
        <v>61</v>
      </c>
      <c r="K94" s="24">
        <v>-0.4283629494076088</v>
      </c>
      <c r="L94" s="24">
        <v>0.4127101576253638</v>
      </c>
      <c r="M94" s="24">
        <v>-0.10308653396663678</v>
      </c>
      <c r="N94" s="24">
        <v>-0.13431170762298256</v>
      </c>
      <c r="O94" s="24">
        <v>-0.01693154660335121</v>
      </c>
      <c r="P94" s="24">
        <v>0.01183661877616946</v>
      </c>
      <c r="Q94" s="24">
        <v>-0.0022077826817918237</v>
      </c>
      <c r="R94" s="24">
        <v>-0.0020644857011975796</v>
      </c>
      <c r="S94" s="24">
        <v>-0.0001992089859138535</v>
      </c>
      <c r="T94" s="24">
        <v>0.0001732115811573001</v>
      </c>
      <c r="U94" s="24">
        <v>-5.3315658152378266E-05</v>
      </c>
      <c r="V94" s="24">
        <v>-7.620646811134299E-05</v>
      </c>
      <c r="W94" s="24">
        <v>-1.1690372942293233E-05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1027</v>
      </c>
      <c r="B96" s="100">
        <v>148.66</v>
      </c>
      <c r="C96" s="100">
        <v>176.06</v>
      </c>
      <c r="D96" s="100">
        <v>9.076903267911932</v>
      </c>
      <c r="E96" s="100">
        <v>8.898536873145245</v>
      </c>
      <c r="F96" s="100">
        <v>28.407064819308136</v>
      </c>
      <c r="G96" s="100" t="s">
        <v>59</v>
      </c>
      <c r="H96" s="100">
        <v>-6.592115439595389</v>
      </c>
      <c r="I96" s="100">
        <v>74.56788456040461</v>
      </c>
      <c r="J96" s="100" t="s">
        <v>73</v>
      </c>
      <c r="K96" s="100">
        <v>0.9836175468200257</v>
      </c>
      <c r="M96" s="100" t="s">
        <v>68</v>
      </c>
      <c r="N96" s="100">
        <v>0.6335758730189044</v>
      </c>
      <c r="X96" s="100">
        <v>67.5</v>
      </c>
    </row>
    <row r="97" spans="1:24" s="100" customFormat="1" ht="12.75">
      <c r="A97" s="100">
        <v>1026</v>
      </c>
      <c r="B97" s="100">
        <v>160.94000244140625</v>
      </c>
      <c r="C97" s="100">
        <v>164.0399932861328</v>
      </c>
      <c r="D97" s="100">
        <v>8.657099723815918</v>
      </c>
      <c r="E97" s="100">
        <v>8.91362476348877</v>
      </c>
      <c r="F97" s="100">
        <v>37.17089899227104</v>
      </c>
      <c r="G97" s="100" t="s">
        <v>56</v>
      </c>
      <c r="H97" s="100">
        <v>8.917006162275783</v>
      </c>
      <c r="I97" s="100">
        <v>102.35700860368203</v>
      </c>
      <c r="J97" s="100" t="s">
        <v>62</v>
      </c>
      <c r="K97" s="100">
        <v>0.8281197693865485</v>
      </c>
      <c r="L97" s="100">
        <v>0.4897885270656464</v>
      </c>
      <c r="M97" s="100">
        <v>0.1960460100958782</v>
      </c>
      <c r="N97" s="100">
        <v>0.1348474908976787</v>
      </c>
      <c r="O97" s="100">
        <v>0.03325879648624781</v>
      </c>
      <c r="P97" s="100">
        <v>0.014050515379534287</v>
      </c>
      <c r="Q97" s="100">
        <v>0.0040483040965366</v>
      </c>
      <c r="R97" s="100">
        <v>0.002075647398580717</v>
      </c>
      <c r="S97" s="100">
        <v>0.00043632315627874734</v>
      </c>
      <c r="T97" s="100">
        <v>0.00020677441656269675</v>
      </c>
      <c r="U97" s="100">
        <v>8.853644984199164E-05</v>
      </c>
      <c r="V97" s="100">
        <v>7.702765866087657E-05</v>
      </c>
      <c r="W97" s="100">
        <v>2.7208502536500587E-05</v>
      </c>
      <c r="X97" s="100">
        <v>67.5</v>
      </c>
    </row>
    <row r="98" spans="1:24" s="100" customFormat="1" ht="12.75">
      <c r="A98" s="100">
        <v>1028</v>
      </c>
      <c r="B98" s="100">
        <v>141.3000030517578</v>
      </c>
      <c r="C98" s="100">
        <v>161.39999389648438</v>
      </c>
      <c r="D98" s="100">
        <v>8.91503620147705</v>
      </c>
      <c r="E98" s="100">
        <v>8.955613136291504</v>
      </c>
      <c r="F98" s="100">
        <v>31.85951034917593</v>
      </c>
      <c r="G98" s="100" t="s">
        <v>57</v>
      </c>
      <c r="H98" s="100">
        <v>11.32261650996908</v>
      </c>
      <c r="I98" s="100">
        <v>85.12261956172689</v>
      </c>
      <c r="J98" s="100" t="s">
        <v>60</v>
      </c>
      <c r="K98" s="100">
        <v>-0.6872454177475052</v>
      </c>
      <c r="L98" s="100">
        <v>-0.0026637687525265545</v>
      </c>
      <c r="M98" s="100">
        <v>0.16392897977255758</v>
      </c>
      <c r="N98" s="100">
        <v>-0.0013947246745022782</v>
      </c>
      <c r="O98" s="100">
        <v>-0.02739911149099166</v>
      </c>
      <c r="P98" s="100">
        <v>-0.0003047756302507145</v>
      </c>
      <c r="Q98" s="100">
        <v>0.0034422391520960247</v>
      </c>
      <c r="R98" s="100">
        <v>-0.00011214615343553058</v>
      </c>
      <c r="S98" s="100">
        <v>-0.00034193222149085087</v>
      </c>
      <c r="T98" s="100">
        <v>-2.1703666191769158E-05</v>
      </c>
      <c r="U98" s="100">
        <v>7.873835814126597E-05</v>
      </c>
      <c r="V98" s="100">
        <v>-8.85503814165481E-06</v>
      </c>
      <c r="W98" s="100">
        <v>-2.0745639387875174E-05</v>
      </c>
      <c r="X98" s="100">
        <v>67.5</v>
      </c>
    </row>
    <row r="99" spans="1:24" s="100" customFormat="1" ht="12.75">
      <c r="A99" s="100">
        <v>1025</v>
      </c>
      <c r="B99" s="100">
        <v>117.13999938964844</v>
      </c>
      <c r="C99" s="100">
        <v>135.5399932861328</v>
      </c>
      <c r="D99" s="100">
        <v>9.26102352142334</v>
      </c>
      <c r="E99" s="100">
        <v>9.064098358154297</v>
      </c>
      <c r="F99" s="100">
        <v>27.43849534844263</v>
      </c>
      <c r="G99" s="100" t="s">
        <v>58</v>
      </c>
      <c r="H99" s="100">
        <v>20.86007402863487</v>
      </c>
      <c r="I99" s="100">
        <v>70.5000734182833</v>
      </c>
      <c r="J99" s="100" t="s">
        <v>61</v>
      </c>
      <c r="K99" s="100">
        <v>0.4620347262207541</v>
      </c>
      <c r="L99" s="100">
        <v>-0.4897812834124723</v>
      </c>
      <c r="M99" s="100">
        <v>0.10752361445394952</v>
      </c>
      <c r="N99" s="100">
        <v>-0.13484027790123349</v>
      </c>
      <c r="O99" s="100">
        <v>0.01885301655486089</v>
      </c>
      <c r="P99" s="100">
        <v>-0.014047209482517687</v>
      </c>
      <c r="Q99" s="100">
        <v>0.002130670241452735</v>
      </c>
      <c r="R99" s="100">
        <v>-0.0020726155850771056</v>
      </c>
      <c r="S99" s="100">
        <v>0.0002710355190955235</v>
      </c>
      <c r="T99" s="100">
        <v>-0.00020563222076970305</v>
      </c>
      <c r="U99" s="100">
        <v>4.048424271048227E-05</v>
      </c>
      <c r="V99" s="100">
        <v>-7.651698176409176E-05</v>
      </c>
      <c r="W99" s="100">
        <v>1.7604574878905797E-05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1027</v>
      </c>
      <c r="B101" s="24">
        <v>148.66</v>
      </c>
      <c r="C101" s="24">
        <v>176.06</v>
      </c>
      <c r="D101" s="24">
        <v>9.076903267911932</v>
      </c>
      <c r="E101" s="24">
        <v>8.898536873145245</v>
      </c>
      <c r="F101" s="24">
        <v>33.52980068215219</v>
      </c>
      <c r="G101" s="24" t="s">
        <v>59</v>
      </c>
      <c r="H101" s="24">
        <v>6.854947074035479</v>
      </c>
      <c r="I101" s="24">
        <v>88.01494707403548</v>
      </c>
      <c r="J101" s="24" t="s">
        <v>73</v>
      </c>
      <c r="K101" s="24">
        <v>1.7276347481001297</v>
      </c>
      <c r="M101" s="24" t="s">
        <v>68</v>
      </c>
      <c r="N101" s="24">
        <v>0.9892063441896872</v>
      </c>
      <c r="X101" s="24">
        <v>67.5</v>
      </c>
    </row>
    <row r="102" spans="1:24" ht="12.75" hidden="1">
      <c r="A102" s="24">
        <v>1028</v>
      </c>
      <c r="B102" s="24">
        <v>141.3000030517578</v>
      </c>
      <c r="C102" s="24">
        <v>161.39999389648438</v>
      </c>
      <c r="D102" s="24">
        <v>8.91503620147705</v>
      </c>
      <c r="E102" s="24">
        <v>8.955613136291504</v>
      </c>
      <c r="F102" s="24">
        <v>34.07016265895956</v>
      </c>
      <c r="G102" s="24" t="s">
        <v>56</v>
      </c>
      <c r="H102" s="24">
        <v>17.229063705377143</v>
      </c>
      <c r="I102" s="24">
        <v>91.02906675713496</v>
      </c>
      <c r="J102" s="24" t="s">
        <v>62</v>
      </c>
      <c r="K102" s="24">
        <v>1.2052358361725954</v>
      </c>
      <c r="L102" s="24">
        <v>0.41630120268314186</v>
      </c>
      <c r="M102" s="24">
        <v>0.2853239037713793</v>
      </c>
      <c r="N102" s="24">
        <v>0.13341632201788592</v>
      </c>
      <c r="O102" s="24">
        <v>0.04840436862924834</v>
      </c>
      <c r="P102" s="24">
        <v>0.011942176361279023</v>
      </c>
      <c r="Q102" s="24">
        <v>0.005892100588816839</v>
      </c>
      <c r="R102" s="24">
        <v>0.002053642039987057</v>
      </c>
      <c r="S102" s="24">
        <v>0.0006350464368330638</v>
      </c>
      <c r="T102" s="24">
        <v>0.00017568403656867624</v>
      </c>
      <c r="U102" s="24">
        <v>0.00012887905868061423</v>
      </c>
      <c r="V102" s="24">
        <v>7.619920710175334E-05</v>
      </c>
      <c r="W102" s="24">
        <v>3.958937744286367E-05</v>
      </c>
      <c r="X102" s="24">
        <v>67.5</v>
      </c>
    </row>
    <row r="103" spans="1:24" ht="12.75" hidden="1">
      <c r="A103" s="24">
        <v>1025</v>
      </c>
      <c r="B103" s="24">
        <v>117.13999938964844</v>
      </c>
      <c r="C103" s="24">
        <v>135.5399932861328</v>
      </c>
      <c r="D103" s="24">
        <v>9.26102352142334</v>
      </c>
      <c r="E103" s="24">
        <v>9.064098358154297</v>
      </c>
      <c r="F103" s="24">
        <v>27.43849534844263</v>
      </c>
      <c r="G103" s="24" t="s">
        <v>57</v>
      </c>
      <c r="H103" s="24">
        <v>20.86007402863487</v>
      </c>
      <c r="I103" s="24">
        <v>70.5000734182833</v>
      </c>
      <c r="J103" s="24" t="s">
        <v>60</v>
      </c>
      <c r="K103" s="24">
        <v>-0.5428568221340206</v>
      </c>
      <c r="L103" s="24">
        <v>0.00226676295441263</v>
      </c>
      <c r="M103" s="24">
        <v>0.12561083724708128</v>
      </c>
      <c r="N103" s="24">
        <v>-0.0013799101121968126</v>
      </c>
      <c r="O103" s="24">
        <v>-0.022267031213289344</v>
      </c>
      <c r="P103" s="24">
        <v>0.0002593580459579588</v>
      </c>
      <c r="Q103" s="24">
        <v>0.0024541547832773822</v>
      </c>
      <c r="R103" s="24">
        <v>-0.00011092296850103398</v>
      </c>
      <c r="S103" s="24">
        <v>-0.00032951014142089646</v>
      </c>
      <c r="T103" s="24">
        <v>1.8464616447753647E-05</v>
      </c>
      <c r="U103" s="24">
        <v>4.419153788281127E-05</v>
      </c>
      <c r="V103" s="24">
        <v>-8.757669171901247E-06</v>
      </c>
      <c r="W103" s="24">
        <v>-2.165260612459012E-05</v>
      </c>
      <c r="X103" s="24">
        <v>67.5</v>
      </c>
    </row>
    <row r="104" spans="1:24" ht="12.75" hidden="1">
      <c r="A104" s="24">
        <v>1026</v>
      </c>
      <c r="B104" s="24">
        <v>160.94000244140625</v>
      </c>
      <c r="C104" s="24">
        <v>164.0399932861328</v>
      </c>
      <c r="D104" s="24">
        <v>8.657099723815918</v>
      </c>
      <c r="E104" s="24">
        <v>8.91362476348877</v>
      </c>
      <c r="F104" s="24">
        <v>30.00971358752594</v>
      </c>
      <c r="G104" s="24" t="s">
        <v>58</v>
      </c>
      <c r="H104" s="24">
        <v>-10.802654538921402</v>
      </c>
      <c r="I104" s="24">
        <v>82.63734790248485</v>
      </c>
      <c r="J104" s="24" t="s">
        <v>61</v>
      </c>
      <c r="K104" s="24">
        <v>-1.076057568839701</v>
      </c>
      <c r="L104" s="24">
        <v>0.41629503136734514</v>
      </c>
      <c r="M104" s="24">
        <v>-0.2561867436645124</v>
      </c>
      <c r="N104" s="24">
        <v>-0.13340918569897084</v>
      </c>
      <c r="O104" s="24">
        <v>-0.0429786251913967</v>
      </c>
      <c r="P104" s="24">
        <v>0.01193935968332843</v>
      </c>
      <c r="Q104" s="24">
        <v>-0.005356675615384274</v>
      </c>
      <c r="R104" s="24">
        <v>-0.002050644221570656</v>
      </c>
      <c r="S104" s="24">
        <v>-0.0005428692693781361</v>
      </c>
      <c r="T104" s="24">
        <v>0.0001747110146627891</v>
      </c>
      <c r="U104" s="24">
        <v>-0.00012106576620148761</v>
      </c>
      <c r="V104" s="24">
        <v>-7.569426922569124E-05</v>
      </c>
      <c r="W104" s="24">
        <v>-3.314337723176208E-05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1027</v>
      </c>
      <c r="B106" s="24">
        <v>148.66</v>
      </c>
      <c r="C106" s="24">
        <v>176.06</v>
      </c>
      <c r="D106" s="24">
        <v>9.076903267911932</v>
      </c>
      <c r="E106" s="24">
        <v>8.898536873145245</v>
      </c>
      <c r="F106" s="24">
        <v>28.407064819308136</v>
      </c>
      <c r="G106" s="24" t="s">
        <v>59</v>
      </c>
      <c r="H106" s="24">
        <v>-6.592115439595389</v>
      </c>
      <c r="I106" s="24">
        <v>74.56788456040461</v>
      </c>
      <c r="J106" s="24" t="s">
        <v>73</v>
      </c>
      <c r="K106" s="24">
        <v>0.9045289081928065</v>
      </c>
      <c r="M106" s="24" t="s">
        <v>68</v>
      </c>
      <c r="N106" s="24">
        <v>0.8057903000984915</v>
      </c>
      <c r="X106" s="24">
        <v>67.5</v>
      </c>
    </row>
    <row r="107" spans="1:24" ht="12.75" hidden="1">
      <c r="A107" s="24">
        <v>1028</v>
      </c>
      <c r="B107" s="24">
        <v>141.3000030517578</v>
      </c>
      <c r="C107" s="24">
        <v>161.39999389648438</v>
      </c>
      <c r="D107" s="24">
        <v>8.91503620147705</v>
      </c>
      <c r="E107" s="24">
        <v>8.955613136291504</v>
      </c>
      <c r="F107" s="24">
        <v>34.07016265895956</v>
      </c>
      <c r="G107" s="24" t="s">
        <v>56</v>
      </c>
      <c r="H107" s="24">
        <v>17.229063705377143</v>
      </c>
      <c r="I107" s="24">
        <v>91.02906675713496</v>
      </c>
      <c r="J107" s="24" t="s">
        <v>62</v>
      </c>
      <c r="K107" s="24">
        <v>0.3714902097442611</v>
      </c>
      <c r="L107" s="24">
        <v>0.8601414267836228</v>
      </c>
      <c r="M107" s="24">
        <v>0.0879453120018628</v>
      </c>
      <c r="N107" s="24">
        <v>0.13456252926256068</v>
      </c>
      <c r="O107" s="24">
        <v>0.014919558127301124</v>
      </c>
      <c r="P107" s="24">
        <v>0.024674820046851193</v>
      </c>
      <c r="Q107" s="24">
        <v>0.001816032863533737</v>
      </c>
      <c r="R107" s="24">
        <v>0.0020713007416175338</v>
      </c>
      <c r="S107" s="24">
        <v>0.00019571622464953123</v>
      </c>
      <c r="T107" s="24">
        <v>0.00036309850634290506</v>
      </c>
      <c r="U107" s="24">
        <v>3.9723563878840694E-05</v>
      </c>
      <c r="V107" s="24">
        <v>7.687286207439115E-05</v>
      </c>
      <c r="W107" s="24">
        <v>1.2207221783999508E-05</v>
      </c>
      <c r="X107" s="24">
        <v>67.5</v>
      </c>
    </row>
    <row r="108" spans="1:24" ht="12.75" hidden="1">
      <c r="A108" s="24">
        <v>1026</v>
      </c>
      <c r="B108" s="24">
        <v>160.94000244140625</v>
      </c>
      <c r="C108" s="24">
        <v>164.0399932861328</v>
      </c>
      <c r="D108" s="24">
        <v>8.657099723815918</v>
      </c>
      <c r="E108" s="24">
        <v>8.91362476348877</v>
      </c>
      <c r="F108" s="24">
        <v>34.592419420182786</v>
      </c>
      <c r="G108" s="24" t="s">
        <v>57</v>
      </c>
      <c r="H108" s="24">
        <v>1.8166813678839304</v>
      </c>
      <c r="I108" s="24">
        <v>95.25668380929018</v>
      </c>
      <c r="J108" s="24" t="s">
        <v>60</v>
      </c>
      <c r="K108" s="24">
        <v>-0.32270578926419297</v>
      </c>
      <c r="L108" s="24">
        <v>-0.0046786837061362834</v>
      </c>
      <c r="M108" s="24">
        <v>0.07688666436200826</v>
      </c>
      <c r="N108" s="24">
        <v>-0.0013914535581113286</v>
      </c>
      <c r="O108" s="24">
        <v>-0.012879759683881702</v>
      </c>
      <c r="P108" s="24">
        <v>-0.0005353697627523304</v>
      </c>
      <c r="Q108" s="24">
        <v>0.0016103055986351259</v>
      </c>
      <c r="R108" s="24">
        <v>-0.00011188812900825849</v>
      </c>
      <c r="S108" s="24">
        <v>-0.00016191828412604782</v>
      </c>
      <c r="T108" s="24">
        <v>-3.8129678088871905E-05</v>
      </c>
      <c r="U108" s="24">
        <v>3.6569010122756754E-05</v>
      </c>
      <c r="V108" s="24">
        <v>-8.832368902238565E-06</v>
      </c>
      <c r="W108" s="24">
        <v>-9.864955291391904E-06</v>
      </c>
      <c r="X108" s="24">
        <v>67.5</v>
      </c>
    </row>
    <row r="109" spans="1:24" ht="12.75" hidden="1">
      <c r="A109" s="24">
        <v>1025</v>
      </c>
      <c r="B109" s="24">
        <v>117.13999938964844</v>
      </c>
      <c r="C109" s="24">
        <v>135.5399932861328</v>
      </c>
      <c r="D109" s="24">
        <v>9.26102352142334</v>
      </c>
      <c r="E109" s="24">
        <v>9.064098358154297</v>
      </c>
      <c r="F109" s="24">
        <v>27.87475340297313</v>
      </c>
      <c r="G109" s="24" t="s">
        <v>58</v>
      </c>
      <c r="H109" s="24">
        <v>21.980989169321077</v>
      </c>
      <c r="I109" s="24">
        <v>71.62098855896951</v>
      </c>
      <c r="J109" s="24" t="s">
        <v>61</v>
      </c>
      <c r="K109" s="24">
        <v>0.18402703472916532</v>
      </c>
      <c r="L109" s="24">
        <v>-0.8601287019906639</v>
      </c>
      <c r="M109" s="24">
        <v>0.04269448145122366</v>
      </c>
      <c r="N109" s="24">
        <v>-0.13455533485719962</v>
      </c>
      <c r="O109" s="24">
        <v>0.007530272584666011</v>
      </c>
      <c r="P109" s="24">
        <v>-0.024669011402194862</v>
      </c>
      <c r="Q109" s="24">
        <v>0.000839578013313184</v>
      </c>
      <c r="R109" s="24">
        <v>-0.0020682765310306977</v>
      </c>
      <c r="S109" s="24">
        <v>0.00010994230239876832</v>
      </c>
      <c r="T109" s="24">
        <v>-0.0003610909206242767</v>
      </c>
      <c r="U109" s="24">
        <v>1.5513511075125805E-05</v>
      </c>
      <c r="V109" s="24">
        <v>-7.63637753328313E-05</v>
      </c>
      <c r="W109" s="24">
        <v>7.190196157448765E-06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1027</v>
      </c>
      <c r="B111" s="24">
        <v>150.26</v>
      </c>
      <c r="C111" s="24">
        <v>164.96</v>
      </c>
      <c r="D111" s="24">
        <v>8.783782368741264</v>
      </c>
      <c r="E111" s="24">
        <v>8.912079253631381</v>
      </c>
      <c r="F111" s="24">
        <v>31.855777370136945</v>
      </c>
      <c r="G111" s="24" t="s">
        <v>59</v>
      </c>
      <c r="H111" s="24">
        <v>3.656957275606487</v>
      </c>
      <c r="I111" s="24">
        <v>86.41695727560648</v>
      </c>
      <c r="J111" s="24" t="s">
        <v>73</v>
      </c>
      <c r="K111" s="24">
        <v>2.4454115898365196</v>
      </c>
      <c r="M111" s="24" t="s">
        <v>68</v>
      </c>
      <c r="N111" s="24">
        <v>1.8894371842934552</v>
      </c>
      <c r="X111" s="24">
        <v>67.5</v>
      </c>
    </row>
    <row r="112" spans="1:24" ht="12.75" hidden="1">
      <c r="A112" s="24">
        <v>1025</v>
      </c>
      <c r="B112" s="24">
        <v>105.87999725341797</v>
      </c>
      <c r="C112" s="24">
        <v>131.67999267578125</v>
      </c>
      <c r="D112" s="24">
        <v>9.224782943725586</v>
      </c>
      <c r="E112" s="24">
        <v>9.21214485168457</v>
      </c>
      <c r="F112" s="24">
        <v>25.856494612967932</v>
      </c>
      <c r="G112" s="24" t="s">
        <v>56</v>
      </c>
      <c r="H112" s="24">
        <v>28.284743670675084</v>
      </c>
      <c r="I112" s="24">
        <v>66.66474092409305</v>
      </c>
      <c r="J112" s="24" t="s">
        <v>62</v>
      </c>
      <c r="K112" s="24">
        <v>0.9743135074028978</v>
      </c>
      <c r="L112" s="24">
        <v>1.1943151490247133</v>
      </c>
      <c r="M112" s="24">
        <v>0.2306550228326097</v>
      </c>
      <c r="N112" s="24">
        <v>0.11748548147038097</v>
      </c>
      <c r="O112" s="24">
        <v>0.03913051472786956</v>
      </c>
      <c r="P112" s="24">
        <v>0.03426131179479025</v>
      </c>
      <c r="Q112" s="24">
        <v>0.004763038715118485</v>
      </c>
      <c r="R112" s="24">
        <v>0.001808510865115606</v>
      </c>
      <c r="S112" s="24">
        <v>0.0005134006149040052</v>
      </c>
      <c r="T112" s="24">
        <v>0.0005041293930819926</v>
      </c>
      <c r="U112" s="24">
        <v>0.00010415566847698249</v>
      </c>
      <c r="V112" s="24">
        <v>6.713484443844285E-05</v>
      </c>
      <c r="W112" s="24">
        <v>3.200587168396652E-05</v>
      </c>
      <c r="X112" s="24">
        <v>67.5</v>
      </c>
    </row>
    <row r="113" spans="1:24" ht="12.75" hidden="1">
      <c r="A113" s="24">
        <v>1026</v>
      </c>
      <c r="B113" s="24">
        <v>173.22000122070312</v>
      </c>
      <c r="C113" s="24">
        <v>168.32000732421875</v>
      </c>
      <c r="D113" s="24">
        <v>8.885303497314453</v>
      </c>
      <c r="E113" s="24">
        <v>9.017618179321289</v>
      </c>
      <c r="F113" s="24">
        <v>32.24556292202782</v>
      </c>
      <c r="G113" s="24" t="s">
        <v>57</v>
      </c>
      <c r="H113" s="24">
        <v>-19.1617856742171</v>
      </c>
      <c r="I113" s="24">
        <v>86.55821554648603</v>
      </c>
      <c r="J113" s="24" t="s">
        <v>60</v>
      </c>
      <c r="K113" s="24">
        <v>0.8760050422640628</v>
      </c>
      <c r="L113" s="24">
        <v>-0.006496664355138266</v>
      </c>
      <c r="M113" s="24">
        <v>-0.20851631793558503</v>
      </c>
      <c r="N113" s="24">
        <v>-0.0012141436155712452</v>
      </c>
      <c r="O113" s="24">
        <v>0.0349953455770519</v>
      </c>
      <c r="P113" s="24">
        <v>-0.0007435542909710915</v>
      </c>
      <c r="Q113" s="24">
        <v>-0.004357790939103278</v>
      </c>
      <c r="R113" s="24">
        <v>-9.762545319654995E-05</v>
      </c>
      <c r="S113" s="24">
        <v>0.0004425604207752253</v>
      </c>
      <c r="T113" s="24">
        <v>-5.296854146805738E-05</v>
      </c>
      <c r="U113" s="24">
        <v>-9.832466101003739E-05</v>
      </c>
      <c r="V113" s="24">
        <v>-7.69758043783413E-06</v>
      </c>
      <c r="W113" s="24">
        <v>2.703272867935958E-05</v>
      </c>
      <c r="X113" s="24">
        <v>67.5</v>
      </c>
    </row>
    <row r="114" spans="1:24" ht="12.75" hidden="1">
      <c r="A114" s="24">
        <v>1028</v>
      </c>
      <c r="B114" s="24">
        <v>135.5399932861328</v>
      </c>
      <c r="C114" s="24">
        <v>155.33999633789062</v>
      </c>
      <c r="D114" s="24">
        <v>8.816378593444824</v>
      </c>
      <c r="E114" s="24">
        <v>9.018795013427734</v>
      </c>
      <c r="F114" s="24">
        <v>31.58935662528265</v>
      </c>
      <c r="G114" s="24" t="s">
        <v>58</v>
      </c>
      <c r="H114" s="24">
        <v>17.284655534831472</v>
      </c>
      <c r="I114" s="24">
        <v>85.32464882096428</v>
      </c>
      <c r="J114" s="24" t="s">
        <v>61</v>
      </c>
      <c r="K114" s="24">
        <v>-0.42649967952587503</v>
      </c>
      <c r="L114" s="24">
        <v>-1.1942974790822343</v>
      </c>
      <c r="M114" s="24">
        <v>-0.0986036749441811</v>
      </c>
      <c r="N114" s="24">
        <v>-0.11747920757141664</v>
      </c>
      <c r="O114" s="24">
        <v>-0.017507797428880954</v>
      </c>
      <c r="P114" s="24">
        <v>-0.03425324237085026</v>
      </c>
      <c r="Q114" s="24">
        <v>-0.0019225493316913662</v>
      </c>
      <c r="R114" s="24">
        <v>-0.0018058739768127138</v>
      </c>
      <c r="S114" s="24">
        <v>-0.0002602315610126224</v>
      </c>
      <c r="T114" s="24">
        <v>-0.0005013389857012568</v>
      </c>
      <c r="U114" s="24">
        <v>-3.4360796165809614E-05</v>
      </c>
      <c r="V114" s="24">
        <v>-6.669208793535402E-05</v>
      </c>
      <c r="W114" s="24">
        <v>-1.7134975996442487E-05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1027</v>
      </c>
      <c r="B116" s="24">
        <v>150.26</v>
      </c>
      <c r="C116" s="24">
        <v>164.96</v>
      </c>
      <c r="D116" s="24">
        <v>8.783782368741264</v>
      </c>
      <c r="E116" s="24">
        <v>8.912079253631381</v>
      </c>
      <c r="F116" s="24">
        <v>34.26809017513355</v>
      </c>
      <c r="G116" s="24" t="s">
        <v>59</v>
      </c>
      <c r="H116" s="24">
        <v>10.200973771660202</v>
      </c>
      <c r="I116" s="24">
        <v>92.96097377166019</v>
      </c>
      <c r="J116" s="24" t="s">
        <v>73</v>
      </c>
      <c r="K116" s="24">
        <v>2.3138223909280082</v>
      </c>
      <c r="M116" s="24" t="s">
        <v>68</v>
      </c>
      <c r="N116" s="24">
        <v>1.2304856885314686</v>
      </c>
      <c r="X116" s="24">
        <v>67.5</v>
      </c>
    </row>
    <row r="117" spans="1:24" ht="12.75" hidden="1">
      <c r="A117" s="24">
        <v>1025</v>
      </c>
      <c r="B117" s="24">
        <v>105.87999725341797</v>
      </c>
      <c r="C117" s="24">
        <v>131.67999267578125</v>
      </c>
      <c r="D117" s="24">
        <v>9.224782943725586</v>
      </c>
      <c r="E117" s="24">
        <v>9.21214485168457</v>
      </c>
      <c r="F117" s="24">
        <v>25.856494612967932</v>
      </c>
      <c r="G117" s="24" t="s">
        <v>56</v>
      </c>
      <c r="H117" s="24">
        <v>28.284743670675084</v>
      </c>
      <c r="I117" s="24">
        <v>66.66474092409305</v>
      </c>
      <c r="J117" s="24" t="s">
        <v>62</v>
      </c>
      <c r="K117" s="24">
        <v>1.4614501887233589</v>
      </c>
      <c r="L117" s="24">
        <v>0.2028858139841209</v>
      </c>
      <c r="M117" s="24">
        <v>0.3459780923948244</v>
      </c>
      <c r="N117" s="24">
        <v>0.11656929422822916</v>
      </c>
      <c r="O117" s="24">
        <v>0.058694709399112664</v>
      </c>
      <c r="P117" s="24">
        <v>0.00582041128868506</v>
      </c>
      <c r="Q117" s="24">
        <v>0.007144580420961751</v>
      </c>
      <c r="R117" s="24">
        <v>0.0017943896370106384</v>
      </c>
      <c r="S117" s="24">
        <v>0.0007701004698434778</v>
      </c>
      <c r="T117" s="24">
        <v>8.56586433881943E-05</v>
      </c>
      <c r="U117" s="24">
        <v>0.00015627981478392422</v>
      </c>
      <c r="V117" s="24">
        <v>6.659321777952558E-05</v>
      </c>
      <c r="W117" s="24">
        <v>4.8017572942854616E-05</v>
      </c>
      <c r="X117" s="24">
        <v>67.5</v>
      </c>
    </row>
    <row r="118" spans="1:24" ht="12.75" hidden="1">
      <c r="A118" s="24">
        <v>1028</v>
      </c>
      <c r="B118" s="24">
        <v>135.5399932861328</v>
      </c>
      <c r="C118" s="24">
        <v>155.33999633789062</v>
      </c>
      <c r="D118" s="24">
        <v>8.816378593444824</v>
      </c>
      <c r="E118" s="24">
        <v>9.018795013427734</v>
      </c>
      <c r="F118" s="24">
        <v>25.014878849528223</v>
      </c>
      <c r="G118" s="24" t="s">
        <v>57</v>
      </c>
      <c r="H118" s="24">
        <v>-0.473382846631182</v>
      </c>
      <c r="I118" s="24">
        <v>67.56661043950163</v>
      </c>
      <c r="J118" s="24" t="s">
        <v>60</v>
      </c>
      <c r="K118" s="24">
        <v>0.4050988782857158</v>
      </c>
      <c r="L118" s="24">
        <v>-0.0011021010257400087</v>
      </c>
      <c r="M118" s="24">
        <v>-0.09967332155327992</v>
      </c>
      <c r="N118" s="24">
        <v>-0.001205030771629812</v>
      </c>
      <c r="O118" s="24">
        <v>0.015660301328054287</v>
      </c>
      <c r="P118" s="24">
        <v>-0.00012623403409854283</v>
      </c>
      <c r="Q118" s="24">
        <v>-0.0022370621371816425</v>
      </c>
      <c r="R118" s="24">
        <v>-9.686828700393225E-05</v>
      </c>
      <c r="S118" s="24">
        <v>0.00015489139266882345</v>
      </c>
      <c r="T118" s="24">
        <v>-9.004652832495486E-06</v>
      </c>
      <c r="U118" s="24">
        <v>-6.054540532437004E-05</v>
      </c>
      <c r="V118" s="24">
        <v>-7.641650529372046E-06</v>
      </c>
      <c r="W118" s="24">
        <v>8.089273802142102E-06</v>
      </c>
      <c r="X118" s="24">
        <v>67.5</v>
      </c>
    </row>
    <row r="119" spans="1:24" ht="12.75" hidden="1">
      <c r="A119" s="24">
        <v>1026</v>
      </c>
      <c r="B119" s="24">
        <v>173.22000122070312</v>
      </c>
      <c r="C119" s="24">
        <v>168.32000732421875</v>
      </c>
      <c r="D119" s="24">
        <v>8.885303497314453</v>
      </c>
      <c r="E119" s="24">
        <v>9.017618179321289</v>
      </c>
      <c r="F119" s="24">
        <v>36.33581735432625</v>
      </c>
      <c r="G119" s="24" t="s">
        <v>58</v>
      </c>
      <c r="H119" s="24">
        <v>-8.182131647181947</v>
      </c>
      <c r="I119" s="24">
        <v>97.53786957352118</v>
      </c>
      <c r="J119" s="24" t="s">
        <v>61</v>
      </c>
      <c r="K119" s="24">
        <v>-1.4041835894679855</v>
      </c>
      <c r="L119" s="24">
        <v>-0.20288282058697915</v>
      </c>
      <c r="M119" s="24">
        <v>-0.33130962767130406</v>
      </c>
      <c r="N119" s="24">
        <v>-0.11656306558128474</v>
      </c>
      <c r="O119" s="24">
        <v>-0.05656698572277672</v>
      </c>
      <c r="P119" s="24">
        <v>-0.005819042235461751</v>
      </c>
      <c r="Q119" s="24">
        <v>-0.0067853210967483545</v>
      </c>
      <c r="R119" s="24">
        <v>-0.001791773061630321</v>
      </c>
      <c r="S119" s="24">
        <v>-0.0007543629034690516</v>
      </c>
      <c r="T119" s="24">
        <v>-8.518403262626203E-05</v>
      </c>
      <c r="U119" s="24">
        <v>-0.0001440750998715788</v>
      </c>
      <c r="V119" s="24">
        <v>-6.615332063788083E-05</v>
      </c>
      <c r="W119" s="24">
        <v>-4.7331289446584286E-05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1027</v>
      </c>
      <c r="B121" s="24">
        <v>150.26</v>
      </c>
      <c r="C121" s="24">
        <v>164.96</v>
      </c>
      <c r="D121" s="24">
        <v>8.783782368741264</v>
      </c>
      <c r="E121" s="24">
        <v>8.912079253631381</v>
      </c>
      <c r="F121" s="24">
        <v>31.855777370136945</v>
      </c>
      <c r="G121" s="24" t="s">
        <v>59</v>
      </c>
      <c r="H121" s="24">
        <v>3.656957275606487</v>
      </c>
      <c r="I121" s="24">
        <v>86.41695727560648</v>
      </c>
      <c r="J121" s="24" t="s">
        <v>73</v>
      </c>
      <c r="K121" s="24">
        <v>1.7114188667251937</v>
      </c>
      <c r="M121" s="24" t="s">
        <v>68</v>
      </c>
      <c r="N121" s="24">
        <v>1.1421018190496421</v>
      </c>
      <c r="X121" s="24">
        <v>67.5</v>
      </c>
    </row>
    <row r="122" spans="1:24" ht="12.75" hidden="1">
      <c r="A122" s="24">
        <v>1026</v>
      </c>
      <c r="B122" s="24">
        <v>173.22000122070312</v>
      </c>
      <c r="C122" s="24">
        <v>168.32000732421875</v>
      </c>
      <c r="D122" s="24">
        <v>8.885303497314453</v>
      </c>
      <c r="E122" s="24">
        <v>9.017618179321289</v>
      </c>
      <c r="F122" s="24">
        <v>37.9088509539329</v>
      </c>
      <c r="G122" s="24" t="s">
        <v>56</v>
      </c>
      <c r="H122" s="24">
        <v>-3.9595667719506196</v>
      </c>
      <c r="I122" s="24">
        <v>101.7604344487525</v>
      </c>
      <c r="J122" s="24" t="s">
        <v>62</v>
      </c>
      <c r="K122" s="24">
        <v>1.034946676159915</v>
      </c>
      <c r="L122" s="24">
        <v>0.7514701530589752</v>
      </c>
      <c r="M122" s="24">
        <v>0.24500991147683254</v>
      </c>
      <c r="N122" s="24">
        <v>0.11552234872013951</v>
      </c>
      <c r="O122" s="24">
        <v>0.04156550846469914</v>
      </c>
      <c r="P122" s="24">
        <v>0.02155728587710434</v>
      </c>
      <c r="Q122" s="24">
        <v>0.0050594504027081525</v>
      </c>
      <c r="R122" s="24">
        <v>0.0017781248146640162</v>
      </c>
      <c r="S122" s="24">
        <v>0.000545291205528449</v>
      </c>
      <c r="T122" s="24">
        <v>0.0003171664957697005</v>
      </c>
      <c r="U122" s="24">
        <v>0.00011062277988255792</v>
      </c>
      <c r="V122" s="24">
        <v>6.597012085237361E-05</v>
      </c>
      <c r="W122" s="24">
        <v>3.39921120553058E-05</v>
      </c>
      <c r="X122" s="24">
        <v>67.5</v>
      </c>
    </row>
    <row r="123" spans="1:24" ht="12.75" hidden="1">
      <c r="A123" s="24">
        <v>1025</v>
      </c>
      <c r="B123" s="24">
        <v>105.87999725341797</v>
      </c>
      <c r="C123" s="24">
        <v>131.67999267578125</v>
      </c>
      <c r="D123" s="24">
        <v>9.224782943725586</v>
      </c>
      <c r="E123" s="24">
        <v>9.21214485168457</v>
      </c>
      <c r="F123" s="24">
        <v>26.653016762528075</v>
      </c>
      <c r="G123" s="24" t="s">
        <v>57</v>
      </c>
      <c r="H123" s="24">
        <v>30.338384101659784</v>
      </c>
      <c r="I123" s="24">
        <v>68.71838135507775</v>
      </c>
      <c r="J123" s="24" t="s">
        <v>60</v>
      </c>
      <c r="K123" s="24">
        <v>-1.0256944101891452</v>
      </c>
      <c r="L123" s="24">
        <v>0.004089707535765694</v>
      </c>
      <c r="M123" s="24">
        <v>0.24317551427787812</v>
      </c>
      <c r="N123" s="24">
        <v>-0.0011953820882489358</v>
      </c>
      <c r="O123" s="24">
        <v>-0.04113164274506012</v>
      </c>
      <c r="P123" s="24">
        <v>0.00046800528894549775</v>
      </c>
      <c r="Q123" s="24">
        <v>0.005036068630683614</v>
      </c>
      <c r="R123" s="24">
        <v>-9.608893311694124E-05</v>
      </c>
      <c r="S123" s="24">
        <v>-0.0005330553477206881</v>
      </c>
      <c r="T123" s="24">
        <v>3.333261385378065E-05</v>
      </c>
      <c r="U123" s="24">
        <v>0.00011060739094095808</v>
      </c>
      <c r="V123" s="24">
        <v>-7.589479198653557E-06</v>
      </c>
      <c r="W123" s="24">
        <v>-3.297037404996735E-05</v>
      </c>
      <c r="X123" s="24">
        <v>67.5</v>
      </c>
    </row>
    <row r="124" spans="1:24" ht="12.75" hidden="1">
      <c r="A124" s="24">
        <v>1028</v>
      </c>
      <c r="B124" s="24">
        <v>135.5399932861328</v>
      </c>
      <c r="C124" s="24">
        <v>155.33999633789062</v>
      </c>
      <c r="D124" s="24">
        <v>8.816378593444824</v>
      </c>
      <c r="E124" s="24">
        <v>9.018795013427734</v>
      </c>
      <c r="F124" s="24">
        <v>25.014878849528223</v>
      </c>
      <c r="G124" s="24" t="s">
        <v>58</v>
      </c>
      <c r="H124" s="24">
        <v>-0.473382846631182</v>
      </c>
      <c r="I124" s="24">
        <v>67.56661043950163</v>
      </c>
      <c r="J124" s="24" t="s">
        <v>61</v>
      </c>
      <c r="K124" s="24">
        <v>0.13807823652262394</v>
      </c>
      <c r="L124" s="24">
        <v>0.7514590243191916</v>
      </c>
      <c r="M124" s="24">
        <v>0.029925340057797345</v>
      </c>
      <c r="N124" s="24">
        <v>-0.11551616387103847</v>
      </c>
      <c r="O124" s="24">
        <v>0.005989946495730908</v>
      </c>
      <c r="P124" s="24">
        <v>0.021552205117730327</v>
      </c>
      <c r="Q124" s="24">
        <v>0.00048585092827754984</v>
      </c>
      <c r="R124" s="24">
        <v>-0.0017755266186279468</v>
      </c>
      <c r="S124" s="24">
        <v>0.00011486729340001646</v>
      </c>
      <c r="T124" s="24">
        <v>0.0003154100868591653</v>
      </c>
      <c r="U124" s="24">
        <v>1.8451282283153917E-06</v>
      </c>
      <c r="V124" s="24">
        <v>-6.553210397026776E-05</v>
      </c>
      <c r="W124" s="24">
        <v>8.271524465641481E-06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1027</v>
      </c>
      <c r="B126" s="100">
        <v>150.26</v>
      </c>
      <c r="C126" s="100">
        <v>164.96</v>
      </c>
      <c r="D126" s="100">
        <v>8.783782368741264</v>
      </c>
      <c r="E126" s="100">
        <v>8.912079253631381</v>
      </c>
      <c r="F126" s="100">
        <v>27.738380520767514</v>
      </c>
      <c r="G126" s="100" t="s">
        <v>59</v>
      </c>
      <c r="H126" s="100">
        <v>-7.512536517762058</v>
      </c>
      <c r="I126" s="100">
        <v>75.24746348223793</v>
      </c>
      <c r="J126" s="100" t="s">
        <v>73</v>
      </c>
      <c r="K126" s="100">
        <v>2.23457672315027</v>
      </c>
      <c r="M126" s="100" t="s">
        <v>68</v>
      </c>
      <c r="N126" s="100">
        <v>1.188935547162028</v>
      </c>
      <c r="X126" s="100">
        <v>67.5</v>
      </c>
    </row>
    <row r="127" spans="1:24" s="100" customFormat="1" ht="12.75">
      <c r="A127" s="100">
        <v>1026</v>
      </c>
      <c r="B127" s="100">
        <v>173.22000122070312</v>
      </c>
      <c r="C127" s="100">
        <v>168.32000732421875</v>
      </c>
      <c r="D127" s="100">
        <v>8.885303497314453</v>
      </c>
      <c r="E127" s="100">
        <v>9.017618179321289</v>
      </c>
      <c r="F127" s="100">
        <v>37.9088509539329</v>
      </c>
      <c r="G127" s="100" t="s">
        <v>56</v>
      </c>
      <c r="H127" s="100">
        <v>-3.9595667719506196</v>
      </c>
      <c r="I127" s="100">
        <v>101.7604344487525</v>
      </c>
      <c r="J127" s="100" t="s">
        <v>62</v>
      </c>
      <c r="K127" s="100">
        <v>1.4360096572150514</v>
      </c>
      <c r="L127" s="100">
        <v>0.19985657977801244</v>
      </c>
      <c r="M127" s="100">
        <v>0.33995536359285494</v>
      </c>
      <c r="N127" s="100">
        <v>0.11631226952401047</v>
      </c>
      <c r="O127" s="100">
        <v>0.057673013198434556</v>
      </c>
      <c r="P127" s="100">
        <v>0.005733187510539296</v>
      </c>
      <c r="Q127" s="100">
        <v>0.007020034939661216</v>
      </c>
      <c r="R127" s="100">
        <v>0.0017902934418681635</v>
      </c>
      <c r="S127" s="100">
        <v>0.0007566459892236547</v>
      </c>
      <c r="T127" s="100">
        <v>8.438812547834913E-05</v>
      </c>
      <c r="U127" s="100">
        <v>0.00015353043345687467</v>
      </c>
      <c r="V127" s="100">
        <v>6.643438599605324E-05</v>
      </c>
      <c r="W127" s="100">
        <v>4.718293499010145E-05</v>
      </c>
      <c r="X127" s="100">
        <v>67.5</v>
      </c>
    </row>
    <row r="128" spans="1:24" s="100" customFormat="1" ht="12.75">
      <c r="A128" s="100">
        <v>1028</v>
      </c>
      <c r="B128" s="100">
        <v>135.5399932861328</v>
      </c>
      <c r="C128" s="100">
        <v>155.33999633789062</v>
      </c>
      <c r="D128" s="100">
        <v>8.816378593444824</v>
      </c>
      <c r="E128" s="100">
        <v>9.018795013427734</v>
      </c>
      <c r="F128" s="100">
        <v>31.58935662528265</v>
      </c>
      <c r="G128" s="100" t="s">
        <v>57</v>
      </c>
      <c r="H128" s="100">
        <v>17.284655534831472</v>
      </c>
      <c r="I128" s="100">
        <v>85.32464882096428</v>
      </c>
      <c r="J128" s="100" t="s">
        <v>60</v>
      </c>
      <c r="K128" s="100">
        <v>-0.9495681089304423</v>
      </c>
      <c r="L128" s="100">
        <v>-0.0010867177855432074</v>
      </c>
      <c r="M128" s="100">
        <v>0.22768159853973535</v>
      </c>
      <c r="N128" s="100">
        <v>-0.0012033554251075695</v>
      </c>
      <c r="O128" s="100">
        <v>-0.03766740881939131</v>
      </c>
      <c r="P128" s="100">
        <v>-0.00012428844987317692</v>
      </c>
      <c r="Q128" s="100">
        <v>0.004836809672298364</v>
      </c>
      <c r="R128" s="100">
        <v>-9.675888142290565E-05</v>
      </c>
      <c r="S128" s="100">
        <v>-0.0004543488866142108</v>
      </c>
      <c r="T128" s="100">
        <v>-8.844977922193975E-06</v>
      </c>
      <c r="U128" s="100">
        <v>0.0001142656685035192</v>
      </c>
      <c r="V128" s="100">
        <v>-7.642043436573995E-06</v>
      </c>
      <c r="W128" s="100">
        <v>-2.7056466232929088E-05</v>
      </c>
      <c r="X128" s="100">
        <v>67.5</v>
      </c>
    </row>
    <row r="129" spans="1:24" s="100" customFormat="1" ht="12.75">
      <c r="A129" s="100">
        <v>1025</v>
      </c>
      <c r="B129" s="100">
        <v>105.87999725341797</v>
      </c>
      <c r="C129" s="100">
        <v>131.67999267578125</v>
      </c>
      <c r="D129" s="100">
        <v>9.224782943725586</v>
      </c>
      <c r="E129" s="100">
        <v>9.21214485168457</v>
      </c>
      <c r="F129" s="100">
        <v>24.175957013786373</v>
      </c>
      <c r="G129" s="100" t="s">
        <v>58</v>
      </c>
      <c r="H129" s="100">
        <v>23.951882417067743</v>
      </c>
      <c r="I129" s="100">
        <v>62.33187967048571</v>
      </c>
      <c r="J129" s="100" t="s">
        <v>61</v>
      </c>
      <c r="K129" s="100">
        <v>1.077239129495932</v>
      </c>
      <c r="L129" s="100">
        <v>-0.19985362524862949</v>
      </c>
      <c r="M129" s="100">
        <v>0.2524494779593354</v>
      </c>
      <c r="N129" s="100">
        <v>-0.1163060444583467</v>
      </c>
      <c r="O129" s="100">
        <v>0.04367313549791963</v>
      </c>
      <c r="P129" s="100">
        <v>-0.005731840141894389</v>
      </c>
      <c r="Q129" s="100">
        <v>0.005087844607299366</v>
      </c>
      <c r="R129" s="100">
        <v>-0.001787676795973462</v>
      </c>
      <c r="S129" s="100">
        <v>0.0006050456530218774</v>
      </c>
      <c r="T129" s="100">
        <v>-8.392331075038388E-05</v>
      </c>
      <c r="U129" s="100">
        <v>0.00010254243511297983</v>
      </c>
      <c r="V129" s="100">
        <v>-6.599338462896196E-05</v>
      </c>
      <c r="W129" s="100">
        <v>3.865458561757593E-05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1027</v>
      </c>
      <c r="B131" s="24">
        <v>150.26</v>
      </c>
      <c r="C131" s="24">
        <v>164.96</v>
      </c>
      <c r="D131" s="24">
        <v>8.783782368741264</v>
      </c>
      <c r="E131" s="24">
        <v>8.912079253631381</v>
      </c>
      <c r="F131" s="24">
        <v>34.26809017513355</v>
      </c>
      <c r="G131" s="24" t="s">
        <v>59</v>
      </c>
      <c r="H131" s="24">
        <v>10.200973771660202</v>
      </c>
      <c r="I131" s="24">
        <v>92.96097377166019</v>
      </c>
      <c r="J131" s="24" t="s">
        <v>73</v>
      </c>
      <c r="K131" s="24">
        <v>2.7057569503370016</v>
      </c>
      <c r="M131" s="24" t="s">
        <v>68</v>
      </c>
      <c r="N131" s="24">
        <v>1.6538491710671102</v>
      </c>
      <c r="X131" s="24">
        <v>67.5</v>
      </c>
    </row>
    <row r="132" spans="1:24" ht="12.75" hidden="1">
      <c r="A132" s="24">
        <v>1028</v>
      </c>
      <c r="B132" s="24">
        <v>135.5399932861328</v>
      </c>
      <c r="C132" s="24">
        <v>155.33999633789062</v>
      </c>
      <c r="D132" s="24">
        <v>8.816378593444824</v>
      </c>
      <c r="E132" s="24">
        <v>9.018795013427734</v>
      </c>
      <c r="F132" s="24">
        <v>30.78262077859806</v>
      </c>
      <c r="G132" s="24" t="s">
        <v>56</v>
      </c>
      <c r="H132" s="24">
        <v>15.105616131586572</v>
      </c>
      <c r="I132" s="24">
        <v>83.14560941771938</v>
      </c>
      <c r="J132" s="24" t="s">
        <v>62</v>
      </c>
      <c r="K132" s="24">
        <v>1.4201571996915436</v>
      </c>
      <c r="L132" s="24">
        <v>0.7471818643589995</v>
      </c>
      <c r="M132" s="24">
        <v>0.33620359951585765</v>
      </c>
      <c r="N132" s="24">
        <v>0.11761030659833246</v>
      </c>
      <c r="O132" s="24">
        <v>0.057036013856998184</v>
      </c>
      <c r="P132" s="24">
        <v>0.02143408723501087</v>
      </c>
      <c r="Q132" s="24">
        <v>0.006942773292489265</v>
      </c>
      <c r="R132" s="24">
        <v>0.0018103394723266108</v>
      </c>
      <c r="S132" s="24">
        <v>0.0007482842322451987</v>
      </c>
      <c r="T132" s="24">
        <v>0.0003153523039987991</v>
      </c>
      <c r="U132" s="24">
        <v>0.00015186363069796788</v>
      </c>
      <c r="V132" s="24">
        <v>6.716628684339943E-05</v>
      </c>
      <c r="W132" s="24">
        <v>4.664955118683769E-05</v>
      </c>
      <c r="X132" s="24">
        <v>67.5</v>
      </c>
    </row>
    <row r="133" spans="1:24" ht="12.75" hidden="1">
      <c r="A133" s="24">
        <v>1025</v>
      </c>
      <c r="B133" s="24">
        <v>105.87999725341797</v>
      </c>
      <c r="C133" s="24">
        <v>131.67999267578125</v>
      </c>
      <c r="D133" s="24">
        <v>9.224782943725586</v>
      </c>
      <c r="E133" s="24">
        <v>9.21214485168457</v>
      </c>
      <c r="F133" s="24">
        <v>24.175957013786373</v>
      </c>
      <c r="G133" s="24" t="s">
        <v>57</v>
      </c>
      <c r="H133" s="24">
        <v>23.951882417067743</v>
      </c>
      <c r="I133" s="24">
        <v>62.33187967048571</v>
      </c>
      <c r="J133" s="24" t="s">
        <v>60</v>
      </c>
      <c r="K133" s="24">
        <v>-0.5340123690266658</v>
      </c>
      <c r="L133" s="24">
        <v>0.0040669856864192005</v>
      </c>
      <c r="M133" s="24">
        <v>0.12287176277959513</v>
      </c>
      <c r="N133" s="24">
        <v>-0.0012165199672323312</v>
      </c>
      <c r="O133" s="24">
        <v>-0.022015828397713384</v>
      </c>
      <c r="P133" s="24">
        <v>0.00046534685126196315</v>
      </c>
      <c r="Q133" s="24">
        <v>0.0023668547986899317</v>
      </c>
      <c r="R133" s="24">
        <v>-9.777777980832267E-05</v>
      </c>
      <c r="S133" s="24">
        <v>-0.0003347542209946159</v>
      </c>
      <c r="T133" s="24">
        <v>3.313399439294981E-05</v>
      </c>
      <c r="U133" s="24">
        <v>4.0252956669980505E-05</v>
      </c>
      <c r="V133" s="24">
        <v>-7.720153848704408E-06</v>
      </c>
      <c r="W133" s="24">
        <v>-2.223933723609291E-05</v>
      </c>
      <c r="X133" s="24">
        <v>67.5</v>
      </c>
    </row>
    <row r="134" spans="1:24" ht="12.75" hidden="1">
      <c r="A134" s="24">
        <v>1026</v>
      </c>
      <c r="B134" s="24">
        <v>173.22000122070312</v>
      </c>
      <c r="C134" s="24">
        <v>168.32000732421875</v>
      </c>
      <c r="D134" s="24">
        <v>8.885303497314453</v>
      </c>
      <c r="E134" s="24">
        <v>9.017618179321289</v>
      </c>
      <c r="F134" s="24">
        <v>32.24556292202782</v>
      </c>
      <c r="G134" s="24" t="s">
        <v>58</v>
      </c>
      <c r="H134" s="24">
        <v>-19.1617856742171</v>
      </c>
      <c r="I134" s="24">
        <v>86.55821554648603</v>
      </c>
      <c r="J134" s="24" t="s">
        <v>61</v>
      </c>
      <c r="K134" s="24">
        <v>-1.315932088506947</v>
      </c>
      <c r="L134" s="24">
        <v>0.7471707957719016</v>
      </c>
      <c r="M134" s="24">
        <v>-0.31294630568015036</v>
      </c>
      <c r="N134" s="24">
        <v>-0.11760401480103938</v>
      </c>
      <c r="O134" s="24">
        <v>-0.05261568375169257</v>
      </c>
      <c r="P134" s="24">
        <v>0.02142903516040973</v>
      </c>
      <c r="Q134" s="24">
        <v>-0.006526875159892418</v>
      </c>
      <c r="R134" s="24">
        <v>-0.0018076970185403158</v>
      </c>
      <c r="S134" s="24">
        <v>-0.0006692300828213525</v>
      </c>
      <c r="T134" s="24">
        <v>0.00031360678253653727</v>
      </c>
      <c r="U134" s="24">
        <v>-0.000146431765024169</v>
      </c>
      <c r="V134" s="24">
        <v>-6.672113093227772E-05</v>
      </c>
      <c r="W134" s="24">
        <v>-4.100722503697027E-05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1027</v>
      </c>
      <c r="B136" s="24">
        <v>150.26</v>
      </c>
      <c r="C136" s="24">
        <v>164.96</v>
      </c>
      <c r="D136" s="24">
        <v>8.783782368741264</v>
      </c>
      <c r="E136" s="24">
        <v>8.912079253631381</v>
      </c>
      <c r="F136" s="24">
        <v>27.738380520767514</v>
      </c>
      <c r="G136" s="24" t="s">
        <v>59</v>
      </c>
      <c r="H136" s="24">
        <v>-7.512536517762058</v>
      </c>
      <c r="I136" s="24">
        <v>75.24746348223793</v>
      </c>
      <c r="J136" s="24" t="s">
        <v>73</v>
      </c>
      <c r="K136" s="24">
        <v>1.8078563318131453</v>
      </c>
      <c r="M136" s="24" t="s">
        <v>68</v>
      </c>
      <c r="N136" s="24">
        <v>1.5608675775152276</v>
      </c>
      <c r="X136" s="24">
        <v>67.5</v>
      </c>
    </row>
    <row r="137" spans="1:24" ht="12.75" hidden="1">
      <c r="A137" s="24">
        <v>1028</v>
      </c>
      <c r="B137" s="24">
        <v>135.5399932861328</v>
      </c>
      <c r="C137" s="24">
        <v>155.33999633789062</v>
      </c>
      <c r="D137" s="24">
        <v>8.816378593444824</v>
      </c>
      <c r="E137" s="24">
        <v>9.018795013427734</v>
      </c>
      <c r="F137" s="24">
        <v>30.78262077859806</v>
      </c>
      <c r="G137" s="24" t="s">
        <v>56</v>
      </c>
      <c r="H137" s="24">
        <v>15.105616131586572</v>
      </c>
      <c r="I137" s="24">
        <v>83.14560941771938</v>
      </c>
      <c r="J137" s="24" t="s">
        <v>62</v>
      </c>
      <c r="K137" s="24">
        <v>0.5864519442828476</v>
      </c>
      <c r="L137" s="24">
        <v>1.1955742036594876</v>
      </c>
      <c r="M137" s="24">
        <v>0.13883455795493269</v>
      </c>
      <c r="N137" s="24">
        <v>0.11625365086866002</v>
      </c>
      <c r="O137" s="24">
        <v>0.023552973337468676</v>
      </c>
      <c r="P137" s="24">
        <v>0.03429728667594155</v>
      </c>
      <c r="Q137" s="24">
        <v>0.0028668836383379005</v>
      </c>
      <c r="R137" s="24">
        <v>0.0017894863412325492</v>
      </c>
      <c r="S137" s="24">
        <v>0.0003089682396797756</v>
      </c>
      <c r="T137" s="24">
        <v>0.0005046725057316541</v>
      </c>
      <c r="U137" s="24">
        <v>6.271159461965537E-05</v>
      </c>
      <c r="V137" s="24">
        <v>6.642277201179548E-05</v>
      </c>
      <c r="W137" s="24">
        <v>1.9266368615437417E-05</v>
      </c>
      <c r="X137" s="24">
        <v>67.5</v>
      </c>
    </row>
    <row r="138" spans="1:24" ht="12.75" hidden="1">
      <c r="A138" s="24">
        <v>1026</v>
      </c>
      <c r="B138" s="24">
        <v>173.22000122070312</v>
      </c>
      <c r="C138" s="24">
        <v>168.32000732421875</v>
      </c>
      <c r="D138" s="24">
        <v>8.885303497314453</v>
      </c>
      <c r="E138" s="24">
        <v>9.017618179321289</v>
      </c>
      <c r="F138" s="24">
        <v>36.33581735432625</v>
      </c>
      <c r="G138" s="24" t="s">
        <v>57</v>
      </c>
      <c r="H138" s="24">
        <v>-8.182131647181947</v>
      </c>
      <c r="I138" s="24">
        <v>97.53786957352118</v>
      </c>
      <c r="J138" s="24" t="s">
        <v>60</v>
      </c>
      <c r="K138" s="24">
        <v>0.028033968071853925</v>
      </c>
      <c r="L138" s="24">
        <v>-0.006504027535331357</v>
      </c>
      <c r="M138" s="24">
        <v>-0.005059971574311838</v>
      </c>
      <c r="N138" s="24">
        <v>-0.0012019236176618636</v>
      </c>
      <c r="O138" s="24">
        <v>0.0013798436878575476</v>
      </c>
      <c r="P138" s="24">
        <v>-0.0007442697806239804</v>
      </c>
      <c r="Q138" s="24">
        <v>-2.9259841389343877E-05</v>
      </c>
      <c r="R138" s="24">
        <v>-9.665770774096827E-05</v>
      </c>
      <c r="S138" s="24">
        <v>3.8883232688161626E-05</v>
      </c>
      <c r="T138" s="24">
        <v>-5.3007690984979524E-05</v>
      </c>
      <c r="U138" s="24">
        <v>4.34920922673235E-06</v>
      </c>
      <c r="V138" s="24">
        <v>-7.627551959365105E-06</v>
      </c>
      <c r="W138" s="24">
        <v>3.0527035707168783E-06</v>
      </c>
      <c r="X138" s="24">
        <v>67.5</v>
      </c>
    </row>
    <row r="139" spans="1:24" ht="12.75" hidden="1">
      <c r="A139" s="24">
        <v>1025</v>
      </c>
      <c r="B139" s="24">
        <v>105.87999725341797</v>
      </c>
      <c r="C139" s="24">
        <v>131.67999267578125</v>
      </c>
      <c r="D139" s="24">
        <v>9.224782943725586</v>
      </c>
      <c r="E139" s="24">
        <v>9.21214485168457</v>
      </c>
      <c r="F139" s="24">
        <v>26.653016762528075</v>
      </c>
      <c r="G139" s="24" t="s">
        <v>58</v>
      </c>
      <c r="H139" s="24">
        <v>30.338384101659784</v>
      </c>
      <c r="I139" s="24">
        <v>68.71838135507775</v>
      </c>
      <c r="J139" s="24" t="s">
        <v>61</v>
      </c>
      <c r="K139" s="24">
        <v>0.5857815118175705</v>
      </c>
      <c r="L139" s="24">
        <v>-1.1955565122911747</v>
      </c>
      <c r="M139" s="24">
        <v>0.13874231931969683</v>
      </c>
      <c r="N139" s="24">
        <v>-0.11624743747674442</v>
      </c>
      <c r="O139" s="24">
        <v>0.02351251973805849</v>
      </c>
      <c r="P139" s="24">
        <v>-0.034289210195415226</v>
      </c>
      <c r="Q139" s="24">
        <v>0.0028667343192998246</v>
      </c>
      <c r="R139" s="24">
        <v>-0.001786873989119579</v>
      </c>
      <c r="S139" s="24">
        <v>0.0003065117735855142</v>
      </c>
      <c r="T139" s="24">
        <v>-0.0005018809846347113</v>
      </c>
      <c r="U139" s="24">
        <v>6.256059845335637E-05</v>
      </c>
      <c r="V139" s="24">
        <v>-6.598336982026719E-05</v>
      </c>
      <c r="W139" s="24">
        <v>1.902298505848239E-05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1027</v>
      </c>
      <c r="B141" s="24">
        <v>144.4</v>
      </c>
      <c r="C141" s="24">
        <v>156.7</v>
      </c>
      <c r="D141" s="24">
        <v>9.19363180062995</v>
      </c>
      <c r="E141" s="24">
        <v>9.322411026803053</v>
      </c>
      <c r="F141" s="24">
        <v>29.725381659392223</v>
      </c>
      <c r="G141" s="24" t="s">
        <v>59</v>
      </c>
      <c r="H141" s="24">
        <v>0.12396043250112143</v>
      </c>
      <c r="I141" s="24">
        <v>77.02396043250113</v>
      </c>
      <c r="J141" s="24" t="s">
        <v>73</v>
      </c>
      <c r="K141" s="24">
        <v>1.501354839564461</v>
      </c>
      <c r="M141" s="24" t="s">
        <v>68</v>
      </c>
      <c r="N141" s="24">
        <v>1.2117997079330192</v>
      </c>
      <c r="X141" s="24">
        <v>67.5</v>
      </c>
    </row>
    <row r="142" spans="1:24" ht="12.75" hidden="1">
      <c r="A142" s="24">
        <v>1025</v>
      </c>
      <c r="B142" s="24">
        <v>117.54000091552734</v>
      </c>
      <c r="C142" s="24">
        <v>136.94000244140625</v>
      </c>
      <c r="D142" s="24">
        <v>9.283793449401855</v>
      </c>
      <c r="E142" s="24">
        <v>9.261298179626465</v>
      </c>
      <c r="F142" s="24">
        <v>27.19618029230644</v>
      </c>
      <c r="G142" s="24" t="s">
        <v>56</v>
      </c>
      <c r="H142" s="24">
        <v>19.667258250108603</v>
      </c>
      <c r="I142" s="24">
        <v>69.70725916563595</v>
      </c>
      <c r="J142" s="24" t="s">
        <v>62</v>
      </c>
      <c r="K142" s="24">
        <v>0.6791022483134133</v>
      </c>
      <c r="L142" s="24">
        <v>1.003937612288027</v>
      </c>
      <c r="M142" s="24">
        <v>0.16076804732638197</v>
      </c>
      <c r="N142" s="24">
        <v>0.06965685537745837</v>
      </c>
      <c r="O142" s="24">
        <v>0.027274218763931428</v>
      </c>
      <c r="P142" s="24">
        <v>0.0287999093740904</v>
      </c>
      <c r="Q142" s="24">
        <v>0.0033198569932020223</v>
      </c>
      <c r="R142" s="24">
        <v>0.0010722770623863892</v>
      </c>
      <c r="S142" s="24">
        <v>0.0003578318522523412</v>
      </c>
      <c r="T142" s="24">
        <v>0.0004237668457143872</v>
      </c>
      <c r="U142" s="24">
        <v>7.259027719827759E-05</v>
      </c>
      <c r="V142" s="24">
        <v>3.980907571633873E-05</v>
      </c>
      <c r="W142" s="24">
        <v>2.2305874861194523E-05</v>
      </c>
      <c r="X142" s="24">
        <v>67.5</v>
      </c>
    </row>
    <row r="143" spans="1:24" ht="12.75" hidden="1">
      <c r="A143" s="24">
        <v>1026</v>
      </c>
      <c r="B143" s="24">
        <v>175.77999877929688</v>
      </c>
      <c r="C143" s="24">
        <v>160.8800048828125</v>
      </c>
      <c r="D143" s="24">
        <v>8.76097583770752</v>
      </c>
      <c r="E143" s="24">
        <v>9.00262451171875</v>
      </c>
      <c r="F143" s="24">
        <v>33.568949475225715</v>
      </c>
      <c r="G143" s="24" t="s">
        <v>57</v>
      </c>
      <c r="H143" s="24">
        <v>-16.880781339872584</v>
      </c>
      <c r="I143" s="24">
        <v>91.39921743942429</v>
      </c>
      <c r="J143" s="24" t="s">
        <v>60</v>
      </c>
      <c r="K143" s="24">
        <v>0.6533226605950656</v>
      </c>
      <c r="L143" s="24">
        <v>-0.005461458738197347</v>
      </c>
      <c r="M143" s="24">
        <v>-0.15515391569914427</v>
      </c>
      <c r="N143" s="24">
        <v>-0.0007197180745535186</v>
      </c>
      <c r="O143" s="24">
        <v>0.026156985453143097</v>
      </c>
      <c r="P143" s="24">
        <v>-0.0006250389141793641</v>
      </c>
      <c r="Q143" s="24">
        <v>-0.0032256344226571794</v>
      </c>
      <c r="R143" s="24">
        <v>-5.787715201874106E-05</v>
      </c>
      <c r="S143" s="24">
        <v>0.00033553042833365165</v>
      </c>
      <c r="T143" s="24">
        <v>-4.4522778525767906E-05</v>
      </c>
      <c r="U143" s="24">
        <v>-7.166942894587362E-05</v>
      </c>
      <c r="V143" s="24">
        <v>-4.5627033747819835E-06</v>
      </c>
      <c r="W143" s="24">
        <v>2.064504092107437E-05</v>
      </c>
      <c r="X143" s="24">
        <v>67.5</v>
      </c>
    </row>
    <row r="144" spans="1:24" ht="12.75" hidden="1">
      <c r="A144" s="24">
        <v>1028</v>
      </c>
      <c r="B144" s="24">
        <v>131.86000061035156</v>
      </c>
      <c r="C144" s="24">
        <v>146.9600067138672</v>
      </c>
      <c r="D144" s="24">
        <v>8.899850845336914</v>
      </c>
      <c r="E144" s="24">
        <v>8.926661491394043</v>
      </c>
      <c r="F144" s="24">
        <v>29.631983633894908</v>
      </c>
      <c r="G144" s="24" t="s">
        <v>58</v>
      </c>
      <c r="H144" s="24">
        <v>14.9147416436807</v>
      </c>
      <c r="I144" s="24">
        <v>79.27474225403226</v>
      </c>
      <c r="J144" s="24" t="s">
        <v>61</v>
      </c>
      <c r="K144" s="24">
        <v>-0.18533581633704144</v>
      </c>
      <c r="L144" s="24">
        <v>-1.0039227569066436</v>
      </c>
      <c r="M144" s="24">
        <v>-0.04211445695198539</v>
      </c>
      <c r="N144" s="24">
        <v>-0.06965313709352446</v>
      </c>
      <c r="O144" s="24">
        <v>-0.007726261786067683</v>
      </c>
      <c r="P144" s="24">
        <v>-0.02879312602534816</v>
      </c>
      <c r="Q144" s="24">
        <v>-0.0007853235172089646</v>
      </c>
      <c r="R144" s="24">
        <v>-0.001070713936490127</v>
      </c>
      <c r="S144" s="24">
        <v>-0.00012435017550682263</v>
      </c>
      <c r="T144" s="24">
        <v>-0.000421421477524659</v>
      </c>
      <c r="U144" s="24">
        <v>-1.1525679949363138E-05</v>
      </c>
      <c r="V144" s="24">
        <v>-3.954673497651788E-05</v>
      </c>
      <c r="W144" s="24">
        <v>-8.445965823423308E-06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1027</v>
      </c>
      <c r="B146" s="24">
        <v>144.4</v>
      </c>
      <c r="C146" s="24">
        <v>156.7</v>
      </c>
      <c r="D146" s="24">
        <v>9.19363180062995</v>
      </c>
      <c r="E146" s="24">
        <v>9.322411026803053</v>
      </c>
      <c r="F146" s="24">
        <v>32.501287778724596</v>
      </c>
      <c r="G146" s="24" t="s">
        <v>59</v>
      </c>
      <c r="H146" s="24">
        <v>7.316846483544879</v>
      </c>
      <c r="I146" s="24">
        <v>84.21684648354488</v>
      </c>
      <c r="J146" s="24" t="s">
        <v>73</v>
      </c>
      <c r="K146" s="24">
        <v>1.7513242757147311</v>
      </c>
      <c r="M146" s="24" t="s">
        <v>68</v>
      </c>
      <c r="N146" s="24">
        <v>0.9149591886917195</v>
      </c>
      <c r="X146" s="24">
        <v>67.5</v>
      </c>
    </row>
    <row r="147" spans="1:24" ht="12.75" hidden="1">
      <c r="A147" s="24">
        <v>1025</v>
      </c>
      <c r="B147" s="24">
        <v>117.54000091552734</v>
      </c>
      <c r="C147" s="24">
        <v>136.94000244140625</v>
      </c>
      <c r="D147" s="24">
        <v>9.283793449401855</v>
      </c>
      <c r="E147" s="24">
        <v>9.261298179626465</v>
      </c>
      <c r="F147" s="24">
        <v>27.19618029230644</v>
      </c>
      <c r="G147" s="24" t="s">
        <v>56</v>
      </c>
      <c r="H147" s="24">
        <v>19.667258250108603</v>
      </c>
      <c r="I147" s="24">
        <v>69.70725916563595</v>
      </c>
      <c r="J147" s="24" t="s">
        <v>62</v>
      </c>
      <c r="K147" s="24">
        <v>1.2815822924457425</v>
      </c>
      <c r="L147" s="24">
        <v>0.09753780777194061</v>
      </c>
      <c r="M147" s="24">
        <v>0.30339712121178375</v>
      </c>
      <c r="N147" s="24">
        <v>0.0678952660656411</v>
      </c>
      <c r="O147" s="24">
        <v>0.05147082234254051</v>
      </c>
      <c r="P147" s="24">
        <v>0.00279785753665345</v>
      </c>
      <c r="Q147" s="24">
        <v>0.006265259208529179</v>
      </c>
      <c r="R147" s="24">
        <v>0.0010451409098611861</v>
      </c>
      <c r="S147" s="24">
        <v>0.0006753082733067152</v>
      </c>
      <c r="T147" s="24">
        <v>4.1153037889319595E-05</v>
      </c>
      <c r="U147" s="24">
        <v>0.0001370464011392624</v>
      </c>
      <c r="V147" s="24">
        <v>3.878246371955369E-05</v>
      </c>
      <c r="W147" s="24">
        <v>4.2107623293827563E-05</v>
      </c>
      <c r="X147" s="24">
        <v>67.5</v>
      </c>
    </row>
    <row r="148" spans="1:24" ht="12.75" hidden="1">
      <c r="A148" s="24">
        <v>1028</v>
      </c>
      <c r="B148" s="24">
        <v>131.86000061035156</v>
      </c>
      <c r="C148" s="24">
        <v>146.9600067138672</v>
      </c>
      <c r="D148" s="24">
        <v>8.899850845336914</v>
      </c>
      <c r="E148" s="24">
        <v>8.926661491394043</v>
      </c>
      <c r="F148" s="24">
        <v>25.501466113112407</v>
      </c>
      <c r="G148" s="24" t="s">
        <v>57</v>
      </c>
      <c r="H148" s="24">
        <v>3.8643267986466867</v>
      </c>
      <c r="I148" s="24">
        <v>68.22432740899825</v>
      </c>
      <c r="J148" s="24" t="s">
        <v>60</v>
      </c>
      <c r="K148" s="24">
        <v>0.12783132449400564</v>
      </c>
      <c r="L148" s="24">
        <v>0.0005318800948589564</v>
      </c>
      <c r="M148" s="24">
        <v>-0.03369125382725315</v>
      </c>
      <c r="N148" s="24">
        <v>-0.0007019029076839622</v>
      </c>
      <c r="O148" s="24">
        <v>0.004581218615548363</v>
      </c>
      <c r="P148" s="24">
        <v>6.0802544516280425E-05</v>
      </c>
      <c r="Q148" s="24">
        <v>-0.000858868502968414</v>
      </c>
      <c r="R148" s="24">
        <v>-5.641770729157539E-05</v>
      </c>
      <c r="S148" s="24">
        <v>1.4563677929042582E-05</v>
      </c>
      <c r="T148" s="24">
        <v>4.321064670591311E-06</v>
      </c>
      <c r="U148" s="24">
        <v>-2.9496365197183434E-05</v>
      </c>
      <c r="V148" s="24">
        <v>-4.45181010772145E-06</v>
      </c>
      <c r="W148" s="24">
        <v>-4.900875329603121E-07</v>
      </c>
      <c r="X148" s="24">
        <v>67.5</v>
      </c>
    </row>
    <row r="149" spans="1:24" ht="12.75" hidden="1">
      <c r="A149" s="24">
        <v>1026</v>
      </c>
      <c r="B149" s="24">
        <v>175.77999877929688</v>
      </c>
      <c r="C149" s="24">
        <v>160.8800048828125</v>
      </c>
      <c r="D149" s="24">
        <v>8.76097583770752</v>
      </c>
      <c r="E149" s="24">
        <v>9.00262451171875</v>
      </c>
      <c r="F149" s="24">
        <v>34.82020445979333</v>
      </c>
      <c r="G149" s="24" t="s">
        <v>58</v>
      </c>
      <c r="H149" s="24">
        <v>-13.47395067658178</v>
      </c>
      <c r="I149" s="24">
        <v>94.8060481027151</v>
      </c>
      <c r="J149" s="24" t="s">
        <v>61</v>
      </c>
      <c r="K149" s="24">
        <v>-1.2751910934399568</v>
      </c>
      <c r="L149" s="24">
        <v>0.09753635757255205</v>
      </c>
      <c r="M149" s="24">
        <v>-0.3015206669121462</v>
      </c>
      <c r="N149" s="24">
        <v>-0.06789163782405297</v>
      </c>
      <c r="O149" s="24">
        <v>-0.05126653868376448</v>
      </c>
      <c r="P149" s="24">
        <v>0.002797196783565442</v>
      </c>
      <c r="Q149" s="24">
        <v>-0.006206111330347569</v>
      </c>
      <c r="R149" s="24">
        <v>-0.0010436170580099917</v>
      </c>
      <c r="S149" s="24">
        <v>-0.0006751512151227133</v>
      </c>
      <c r="T149" s="24">
        <v>4.092555347985341E-05</v>
      </c>
      <c r="U149" s="24">
        <v>-0.00013383452658181298</v>
      </c>
      <c r="V149" s="24">
        <v>-3.85261064594294E-05</v>
      </c>
      <c r="W149" s="24">
        <v>-4.210477115084378E-05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1027</v>
      </c>
      <c r="B151" s="24">
        <v>144.4</v>
      </c>
      <c r="C151" s="24">
        <v>156.7</v>
      </c>
      <c r="D151" s="24">
        <v>9.19363180062995</v>
      </c>
      <c r="E151" s="24">
        <v>9.322411026803053</v>
      </c>
      <c r="F151" s="24">
        <v>29.725381659392223</v>
      </c>
      <c r="G151" s="24" t="s">
        <v>59</v>
      </c>
      <c r="H151" s="24">
        <v>0.12396043250112143</v>
      </c>
      <c r="I151" s="24">
        <v>77.02396043250113</v>
      </c>
      <c r="J151" s="24" t="s">
        <v>73</v>
      </c>
      <c r="K151" s="24">
        <v>1.0266491773924435</v>
      </c>
      <c r="M151" s="24" t="s">
        <v>68</v>
      </c>
      <c r="N151" s="24">
        <v>0.6245967843212141</v>
      </c>
      <c r="X151" s="24">
        <v>67.5</v>
      </c>
    </row>
    <row r="152" spans="1:24" ht="12.75" hidden="1">
      <c r="A152" s="24">
        <v>1026</v>
      </c>
      <c r="B152" s="24">
        <v>175.77999877929688</v>
      </c>
      <c r="C152" s="24">
        <v>160.8800048828125</v>
      </c>
      <c r="D152" s="24">
        <v>8.76097583770752</v>
      </c>
      <c r="E152" s="24">
        <v>9.00262451171875</v>
      </c>
      <c r="F152" s="24">
        <v>37.40547662877617</v>
      </c>
      <c r="G152" s="24" t="s">
        <v>56</v>
      </c>
      <c r="H152" s="24">
        <v>-6.434950147615538</v>
      </c>
      <c r="I152" s="24">
        <v>101.84504863168134</v>
      </c>
      <c r="J152" s="24" t="s">
        <v>62</v>
      </c>
      <c r="K152" s="24">
        <v>0.8782065282648606</v>
      </c>
      <c r="L152" s="24">
        <v>0.45361572065242634</v>
      </c>
      <c r="M152" s="24">
        <v>0.20790341074940616</v>
      </c>
      <c r="N152" s="24">
        <v>0.07055636029901688</v>
      </c>
      <c r="O152" s="24">
        <v>0.03527058701572031</v>
      </c>
      <c r="P152" s="24">
        <v>0.013012831006195852</v>
      </c>
      <c r="Q152" s="24">
        <v>0.004293181925421087</v>
      </c>
      <c r="R152" s="24">
        <v>0.0010859893438425184</v>
      </c>
      <c r="S152" s="24">
        <v>0.0004627277501670433</v>
      </c>
      <c r="T152" s="24">
        <v>0.00019145279589762742</v>
      </c>
      <c r="U152" s="24">
        <v>9.38754518722526E-05</v>
      </c>
      <c r="V152" s="24">
        <v>4.029060388081969E-05</v>
      </c>
      <c r="W152" s="24">
        <v>2.8849906701542458E-05</v>
      </c>
      <c r="X152" s="24">
        <v>67.5</v>
      </c>
    </row>
    <row r="153" spans="1:24" ht="12.75" hidden="1">
      <c r="A153" s="24">
        <v>1025</v>
      </c>
      <c r="B153" s="24">
        <v>117.54000091552734</v>
      </c>
      <c r="C153" s="24">
        <v>136.94000244140625</v>
      </c>
      <c r="D153" s="24">
        <v>9.283793449401855</v>
      </c>
      <c r="E153" s="24">
        <v>9.261298179626465</v>
      </c>
      <c r="F153" s="24">
        <v>27.52192064809613</v>
      </c>
      <c r="G153" s="24" t="s">
        <v>57</v>
      </c>
      <c r="H153" s="24">
        <v>20.502172093070655</v>
      </c>
      <c r="I153" s="24">
        <v>70.542173008598</v>
      </c>
      <c r="J153" s="24" t="s">
        <v>60</v>
      </c>
      <c r="K153" s="24">
        <v>-0.7822418632791888</v>
      </c>
      <c r="L153" s="24">
        <v>0.0024685725696853866</v>
      </c>
      <c r="M153" s="24">
        <v>0.18624750481098828</v>
      </c>
      <c r="N153" s="24">
        <v>-0.0007302070557447869</v>
      </c>
      <c r="O153" s="24">
        <v>-0.031241558136897603</v>
      </c>
      <c r="P153" s="24">
        <v>0.00028251220061994384</v>
      </c>
      <c r="Q153" s="24">
        <v>0.0038947542161117065</v>
      </c>
      <c r="R153" s="24">
        <v>-5.869970521699842E-05</v>
      </c>
      <c r="S153" s="24">
        <v>-0.00039441657115194575</v>
      </c>
      <c r="T153" s="24">
        <v>2.0123828807821087E-05</v>
      </c>
      <c r="U153" s="24">
        <v>8.802613030689476E-05</v>
      </c>
      <c r="V153" s="24">
        <v>-4.637341435333817E-06</v>
      </c>
      <c r="W153" s="24">
        <v>-2.4070956102995703E-05</v>
      </c>
      <c r="X153" s="24">
        <v>67.5</v>
      </c>
    </row>
    <row r="154" spans="1:24" ht="12.75" hidden="1">
      <c r="A154" s="24">
        <v>1028</v>
      </c>
      <c r="B154" s="24">
        <v>131.86000061035156</v>
      </c>
      <c r="C154" s="24">
        <v>146.9600067138672</v>
      </c>
      <c r="D154" s="24">
        <v>8.899850845336914</v>
      </c>
      <c r="E154" s="24">
        <v>8.926661491394043</v>
      </c>
      <c r="F154" s="24">
        <v>25.501466113112407</v>
      </c>
      <c r="G154" s="24" t="s">
        <v>58</v>
      </c>
      <c r="H154" s="24">
        <v>3.8643267986466867</v>
      </c>
      <c r="I154" s="24">
        <v>68.22432740899825</v>
      </c>
      <c r="J154" s="24" t="s">
        <v>61</v>
      </c>
      <c r="K154" s="24">
        <v>0.39917962575828236</v>
      </c>
      <c r="L154" s="24">
        <v>0.45360900362811174</v>
      </c>
      <c r="M154" s="24">
        <v>0.09238882590939874</v>
      </c>
      <c r="N154" s="24">
        <v>-0.07055258164164105</v>
      </c>
      <c r="O154" s="24">
        <v>0.01637007494217254</v>
      </c>
      <c r="P154" s="24">
        <v>0.013009763935303094</v>
      </c>
      <c r="Q154" s="24">
        <v>0.0018061839997194093</v>
      </c>
      <c r="R154" s="24">
        <v>-0.0010844017703540239</v>
      </c>
      <c r="S154" s="24">
        <v>0.0002419763194517095</v>
      </c>
      <c r="T154" s="24">
        <v>0.0001903922387365937</v>
      </c>
      <c r="U154" s="24">
        <v>3.2619025850156794E-05</v>
      </c>
      <c r="V154" s="24">
        <v>-4.0022841297105064E-05</v>
      </c>
      <c r="W154" s="24">
        <v>1.5903024522881125E-05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1027</v>
      </c>
      <c r="B156" s="100">
        <v>144.4</v>
      </c>
      <c r="C156" s="100">
        <v>156.7</v>
      </c>
      <c r="D156" s="100">
        <v>9.19363180062995</v>
      </c>
      <c r="E156" s="100">
        <v>9.322411026803053</v>
      </c>
      <c r="F156" s="100">
        <v>28.346005885685873</v>
      </c>
      <c r="G156" s="100" t="s">
        <v>59</v>
      </c>
      <c r="H156" s="100">
        <v>-3.4502572590634486</v>
      </c>
      <c r="I156" s="100">
        <v>73.44974274093656</v>
      </c>
      <c r="J156" s="100" t="s">
        <v>73</v>
      </c>
      <c r="K156" s="100">
        <v>1.1562474307678285</v>
      </c>
      <c r="M156" s="100" t="s">
        <v>68</v>
      </c>
      <c r="N156" s="100">
        <v>0.607395865428387</v>
      </c>
      <c r="X156" s="100">
        <v>67.5</v>
      </c>
    </row>
    <row r="157" spans="1:24" s="100" customFormat="1" ht="12.75">
      <c r="A157" s="100">
        <v>1026</v>
      </c>
      <c r="B157" s="100">
        <v>175.77999877929688</v>
      </c>
      <c r="C157" s="100">
        <v>160.8800048828125</v>
      </c>
      <c r="D157" s="100">
        <v>8.76097583770752</v>
      </c>
      <c r="E157" s="100">
        <v>9.00262451171875</v>
      </c>
      <c r="F157" s="100">
        <v>37.40547662877617</v>
      </c>
      <c r="G157" s="100" t="s">
        <v>56</v>
      </c>
      <c r="H157" s="100">
        <v>-6.434950147615538</v>
      </c>
      <c r="I157" s="100">
        <v>101.84504863168134</v>
      </c>
      <c r="J157" s="100" t="s">
        <v>62</v>
      </c>
      <c r="K157" s="100">
        <v>1.0396926774939481</v>
      </c>
      <c r="L157" s="100">
        <v>0.08798386914215311</v>
      </c>
      <c r="M157" s="100">
        <v>0.24613282900654257</v>
      </c>
      <c r="N157" s="100">
        <v>0.07201880092409238</v>
      </c>
      <c r="O157" s="100">
        <v>0.04175619055651089</v>
      </c>
      <c r="P157" s="100">
        <v>0.002524039084334619</v>
      </c>
      <c r="Q157" s="100">
        <v>0.005082616331099504</v>
      </c>
      <c r="R157" s="100">
        <v>0.0011085047074390335</v>
      </c>
      <c r="S157" s="100">
        <v>0.0005478286733545296</v>
      </c>
      <c r="T157" s="100">
        <v>3.712110990292736E-05</v>
      </c>
      <c r="U157" s="100">
        <v>0.00011115401761686813</v>
      </c>
      <c r="V157" s="100">
        <v>4.113161413670235E-05</v>
      </c>
      <c r="W157" s="100">
        <v>3.416076962927581E-05</v>
      </c>
      <c r="X157" s="100">
        <v>67.5</v>
      </c>
    </row>
    <row r="158" spans="1:24" s="100" customFormat="1" ht="12.75">
      <c r="A158" s="100">
        <v>1028</v>
      </c>
      <c r="B158" s="100">
        <v>131.86000061035156</v>
      </c>
      <c r="C158" s="100">
        <v>146.9600067138672</v>
      </c>
      <c r="D158" s="100">
        <v>8.899850845336914</v>
      </c>
      <c r="E158" s="100">
        <v>8.926661491394043</v>
      </c>
      <c r="F158" s="100">
        <v>29.631983633894908</v>
      </c>
      <c r="G158" s="100" t="s">
        <v>57</v>
      </c>
      <c r="H158" s="100">
        <v>14.9147416436807</v>
      </c>
      <c r="I158" s="100">
        <v>79.27474225403226</v>
      </c>
      <c r="J158" s="100" t="s">
        <v>60</v>
      </c>
      <c r="K158" s="100">
        <v>-0.7033830239112384</v>
      </c>
      <c r="L158" s="100">
        <v>0.00047909026926857396</v>
      </c>
      <c r="M158" s="100">
        <v>0.1685659241488091</v>
      </c>
      <c r="N158" s="100">
        <v>-0.0007452367643914258</v>
      </c>
      <c r="O158" s="100">
        <v>-0.027915804933232705</v>
      </c>
      <c r="P158" s="100">
        <v>5.4863391874060775E-05</v>
      </c>
      <c r="Q158" s="100">
        <v>0.0035768792937539806</v>
      </c>
      <c r="R158" s="100">
        <v>-5.991837287988673E-05</v>
      </c>
      <c r="S158" s="100">
        <v>-0.0003378844007411059</v>
      </c>
      <c r="T158" s="100">
        <v>3.912242987139269E-06</v>
      </c>
      <c r="U158" s="100">
        <v>8.423403308365038E-05</v>
      </c>
      <c r="V158" s="100">
        <v>-4.732933045355191E-06</v>
      </c>
      <c r="W158" s="100">
        <v>-2.0158422477560967E-05</v>
      </c>
      <c r="X158" s="100">
        <v>67.5</v>
      </c>
    </row>
    <row r="159" spans="1:24" s="100" customFormat="1" ht="12.75">
      <c r="A159" s="100">
        <v>1025</v>
      </c>
      <c r="B159" s="100">
        <v>117.54000091552734</v>
      </c>
      <c r="C159" s="100">
        <v>136.94000244140625</v>
      </c>
      <c r="D159" s="100">
        <v>9.283793449401855</v>
      </c>
      <c r="E159" s="100">
        <v>9.261298179626465</v>
      </c>
      <c r="F159" s="100">
        <v>24.751089279622217</v>
      </c>
      <c r="G159" s="100" t="s">
        <v>58</v>
      </c>
      <c r="H159" s="100">
        <v>13.400179893043784</v>
      </c>
      <c r="I159" s="100">
        <v>63.44018080857113</v>
      </c>
      <c r="J159" s="100" t="s">
        <v>61</v>
      </c>
      <c r="K159" s="100">
        <v>0.7656456003321752</v>
      </c>
      <c r="L159" s="100">
        <v>0.08798256475994215</v>
      </c>
      <c r="M159" s="100">
        <v>0.179351327652242</v>
      </c>
      <c r="N159" s="100">
        <v>-0.07201494503718689</v>
      </c>
      <c r="O159" s="100">
        <v>0.031052975456811707</v>
      </c>
      <c r="P159" s="100">
        <v>0.0025234427490000277</v>
      </c>
      <c r="Q159" s="100">
        <v>0.0036109449299419395</v>
      </c>
      <c r="R159" s="100">
        <v>-0.001106884128988181</v>
      </c>
      <c r="S159" s="100">
        <v>0.0004312196506250702</v>
      </c>
      <c r="T159" s="100">
        <v>3.6914375996822584E-05</v>
      </c>
      <c r="U159" s="100">
        <v>7.252477716500427E-05</v>
      </c>
      <c r="V159" s="100">
        <v>-4.085840215033816E-05</v>
      </c>
      <c r="W159" s="100">
        <v>2.7578908333736073E-05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1027</v>
      </c>
      <c r="B161" s="24">
        <v>144.4</v>
      </c>
      <c r="C161" s="24">
        <v>156.7</v>
      </c>
      <c r="D161" s="24">
        <v>9.19363180062995</v>
      </c>
      <c r="E161" s="24">
        <v>9.322411026803053</v>
      </c>
      <c r="F161" s="24">
        <v>32.501287778724596</v>
      </c>
      <c r="G161" s="24" t="s">
        <v>59</v>
      </c>
      <c r="H161" s="24">
        <v>7.316846483544879</v>
      </c>
      <c r="I161" s="24">
        <v>84.21684648354488</v>
      </c>
      <c r="J161" s="24" t="s">
        <v>73</v>
      </c>
      <c r="K161" s="24">
        <v>1.7807331587815893</v>
      </c>
      <c r="M161" s="24" t="s">
        <v>68</v>
      </c>
      <c r="N161" s="24">
        <v>1.0160955256627457</v>
      </c>
      <c r="X161" s="24">
        <v>67.5</v>
      </c>
    </row>
    <row r="162" spans="1:24" ht="12.75" hidden="1">
      <c r="A162" s="24">
        <v>1028</v>
      </c>
      <c r="B162" s="24">
        <v>131.86000061035156</v>
      </c>
      <c r="C162" s="24">
        <v>146.9600067138672</v>
      </c>
      <c r="D162" s="24">
        <v>8.899850845336914</v>
      </c>
      <c r="E162" s="24">
        <v>8.926661491394043</v>
      </c>
      <c r="F162" s="24">
        <v>29.350041705499734</v>
      </c>
      <c r="G162" s="24" t="s">
        <v>56</v>
      </c>
      <c r="H162" s="24">
        <v>14.160459582098895</v>
      </c>
      <c r="I162" s="24">
        <v>78.52046019245046</v>
      </c>
      <c r="J162" s="24" t="s">
        <v>62</v>
      </c>
      <c r="K162" s="24">
        <v>1.2166253920765833</v>
      </c>
      <c r="L162" s="24">
        <v>0.45831995407217446</v>
      </c>
      <c r="M162" s="24">
        <v>0.28801985712378914</v>
      </c>
      <c r="N162" s="24">
        <v>0.07032663135165601</v>
      </c>
      <c r="O162" s="24">
        <v>0.04886190533137698</v>
      </c>
      <c r="P162" s="24">
        <v>0.01314758398700388</v>
      </c>
      <c r="Q162" s="24">
        <v>0.005947731460682155</v>
      </c>
      <c r="R162" s="24">
        <v>0.00108253550589953</v>
      </c>
      <c r="S162" s="24">
        <v>0.0006410590410555803</v>
      </c>
      <c r="T162" s="24">
        <v>0.00019343449703352228</v>
      </c>
      <c r="U162" s="24">
        <v>0.00013010128400299973</v>
      </c>
      <c r="V162" s="24">
        <v>4.016311107330538E-05</v>
      </c>
      <c r="W162" s="24">
        <v>3.9968912735596204E-05</v>
      </c>
      <c r="X162" s="24">
        <v>67.5</v>
      </c>
    </row>
    <row r="163" spans="1:24" ht="12.75" hidden="1">
      <c r="A163" s="24">
        <v>1025</v>
      </c>
      <c r="B163" s="24">
        <v>117.54000091552734</v>
      </c>
      <c r="C163" s="24">
        <v>136.94000244140625</v>
      </c>
      <c r="D163" s="24">
        <v>9.283793449401855</v>
      </c>
      <c r="E163" s="24">
        <v>9.261298179626465</v>
      </c>
      <c r="F163" s="24">
        <v>24.751089279622217</v>
      </c>
      <c r="G163" s="24" t="s">
        <v>57</v>
      </c>
      <c r="H163" s="24">
        <v>13.400179893043784</v>
      </c>
      <c r="I163" s="24">
        <v>63.44018080857113</v>
      </c>
      <c r="J163" s="24" t="s">
        <v>60</v>
      </c>
      <c r="K163" s="24">
        <v>-0.23862078952886676</v>
      </c>
      <c r="L163" s="24">
        <v>0.002494810888097698</v>
      </c>
      <c r="M163" s="24">
        <v>0.05327692995784746</v>
      </c>
      <c r="N163" s="24">
        <v>-0.0007273343159005905</v>
      </c>
      <c r="O163" s="24">
        <v>-0.010099754852099335</v>
      </c>
      <c r="P163" s="24">
        <v>0.00028545110983281487</v>
      </c>
      <c r="Q163" s="24">
        <v>0.0009464129883003887</v>
      </c>
      <c r="R163" s="24">
        <v>-5.8457017162620716E-05</v>
      </c>
      <c r="S163" s="24">
        <v>-0.0001745315941933189</v>
      </c>
      <c r="T163" s="24">
        <v>2.032302714583853E-05</v>
      </c>
      <c r="U163" s="24">
        <v>1.0432378133221544E-05</v>
      </c>
      <c r="V163" s="24">
        <v>-4.615305032959885E-06</v>
      </c>
      <c r="W163" s="24">
        <v>-1.2149879261599939E-05</v>
      </c>
      <c r="X163" s="24">
        <v>67.5</v>
      </c>
    </row>
    <row r="164" spans="1:24" ht="12.75" hidden="1">
      <c r="A164" s="24">
        <v>1026</v>
      </c>
      <c r="B164" s="24">
        <v>175.77999877929688</v>
      </c>
      <c r="C164" s="24">
        <v>160.8800048828125</v>
      </c>
      <c r="D164" s="24">
        <v>8.76097583770752</v>
      </c>
      <c r="E164" s="24">
        <v>9.00262451171875</v>
      </c>
      <c r="F164" s="24">
        <v>33.568949475225715</v>
      </c>
      <c r="G164" s="24" t="s">
        <v>58</v>
      </c>
      <c r="H164" s="24">
        <v>-16.880781339872584</v>
      </c>
      <c r="I164" s="24">
        <v>91.39921743942429</v>
      </c>
      <c r="J164" s="24" t="s">
        <v>61</v>
      </c>
      <c r="K164" s="24">
        <v>-1.1929951648896655</v>
      </c>
      <c r="L164" s="24">
        <v>0.45831316391671834</v>
      </c>
      <c r="M164" s="24">
        <v>-0.2830494777099483</v>
      </c>
      <c r="N164" s="24">
        <v>-0.07032287012106829</v>
      </c>
      <c r="O164" s="24">
        <v>-0.04780670187892009</v>
      </c>
      <c r="P164" s="24">
        <v>0.013144484864733805</v>
      </c>
      <c r="Q164" s="24">
        <v>-0.005871951292710508</v>
      </c>
      <c r="R164" s="24">
        <v>-0.0010809560114443144</v>
      </c>
      <c r="S164" s="24">
        <v>-0.0006168431054550572</v>
      </c>
      <c r="T164" s="24">
        <v>0.00019236392387930032</v>
      </c>
      <c r="U164" s="24">
        <v>-0.00012968234107122942</v>
      </c>
      <c r="V164" s="24">
        <v>-3.989704814318223E-05</v>
      </c>
      <c r="W164" s="24">
        <v>-3.807747916018402E-05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1027</v>
      </c>
      <c r="B166" s="24">
        <v>144.4</v>
      </c>
      <c r="C166" s="24">
        <v>156.7</v>
      </c>
      <c r="D166" s="24">
        <v>9.19363180062995</v>
      </c>
      <c r="E166" s="24">
        <v>9.322411026803053</v>
      </c>
      <c r="F166" s="24">
        <v>28.346005885685873</v>
      </c>
      <c r="G166" s="24" t="s">
        <v>59</v>
      </c>
      <c r="H166" s="24">
        <v>-3.4502572590634486</v>
      </c>
      <c r="I166" s="24">
        <v>73.44974274093656</v>
      </c>
      <c r="J166" s="24" t="s">
        <v>73</v>
      </c>
      <c r="K166" s="24">
        <v>1.243431591745565</v>
      </c>
      <c r="M166" s="24" t="s">
        <v>68</v>
      </c>
      <c r="N166" s="24">
        <v>1.082607505588453</v>
      </c>
      <c r="X166" s="24">
        <v>67.5</v>
      </c>
    </row>
    <row r="167" spans="1:24" ht="12.75" hidden="1">
      <c r="A167" s="24">
        <v>1028</v>
      </c>
      <c r="B167" s="24">
        <v>131.86000061035156</v>
      </c>
      <c r="C167" s="24">
        <v>146.9600067138672</v>
      </c>
      <c r="D167" s="24">
        <v>8.899850845336914</v>
      </c>
      <c r="E167" s="24">
        <v>8.926661491394043</v>
      </c>
      <c r="F167" s="24">
        <v>29.350041705499734</v>
      </c>
      <c r="G167" s="24" t="s">
        <v>56</v>
      </c>
      <c r="H167" s="24">
        <v>14.160459582098895</v>
      </c>
      <c r="I167" s="24">
        <v>78.52046019245046</v>
      </c>
      <c r="J167" s="24" t="s">
        <v>62</v>
      </c>
      <c r="K167" s="24">
        <v>0.45621344070265435</v>
      </c>
      <c r="L167" s="24">
        <v>1.0087873176774147</v>
      </c>
      <c r="M167" s="24">
        <v>0.10800250237407627</v>
      </c>
      <c r="N167" s="24">
        <v>0.06931784256453102</v>
      </c>
      <c r="O167" s="24">
        <v>0.018322448501549952</v>
      </c>
      <c r="P167" s="24">
        <v>0.028938974870880582</v>
      </c>
      <c r="Q167" s="24">
        <v>0.002230231695370035</v>
      </c>
      <c r="R167" s="24">
        <v>0.0010670341964866144</v>
      </c>
      <c r="S167" s="24">
        <v>0.00024035728449533087</v>
      </c>
      <c r="T167" s="24">
        <v>0.00042581630210201206</v>
      </c>
      <c r="U167" s="24">
        <v>4.876800092313878E-05</v>
      </c>
      <c r="V167" s="24">
        <v>3.961300910470389E-05</v>
      </c>
      <c r="W167" s="24">
        <v>1.4981230906559203E-05</v>
      </c>
      <c r="X167" s="24">
        <v>67.5</v>
      </c>
    </row>
    <row r="168" spans="1:24" ht="12.75" hidden="1">
      <c r="A168" s="24">
        <v>1026</v>
      </c>
      <c r="B168" s="24">
        <v>175.77999877929688</v>
      </c>
      <c r="C168" s="24">
        <v>160.8800048828125</v>
      </c>
      <c r="D168" s="24">
        <v>8.76097583770752</v>
      </c>
      <c r="E168" s="24">
        <v>9.00262451171875</v>
      </c>
      <c r="F168" s="24">
        <v>34.82020445979333</v>
      </c>
      <c r="G168" s="24" t="s">
        <v>57</v>
      </c>
      <c r="H168" s="24">
        <v>-13.47395067658178</v>
      </c>
      <c r="I168" s="24">
        <v>94.8060481027151</v>
      </c>
      <c r="J168" s="24" t="s">
        <v>60</v>
      </c>
      <c r="K168" s="24">
        <v>0.38647894503165026</v>
      </c>
      <c r="L168" s="24">
        <v>-0.005488044203192672</v>
      </c>
      <c r="M168" s="24">
        <v>-0.09083544984586675</v>
      </c>
      <c r="N168" s="24">
        <v>-0.0007163931153028043</v>
      </c>
      <c r="O168" s="24">
        <v>0.015625996993608164</v>
      </c>
      <c r="P168" s="24">
        <v>-0.0006280428008979738</v>
      </c>
      <c r="Q168" s="24">
        <v>-0.0018434371698281859</v>
      </c>
      <c r="R168" s="24">
        <v>-5.761485186183933E-05</v>
      </c>
      <c r="S168" s="24">
        <v>0.00021300354927534734</v>
      </c>
      <c r="T168" s="24">
        <v>-4.473268514005669E-05</v>
      </c>
      <c r="U168" s="24">
        <v>-3.799661613209171E-05</v>
      </c>
      <c r="V168" s="24">
        <v>-4.543869989399196E-06</v>
      </c>
      <c r="W168" s="24">
        <v>1.349851920788568E-05</v>
      </c>
      <c r="X168" s="24">
        <v>67.5</v>
      </c>
    </row>
    <row r="169" spans="1:24" ht="12.75" hidden="1">
      <c r="A169" s="24">
        <v>1025</v>
      </c>
      <c r="B169" s="24">
        <v>117.54000091552734</v>
      </c>
      <c r="C169" s="24">
        <v>136.94000244140625</v>
      </c>
      <c r="D169" s="24">
        <v>9.283793449401855</v>
      </c>
      <c r="E169" s="24">
        <v>9.261298179626465</v>
      </c>
      <c r="F169" s="24">
        <v>27.52192064809613</v>
      </c>
      <c r="G169" s="24" t="s">
        <v>58</v>
      </c>
      <c r="H169" s="24">
        <v>20.502172093070655</v>
      </c>
      <c r="I169" s="24">
        <v>70.542173008598</v>
      </c>
      <c r="J169" s="24" t="s">
        <v>61</v>
      </c>
      <c r="K169" s="24">
        <v>0.24241437359401152</v>
      </c>
      <c r="L169" s="24">
        <v>-1.008772389430647</v>
      </c>
      <c r="M169" s="24">
        <v>0.05842483693055014</v>
      </c>
      <c r="N169" s="24">
        <v>-0.06931414053932614</v>
      </c>
      <c r="O169" s="24">
        <v>0.009567671453791603</v>
      </c>
      <c r="P169" s="24">
        <v>-0.02893215907632367</v>
      </c>
      <c r="Q169" s="24">
        <v>0.0012552580674622044</v>
      </c>
      <c r="R169" s="24">
        <v>-0.0010654775949388955</v>
      </c>
      <c r="S169" s="24">
        <v>0.00011136028109731986</v>
      </c>
      <c r="T169" s="24">
        <v>-0.00042346016343452255</v>
      </c>
      <c r="U169" s="24">
        <v>3.057082067183891E-05</v>
      </c>
      <c r="V169" s="24">
        <v>-3.935154045077258E-05</v>
      </c>
      <c r="W169" s="24">
        <v>6.498250431461227E-06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1027</v>
      </c>
      <c r="B171" s="24">
        <v>140.96</v>
      </c>
      <c r="C171" s="24">
        <v>167.66</v>
      </c>
      <c r="D171" s="24">
        <v>9.281901253200225</v>
      </c>
      <c r="E171" s="24">
        <v>9.037261389252821</v>
      </c>
      <c r="F171" s="24">
        <v>30.30550003799266</v>
      </c>
      <c r="G171" s="24" t="s">
        <v>59</v>
      </c>
      <c r="H171" s="24">
        <v>4.309141633139731</v>
      </c>
      <c r="I171" s="24">
        <v>77.76914163313974</v>
      </c>
      <c r="J171" s="24" t="s">
        <v>73</v>
      </c>
      <c r="K171" s="24">
        <v>1.9385051378068952</v>
      </c>
      <c r="M171" s="24" t="s">
        <v>68</v>
      </c>
      <c r="N171" s="24">
        <v>1.4841998649071193</v>
      </c>
      <c r="X171" s="24">
        <v>67.5</v>
      </c>
    </row>
    <row r="172" spans="1:24" ht="12.75" hidden="1">
      <c r="A172" s="24">
        <v>1025</v>
      </c>
      <c r="B172" s="24">
        <v>112.81999969482422</v>
      </c>
      <c r="C172" s="24">
        <v>127.5199966430664</v>
      </c>
      <c r="D172" s="24">
        <v>9.234865188598633</v>
      </c>
      <c r="E172" s="24">
        <v>9.17605972290039</v>
      </c>
      <c r="F172" s="24">
        <v>27.89757965053018</v>
      </c>
      <c r="G172" s="24" t="s">
        <v>56</v>
      </c>
      <c r="H172" s="24">
        <v>26.54962507374573</v>
      </c>
      <c r="I172" s="24">
        <v>71.86962476856995</v>
      </c>
      <c r="J172" s="24" t="s">
        <v>62</v>
      </c>
      <c r="K172" s="24">
        <v>0.887898766769704</v>
      </c>
      <c r="L172" s="24">
        <v>1.0439062060325042</v>
      </c>
      <c r="M172" s="24">
        <v>0.21019748774216288</v>
      </c>
      <c r="N172" s="24">
        <v>0.11843458155705737</v>
      </c>
      <c r="O172" s="24">
        <v>0.035659906535262444</v>
      </c>
      <c r="P172" s="24">
        <v>0.029946549938696568</v>
      </c>
      <c r="Q172" s="24">
        <v>0.004340598147641972</v>
      </c>
      <c r="R172" s="24">
        <v>0.0018231103299947153</v>
      </c>
      <c r="S172" s="24">
        <v>0.0004678709974607744</v>
      </c>
      <c r="T172" s="24">
        <v>0.0004406428240376182</v>
      </c>
      <c r="U172" s="24">
        <v>9.492118526104919E-05</v>
      </c>
      <c r="V172" s="24">
        <v>6.767409838382933E-05</v>
      </c>
      <c r="W172" s="24">
        <v>2.9167996438009917E-05</v>
      </c>
      <c r="X172" s="24">
        <v>67.5</v>
      </c>
    </row>
    <row r="173" spans="1:24" ht="12.75" hidden="1">
      <c r="A173" s="24">
        <v>1026</v>
      </c>
      <c r="B173" s="24">
        <v>165.66000366210938</v>
      </c>
      <c r="C173" s="24">
        <v>156.66000366210938</v>
      </c>
      <c r="D173" s="24">
        <v>8.470972061157227</v>
      </c>
      <c r="E173" s="24">
        <v>8.761478424072266</v>
      </c>
      <c r="F173" s="24">
        <v>29.243547846751966</v>
      </c>
      <c r="G173" s="24" t="s">
        <v>57</v>
      </c>
      <c r="H173" s="24">
        <v>-15.846757068362024</v>
      </c>
      <c r="I173" s="24">
        <v>82.31324659374735</v>
      </c>
      <c r="J173" s="24" t="s">
        <v>60</v>
      </c>
      <c r="K173" s="24">
        <v>0.7735491453367228</v>
      </c>
      <c r="L173" s="24">
        <v>-0.005678301368661585</v>
      </c>
      <c r="M173" s="24">
        <v>-0.18428803683036596</v>
      </c>
      <c r="N173" s="24">
        <v>-0.0012240506194600327</v>
      </c>
      <c r="O173" s="24">
        <v>0.030876682738532647</v>
      </c>
      <c r="P173" s="24">
        <v>-0.0006499040705562742</v>
      </c>
      <c r="Q173" s="24">
        <v>-0.0038590014192567525</v>
      </c>
      <c r="R173" s="24">
        <v>-9.841891752200932E-05</v>
      </c>
      <c r="S173" s="24">
        <v>0.0003883580507944472</v>
      </c>
      <c r="T173" s="24">
        <v>-4.629838109758434E-05</v>
      </c>
      <c r="U173" s="24">
        <v>-8.756594752825806E-05</v>
      </c>
      <c r="V173" s="24">
        <v>-7.760869832129808E-06</v>
      </c>
      <c r="W173" s="24">
        <v>2.3654832966440415E-05</v>
      </c>
      <c r="X173" s="24">
        <v>67.5</v>
      </c>
    </row>
    <row r="174" spans="1:24" ht="12.75" hidden="1">
      <c r="A174" s="24">
        <v>1028</v>
      </c>
      <c r="B174" s="24">
        <v>123.5999984741211</v>
      </c>
      <c r="C174" s="24">
        <v>154</v>
      </c>
      <c r="D174" s="24">
        <v>9.051907539367676</v>
      </c>
      <c r="E174" s="24">
        <v>8.787360191345215</v>
      </c>
      <c r="F174" s="24">
        <v>27.152167113767646</v>
      </c>
      <c r="G174" s="24" t="s">
        <v>58</v>
      </c>
      <c r="H174" s="24">
        <v>15.295452476183925</v>
      </c>
      <c r="I174" s="24">
        <v>71.39545095030502</v>
      </c>
      <c r="J174" s="24" t="s">
        <v>61</v>
      </c>
      <c r="K174" s="24">
        <v>-0.43587376587721705</v>
      </c>
      <c r="L174" s="24">
        <v>-1.0438907624300273</v>
      </c>
      <c r="M174" s="24">
        <v>-0.10109848334335383</v>
      </c>
      <c r="N174" s="24">
        <v>-0.11842825595556271</v>
      </c>
      <c r="O174" s="24">
        <v>-0.017839826152954884</v>
      </c>
      <c r="P174" s="24">
        <v>-0.029939496955191512</v>
      </c>
      <c r="Q174" s="24">
        <v>-0.001987184019029765</v>
      </c>
      <c r="R174" s="24">
        <v>-0.0018204518647872115</v>
      </c>
      <c r="S174" s="24">
        <v>-0.00026092392502045025</v>
      </c>
      <c r="T174" s="24">
        <v>-0.00043820378624971986</v>
      </c>
      <c r="U174" s="24">
        <v>-3.663654247934398E-05</v>
      </c>
      <c r="V174" s="24">
        <v>-6.722761702985573E-05</v>
      </c>
      <c r="W174" s="24">
        <v>-1.7065195385273594E-05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1027</v>
      </c>
      <c r="B176" s="24">
        <v>140.96</v>
      </c>
      <c r="C176" s="24">
        <v>167.66</v>
      </c>
      <c r="D176" s="24">
        <v>9.281901253200225</v>
      </c>
      <c r="E176" s="24">
        <v>9.037261389252821</v>
      </c>
      <c r="F176" s="24">
        <v>30.76099574677535</v>
      </c>
      <c r="G176" s="24" t="s">
        <v>59</v>
      </c>
      <c r="H176" s="24">
        <v>5.4780222074645195</v>
      </c>
      <c r="I176" s="24">
        <v>78.93802220746453</v>
      </c>
      <c r="J176" s="24" t="s">
        <v>73</v>
      </c>
      <c r="K176" s="24">
        <v>1.582212181325257</v>
      </c>
      <c r="M176" s="24" t="s">
        <v>68</v>
      </c>
      <c r="N176" s="24">
        <v>0.8701266576091222</v>
      </c>
      <c r="X176" s="24">
        <v>67.5</v>
      </c>
    </row>
    <row r="177" spans="1:24" ht="12.75" hidden="1">
      <c r="A177" s="24">
        <v>1025</v>
      </c>
      <c r="B177" s="24">
        <v>112.81999969482422</v>
      </c>
      <c r="C177" s="24">
        <v>127.5199966430664</v>
      </c>
      <c r="D177" s="24">
        <v>9.234865188598633</v>
      </c>
      <c r="E177" s="24">
        <v>9.17605972290039</v>
      </c>
      <c r="F177" s="24">
        <v>27.89757965053018</v>
      </c>
      <c r="G177" s="24" t="s">
        <v>56</v>
      </c>
      <c r="H177" s="24">
        <v>26.54962507374573</v>
      </c>
      <c r="I177" s="24">
        <v>71.86962476856995</v>
      </c>
      <c r="J177" s="24" t="s">
        <v>62</v>
      </c>
      <c r="K177" s="24">
        <v>1.1855389267202168</v>
      </c>
      <c r="L177" s="24">
        <v>0.2856254882785572</v>
      </c>
      <c r="M177" s="24">
        <v>0.2806601646260496</v>
      </c>
      <c r="N177" s="24">
        <v>0.11826269010017337</v>
      </c>
      <c r="O177" s="24">
        <v>0.04761355765094541</v>
      </c>
      <c r="P177" s="24">
        <v>0.008193918714836245</v>
      </c>
      <c r="Q177" s="24">
        <v>0.005795771434375451</v>
      </c>
      <c r="R177" s="24">
        <v>0.001820443482378818</v>
      </c>
      <c r="S177" s="24">
        <v>0.000624717268655751</v>
      </c>
      <c r="T177" s="24">
        <v>0.00012058989423487347</v>
      </c>
      <c r="U177" s="24">
        <v>0.0001267763834267255</v>
      </c>
      <c r="V177" s="24">
        <v>6.755838038421614E-05</v>
      </c>
      <c r="W177" s="24">
        <v>3.895210745124052E-05</v>
      </c>
      <c r="X177" s="24">
        <v>67.5</v>
      </c>
    </row>
    <row r="178" spans="1:24" ht="12.75" hidden="1">
      <c r="A178" s="24">
        <v>1028</v>
      </c>
      <c r="B178" s="24">
        <v>123.5999984741211</v>
      </c>
      <c r="C178" s="24">
        <v>154</v>
      </c>
      <c r="D178" s="24">
        <v>9.051907539367676</v>
      </c>
      <c r="E178" s="24">
        <v>8.787360191345215</v>
      </c>
      <c r="F178" s="24">
        <v>22.22917984124108</v>
      </c>
      <c r="G178" s="24" t="s">
        <v>57</v>
      </c>
      <c r="H178" s="24">
        <v>2.350670025783245</v>
      </c>
      <c r="I178" s="24">
        <v>58.45066849990433</v>
      </c>
      <c r="J178" s="24" t="s">
        <v>60</v>
      </c>
      <c r="K178" s="24">
        <v>0.1156956972580092</v>
      </c>
      <c r="L178" s="24">
        <v>-0.0015523945232575615</v>
      </c>
      <c r="M178" s="24">
        <v>-0.030561967196729798</v>
      </c>
      <c r="N178" s="24">
        <v>-0.0012226705109704527</v>
      </c>
      <c r="O178" s="24">
        <v>0.004135231000553591</v>
      </c>
      <c r="P178" s="24">
        <v>-0.0001777106678080058</v>
      </c>
      <c r="Q178" s="24">
        <v>-0.0007820582781616131</v>
      </c>
      <c r="R178" s="24">
        <v>-9.829343359533768E-05</v>
      </c>
      <c r="S178" s="24">
        <v>1.212104713914109E-05</v>
      </c>
      <c r="T178" s="24">
        <v>-1.2666914668305525E-05</v>
      </c>
      <c r="U178" s="24">
        <v>-2.701457396089936E-05</v>
      </c>
      <c r="V178" s="24">
        <v>-7.7565447697888E-06</v>
      </c>
      <c r="W178" s="24">
        <v>-5.390272650612618E-07</v>
      </c>
      <c r="X178" s="24">
        <v>67.5</v>
      </c>
    </row>
    <row r="179" spans="1:24" ht="12.75" hidden="1">
      <c r="A179" s="24">
        <v>1026</v>
      </c>
      <c r="B179" s="24">
        <v>165.66000366210938</v>
      </c>
      <c r="C179" s="24">
        <v>156.66000366210938</v>
      </c>
      <c r="D179" s="24">
        <v>8.470972061157227</v>
      </c>
      <c r="E179" s="24">
        <v>8.761478424072266</v>
      </c>
      <c r="F179" s="24">
        <v>33.41158099721345</v>
      </c>
      <c r="G179" s="24" t="s">
        <v>58</v>
      </c>
      <c r="H179" s="24">
        <v>-4.114789992316716</v>
      </c>
      <c r="I179" s="24">
        <v>94.04521366979266</v>
      </c>
      <c r="J179" s="24" t="s">
        <v>61</v>
      </c>
      <c r="K179" s="24">
        <v>-1.1798801008597892</v>
      </c>
      <c r="L179" s="24">
        <v>-0.2856212695609492</v>
      </c>
      <c r="M179" s="24">
        <v>-0.27899120804962163</v>
      </c>
      <c r="N179" s="24">
        <v>-0.11825636958130945</v>
      </c>
      <c r="O179" s="24">
        <v>-0.04743364561945416</v>
      </c>
      <c r="P179" s="24">
        <v>-0.00819199138328959</v>
      </c>
      <c r="Q179" s="24">
        <v>-0.005742765132676189</v>
      </c>
      <c r="R179" s="24">
        <v>-0.0018177879066182492</v>
      </c>
      <c r="S179" s="24">
        <v>-0.0006245996685661564</v>
      </c>
      <c r="T179" s="24">
        <v>-0.00011992277458583018</v>
      </c>
      <c r="U179" s="24">
        <v>-0.0001238647011398777</v>
      </c>
      <c r="V179" s="24">
        <v>-6.71116291962332E-05</v>
      </c>
      <c r="W179" s="24">
        <v>-3.8948377687658675E-05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1027</v>
      </c>
      <c r="B181" s="24">
        <v>140.96</v>
      </c>
      <c r="C181" s="24">
        <v>167.66</v>
      </c>
      <c r="D181" s="24">
        <v>9.281901253200225</v>
      </c>
      <c r="E181" s="24">
        <v>9.037261389252821</v>
      </c>
      <c r="F181" s="24">
        <v>30.30550003799266</v>
      </c>
      <c r="G181" s="24" t="s">
        <v>59</v>
      </c>
      <c r="H181" s="24">
        <v>4.309141633139731</v>
      </c>
      <c r="I181" s="24">
        <v>77.76914163313974</v>
      </c>
      <c r="J181" s="24" t="s">
        <v>73</v>
      </c>
      <c r="K181" s="24">
        <v>0.5315022767467068</v>
      </c>
      <c r="M181" s="24" t="s">
        <v>68</v>
      </c>
      <c r="N181" s="24">
        <v>0.34506907122918945</v>
      </c>
      <c r="X181" s="24">
        <v>67.5</v>
      </c>
    </row>
    <row r="182" spans="1:24" ht="12.75" hidden="1">
      <c r="A182" s="24">
        <v>1026</v>
      </c>
      <c r="B182" s="24">
        <v>165.66000366210938</v>
      </c>
      <c r="C182" s="24">
        <v>156.66000366210938</v>
      </c>
      <c r="D182" s="24">
        <v>8.470972061157227</v>
      </c>
      <c r="E182" s="24">
        <v>8.761478424072266</v>
      </c>
      <c r="F182" s="24">
        <v>36.36668719363536</v>
      </c>
      <c r="G182" s="24" t="s">
        <v>56</v>
      </c>
      <c r="H182" s="24">
        <v>4.203092172032385</v>
      </c>
      <c r="I182" s="24">
        <v>102.36309583414176</v>
      </c>
      <c r="J182" s="24" t="s">
        <v>62</v>
      </c>
      <c r="K182" s="24">
        <v>0.6111104179826603</v>
      </c>
      <c r="L182" s="24">
        <v>0.3489572909270686</v>
      </c>
      <c r="M182" s="24">
        <v>0.14467256263708952</v>
      </c>
      <c r="N182" s="24">
        <v>0.12095405519712868</v>
      </c>
      <c r="O182" s="24">
        <v>0.024543316503830084</v>
      </c>
      <c r="P182" s="24">
        <v>0.010010414898501378</v>
      </c>
      <c r="Q182" s="24">
        <v>0.0029875169698428267</v>
      </c>
      <c r="R182" s="24">
        <v>0.0018617724159952721</v>
      </c>
      <c r="S182" s="24">
        <v>0.0003219693147532773</v>
      </c>
      <c r="T182" s="24">
        <v>0.0001472690615519376</v>
      </c>
      <c r="U182" s="24">
        <v>6.53213461158243E-05</v>
      </c>
      <c r="V182" s="24">
        <v>6.908200978744073E-05</v>
      </c>
      <c r="W182" s="24">
        <v>2.0068726526349913E-05</v>
      </c>
      <c r="X182" s="24">
        <v>67.5</v>
      </c>
    </row>
    <row r="183" spans="1:24" ht="12.75" hidden="1">
      <c r="A183" s="24">
        <v>1025</v>
      </c>
      <c r="B183" s="24">
        <v>112.81999969482422</v>
      </c>
      <c r="C183" s="24">
        <v>127.5199966430664</v>
      </c>
      <c r="D183" s="24">
        <v>9.234865188598633</v>
      </c>
      <c r="E183" s="24">
        <v>9.17605972290039</v>
      </c>
      <c r="F183" s="24">
        <v>25.389930045583903</v>
      </c>
      <c r="G183" s="24" t="s">
        <v>57</v>
      </c>
      <c r="H183" s="24">
        <v>20.089428941458095</v>
      </c>
      <c r="I183" s="24">
        <v>65.40942863628231</v>
      </c>
      <c r="J183" s="24" t="s">
        <v>60</v>
      </c>
      <c r="K183" s="24">
        <v>-0.6072154710164089</v>
      </c>
      <c r="L183" s="24">
        <v>0.0018998574579488167</v>
      </c>
      <c r="M183" s="24">
        <v>0.14355578931966467</v>
      </c>
      <c r="N183" s="24">
        <v>-0.001251209937570887</v>
      </c>
      <c r="O183" s="24">
        <v>-0.024415341182803703</v>
      </c>
      <c r="P183" s="24">
        <v>0.00021738078234589608</v>
      </c>
      <c r="Q183" s="24">
        <v>0.0029536948793311675</v>
      </c>
      <c r="R183" s="24">
        <v>-0.00010058216980131851</v>
      </c>
      <c r="S183" s="24">
        <v>-0.00032177682166874136</v>
      </c>
      <c r="T183" s="24">
        <v>1.547945273174769E-05</v>
      </c>
      <c r="U183" s="24">
        <v>6.359734304452622E-05</v>
      </c>
      <c r="V183" s="24">
        <v>-7.941179643016463E-06</v>
      </c>
      <c r="W183" s="24">
        <v>-2.006871625803693E-05</v>
      </c>
      <c r="X183" s="24">
        <v>67.5</v>
      </c>
    </row>
    <row r="184" spans="1:24" ht="12.75" hidden="1">
      <c r="A184" s="24">
        <v>1028</v>
      </c>
      <c r="B184" s="24">
        <v>123.5999984741211</v>
      </c>
      <c r="C184" s="24">
        <v>154</v>
      </c>
      <c r="D184" s="24">
        <v>9.051907539367676</v>
      </c>
      <c r="E184" s="24">
        <v>8.787360191345215</v>
      </c>
      <c r="F184" s="24">
        <v>22.22917984124108</v>
      </c>
      <c r="G184" s="24" t="s">
        <v>58</v>
      </c>
      <c r="H184" s="24">
        <v>2.350670025783245</v>
      </c>
      <c r="I184" s="24">
        <v>58.45066849990433</v>
      </c>
      <c r="J184" s="24" t="s">
        <v>61</v>
      </c>
      <c r="K184" s="24">
        <v>-0.0688862448189939</v>
      </c>
      <c r="L184" s="24">
        <v>0.3489521191120614</v>
      </c>
      <c r="M184" s="24">
        <v>-0.017941174231098884</v>
      </c>
      <c r="N184" s="24">
        <v>-0.12094758344970012</v>
      </c>
      <c r="O184" s="24">
        <v>-0.0025030980672893664</v>
      </c>
      <c r="P184" s="24">
        <v>0.010008054358145994</v>
      </c>
      <c r="Q184" s="24">
        <v>-0.0004482680056748474</v>
      </c>
      <c r="R184" s="24">
        <v>-0.0018590534570256262</v>
      </c>
      <c r="S184" s="24">
        <v>-1.1131786894202949E-05</v>
      </c>
      <c r="T184" s="24">
        <v>0.00014645327935390855</v>
      </c>
      <c r="U184" s="24">
        <v>-1.4908259994384507E-05</v>
      </c>
      <c r="V184" s="24">
        <v>-6.862406095641235E-05</v>
      </c>
      <c r="W184" s="24">
        <v>-2.0301325694687466E-08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1027</v>
      </c>
      <c r="B186" s="100">
        <v>140.96</v>
      </c>
      <c r="C186" s="100">
        <v>167.66</v>
      </c>
      <c r="D186" s="100">
        <v>9.281901253200225</v>
      </c>
      <c r="E186" s="100">
        <v>9.037261389252821</v>
      </c>
      <c r="F186" s="100">
        <v>25.86581045088247</v>
      </c>
      <c r="G186" s="100" t="s">
        <v>59</v>
      </c>
      <c r="H186" s="100">
        <v>-7.083867816441938</v>
      </c>
      <c r="I186" s="100">
        <v>66.37613218355807</v>
      </c>
      <c r="J186" s="100" t="s">
        <v>73</v>
      </c>
      <c r="K186" s="100">
        <v>1.2212453652986623</v>
      </c>
      <c r="M186" s="100" t="s">
        <v>68</v>
      </c>
      <c r="N186" s="100">
        <v>0.686176790876788</v>
      </c>
      <c r="X186" s="100">
        <v>67.5</v>
      </c>
    </row>
    <row r="187" spans="1:24" s="100" customFormat="1" ht="12.75">
      <c r="A187" s="100">
        <v>1026</v>
      </c>
      <c r="B187" s="100">
        <v>165.66000366210938</v>
      </c>
      <c r="C187" s="100">
        <v>156.66000366210938</v>
      </c>
      <c r="D187" s="100">
        <v>8.470972061157227</v>
      </c>
      <c r="E187" s="100">
        <v>8.761478424072266</v>
      </c>
      <c r="F187" s="100">
        <v>36.36668719363536</v>
      </c>
      <c r="G187" s="100" t="s">
        <v>56</v>
      </c>
      <c r="H187" s="100">
        <v>4.203092172032385</v>
      </c>
      <c r="I187" s="100">
        <v>102.36309583414176</v>
      </c>
      <c r="J187" s="100" t="s">
        <v>62</v>
      </c>
      <c r="K187" s="100">
        <v>1.029700348170285</v>
      </c>
      <c r="L187" s="100">
        <v>0.2911352594530961</v>
      </c>
      <c r="M187" s="100">
        <v>0.2437673941121259</v>
      </c>
      <c r="N187" s="100">
        <v>0.12235644662255639</v>
      </c>
      <c r="O187" s="100">
        <v>0.04135470299342832</v>
      </c>
      <c r="P187" s="100">
        <v>0.008351750439594888</v>
      </c>
      <c r="Q187" s="100">
        <v>0.005033753349432851</v>
      </c>
      <c r="R187" s="100">
        <v>0.0018833585456833834</v>
      </c>
      <c r="S187" s="100">
        <v>0.0005425426772677174</v>
      </c>
      <c r="T187" s="100">
        <v>0.000122922403419396</v>
      </c>
      <c r="U187" s="100">
        <v>0.00011008580466431988</v>
      </c>
      <c r="V187" s="100">
        <v>6.988826559782964E-05</v>
      </c>
      <c r="W187" s="100">
        <v>3.3830713894550584E-05</v>
      </c>
      <c r="X187" s="100">
        <v>67.5</v>
      </c>
    </row>
    <row r="188" spans="1:24" s="100" customFormat="1" ht="12.75">
      <c r="A188" s="100">
        <v>1028</v>
      </c>
      <c r="B188" s="100">
        <v>123.5999984741211</v>
      </c>
      <c r="C188" s="100">
        <v>154</v>
      </c>
      <c r="D188" s="100">
        <v>9.051907539367676</v>
      </c>
      <c r="E188" s="100">
        <v>8.787360191345215</v>
      </c>
      <c r="F188" s="100">
        <v>27.152167113767646</v>
      </c>
      <c r="G188" s="100" t="s">
        <v>57</v>
      </c>
      <c r="H188" s="100">
        <v>15.295452476183925</v>
      </c>
      <c r="I188" s="100">
        <v>71.39545095030502</v>
      </c>
      <c r="J188" s="100" t="s">
        <v>60</v>
      </c>
      <c r="K188" s="100">
        <v>-0.858550161102269</v>
      </c>
      <c r="L188" s="100">
        <v>-0.0015831052572139264</v>
      </c>
      <c r="M188" s="100">
        <v>0.20476684672995116</v>
      </c>
      <c r="N188" s="100">
        <v>-0.0012657041382202459</v>
      </c>
      <c r="O188" s="100">
        <v>-0.03423253961761612</v>
      </c>
      <c r="P188" s="100">
        <v>-0.00018109380167631844</v>
      </c>
      <c r="Q188" s="100">
        <v>0.004298653261508682</v>
      </c>
      <c r="R188" s="100">
        <v>-0.000101771189405731</v>
      </c>
      <c r="S188" s="100">
        <v>-0.0004275241344743974</v>
      </c>
      <c r="T188" s="100">
        <v>-1.2893002942947908E-05</v>
      </c>
      <c r="U188" s="100">
        <v>9.825335799575874E-05</v>
      </c>
      <c r="V188" s="100">
        <v>-8.037498512695492E-06</v>
      </c>
      <c r="W188" s="100">
        <v>-2.5947510210791805E-05</v>
      </c>
      <c r="X188" s="100">
        <v>67.5</v>
      </c>
    </row>
    <row r="189" spans="1:24" s="100" customFormat="1" ht="12.75">
      <c r="A189" s="100">
        <v>1025</v>
      </c>
      <c r="B189" s="100">
        <v>112.81999969482422</v>
      </c>
      <c r="C189" s="100">
        <v>127.5199966430664</v>
      </c>
      <c r="D189" s="100">
        <v>9.234865188598633</v>
      </c>
      <c r="E189" s="100">
        <v>9.17605972290039</v>
      </c>
      <c r="F189" s="100">
        <v>24.926852292759744</v>
      </c>
      <c r="G189" s="100" t="s">
        <v>58</v>
      </c>
      <c r="H189" s="100">
        <v>18.89645002532791</v>
      </c>
      <c r="I189" s="100">
        <v>64.21644972015213</v>
      </c>
      <c r="J189" s="100" t="s">
        <v>61</v>
      </c>
      <c r="K189" s="100">
        <v>0.5684843251078031</v>
      </c>
      <c r="L189" s="100">
        <v>-0.2911309551981138</v>
      </c>
      <c r="M189" s="100">
        <v>0.1322614112751304</v>
      </c>
      <c r="N189" s="100">
        <v>-0.1223498999718961</v>
      </c>
      <c r="O189" s="100">
        <v>0.023202256161912623</v>
      </c>
      <c r="P189" s="100">
        <v>-0.008349786849990113</v>
      </c>
      <c r="Q189" s="100">
        <v>0.002619208452996289</v>
      </c>
      <c r="R189" s="100">
        <v>-0.001880606826693334</v>
      </c>
      <c r="S189" s="100">
        <v>0.00033402944645456023</v>
      </c>
      <c r="T189" s="100">
        <v>-0.00012224437712023354</v>
      </c>
      <c r="U189" s="100">
        <v>4.965039809657183E-05</v>
      </c>
      <c r="V189" s="100">
        <v>-6.942455103154212E-05</v>
      </c>
      <c r="W189" s="100">
        <v>2.170815322582262E-05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1027</v>
      </c>
      <c r="B191" s="24">
        <v>140.96</v>
      </c>
      <c r="C191" s="24">
        <v>167.66</v>
      </c>
      <c r="D191" s="24">
        <v>9.281901253200225</v>
      </c>
      <c r="E191" s="24">
        <v>9.037261389252821</v>
      </c>
      <c r="F191" s="24">
        <v>30.76099574677535</v>
      </c>
      <c r="G191" s="24" t="s">
        <v>59</v>
      </c>
      <c r="H191" s="24">
        <v>5.4780222074645195</v>
      </c>
      <c r="I191" s="24">
        <v>78.93802220746453</v>
      </c>
      <c r="J191" s="24" t="s">
        <v>73</v>
      </c>
      <c r="K191" s="24">
        <v>2.6531234634261094</v>
      </c>
      <c r="M191" s="24" t="s">
        <v>68</v>
      </c>
      <c r="N191" s="24">
        <v>1.4437384449833264</v>
      </c>
      <c r="X191" s="24">
        <v>67.5</v>
      </c>
    </row>
    <row r="192" spans="1:24" ht="12.75" hidden="1">
      <c r="A192" s="24">
        <v>1028</v>
      </c>
      <c r="B192" s="24">
        <v>123.5999984741211</v>
      </c>
      <c r="C192" s="24">
        <v>154</v>
      </c>
      <c r="D192" s="24">
        <v>9.051907539367676</v>
      </c>
      <c r="E192" s="24">
        <v>8.787360191345215</v>
      </c>
      <c r="F192" s="24">
        <v>29.66182672384046</v>
      </c>
      <c r="G192" s="24" t="s">
        <v>56</v>
      </c>
      <c r="H192" s="24">
        <v>21.894494049630254</v>
      </c>
      <c r="I192" s="24">
        <v>77.99449252375135</v>
      </c>
      <c r="J192" s="24" t="s">
        <v>62</v>
      </c>
      <c r="K192" s="24">
        <v>1.5406281148744223</v>
      </c>
      <c r="L192" s="24">
        <v>0.35838148906163025</v>
      </c>
      <c r="M192" s="24">
        <v>0.3647234424504531</v>
      </c>
      <c r="N192" s="24">
        <v>0.11888258280056958</v>
      </c>
      <c r="O192" s="24">
        <v>0.061874412579586216</v>
      </c>
      <c r="P192" s="24">
        <v>0.010280609672094522</v>
      </c>
      <c r="Q192" s="24">
        <v>0.007531709986138564</v>
      </c>
      <c r="R192" s="24">
        <v>0.0018299496453910555</v>
      </c>
      <c r="S192" s="24">
        <v>0.0008117846414978523</v>
      </c>
      <c r="T192" s="24">
        <v>0.0001512328306162002</v>
      </c>
      <c r="U192" s="24">
        <v>0.00016474430899258627</v>
      </c>
      <c r="V192" s="24">
        <v>6.789727559274364E-05</v>
      </c>
      <c r="W192" s="24">
        <v>5.06122435033274E-05</v>
      </c>
      <c r="X192" s="24">
        <v>67.5</v>
      </c>
    </row>
    <row r="193" spans="1:24" ht="12.75" hidden="1">
      <c r="A193" s="24">
        <v>1025</v>
      </c>
      <c r="B193" s="24">
        <v>112.81999969482422</v>
      </c>
      <c r="C193" s="24">
        <v>127.5199966430664</v>
      </c>
      <c r="D193" s="24">
        <v>9.234865188598633</v>
      </c>
      <c r="E193" s="24">
        <v>9.17605972290039</v>
      </c>
      <c r="F193" s="24">
        <v>24.926852292759744</v>
      </c>
      <c r="G193" s="24" t="s">
        <v>57</v>
      </c>
      <c r="H193" s="24">
        <v>18.89645002532791</v>
      </c>
      <c r="I193" s="24">
        <v>64.21644972015213</v>
      </c>
      <c r="J193" s="24" t="s">
        <v>60</v>
      </c>
      <c r="K193" s="24">
        <v>-0.5217441635488018</v>
      </c>
      <c r="L193" s="24">
        <v>0.0019516029527931794</v>
      </c>
      <c r="M193" s="24">
        <v>0.11960791865715427</v>
      </c>
      <c r="N193" s="24">
        <v>-0.0012295141019768102</v>
      </c>
      <c r="O193" s="24">
        <v>-0.021580946632432353</v>
      </c>
      <c r="P193" s="24">
        <v>0.00022331384693423482</v>
      </c>
      <c r="Q193" s="24">
        <v>0.0022823475710924794</v>
      </c>
      <c r="R193" s="24">
        <v>-9.883323614687368E-05</v>
      </c>
      <c r="S193" s="24">
        <v>-0.00033383142874425455</v>
      </c>
      <c r="T193" s="24">
        <v>1.5897402972426217E-05</v>
      </c>
      <c r="U193" s="24">
        <v>3.729076653651445E-05</v>
      </c>
      <c r="V193" s="24">
        <v>-7.804125375499064E-06</v>
      </c>
      <c r="W193" s="24">
        <v>-2.233154588537429E-05</v>
      </c>
      <c r="X193" s="24">
        <v>67.5</v>
      </c>
    </row>
    <row r="194" spans="1:24" ht="12.75" hidden="1">
      <c r="A194" s="24">
        <v>1026</v>
      </c>
      <c r="B194" s="24">
        <v>165.66000366210938</v>
      </c>
      <c r="C194" s="24">
        <v>156.66000366210938</v>
      </c>
      <c r="D194" s="24">
        <v>8.470972061157227</v>
      </c>
      <c r="E194" s="24">
        <v>8.761478424072266</v>
      </c>
      <c r="F194" s="24">
        <v>29.243547846751966</v>
      </c>
      <c r="G194" s="24" t="s">
        <v>58</v>
      </c>
      <c r="H194" s="24">
        <v>-15.846757068362024</v>
      </c>
      <c r="I194" s="24">
        <v>82.31324659374735</v>
      </c>
      <c r="J194" s="24" t="s">
        <v>61</v>
      </c>
      <c r="K194" s="24">
        <v>-1.4495923620605473</v>
      </c>
      <c r="L194" s="24">
        <v>0.3583761751957656</v>
      </c>
      <c r="M194" s="24">
        <v>-0.34455353033659736</v>
      </c>
      <c r="N194" s="24">
        <v>-0.11887622465576253</v>
      </c>
      <c r="O194" s="24">
        <v>-0.05798884094821143</v>
      </c>
      <c r="P194" s="24">
        <v>0.010278183991140208</v>
      </c>
      <c r="Q194" s="24">
        <v>-0.007177572352824291</v>
      </c>
      <c r="R194" s="24">
        <v>-0.001827278768031738</v>
      </c>
      <c r="S194" s="24">
        <v>-0.000739966810981659</v>
      </c>
      <c r="T194" s="24">
        <v>0.00015039495215904221</v>
      </c>
      <c r="U194" s="24">
        <v>-0.00016046833356324206</v>
      </c>
      <c r="V194" s="24">
        <v>-6.74472805978156E-05</v>
      </c>
      <c r="W194" s="24">
        <v>-4.541917272264577E-05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1027</v>
      </c>
      <c r="B196" s="24">
        <v>140.96</v>
      </c>
      <c r="C196" s="24">
        <v>167.66</v>
      </c>
      <c r="D196" s="24">
        <v>9.281901253200225</v>
      </c>
      <c r="E196" s="24">
        <v>9.037261389252821</v>
      </c>
      <c r="F196" s="24">
        <v>25.86581045088247</v>
      </c>
      <c r="G196" s="24" t="s">
        <v>59</v>
      </c>
      <c r="H196" s="24">
        <v>-7.083867816441938</v>
      </c>
      <c r="I196" s="24">
        <v>66.37613218355807</v>
      </c>
      <c r="J196" s="24" t="s">
        <v>73</v>
      </c>
      <c r="K196" s="24">
        <v>1.1158401450902162</v>
      </c>
      <c r="M196" s="24" t="s">
        <v>68</v>
      </c>
      <c r="N196" s="24">
        <v>1.056130459813575</v>
      </c>
      <c r="X196" s="24">
        <v>67.5</v>
      </c>
    </row>
    <row r="197" spans="1:24" ht="12.75" hidden="1">
      <c r="A197" s="24">
        <v>1028</v>
      </c>
      <c r="B197" s="24">
        <v>123.5999984741211</v>
      </c>
      <c r="C197" s="24">
        <v>154</v>
      </c>
      <c r="D197" s="24">
        <v>9.051907539367676</v>
      </c>
      <c r="E197" s="24">
        <v>8.787360191345215</v>
      </c>
      <c r="F197" s="24">
        <v>29.66182672384046</v>
      </c>
      <c r="G197" s="24" t="s">
        <v>56</v>
      </c>
      <c r="H197" s="24">
        <v>21.894494049630254</v>
      </c>
      <c r="I197" s="24">
        <v>77.99449252375135</v>
      </c>
      <c r="J197" s="24" t="s">
        <v>62</v>
      </c>
      <c r="K197" s="24">
        <v>0.13364416985454092</v>
      </c>
      <c r="L197" s="24">
        <v>1.0399917790841124</v>
      </c>
      <c r="M197" s="24">
        <v>0.03163865789012479</v>
      </c>
      <c r="N197" s="24">
        <v>0.12030183360083058</v>
      </c>
      <c r="O197" s="24">
        <v>0.0053672207714862835</v>
      </c>
      <c r="P197" s="24">
        <v>0.029834186891420495</v>
      </c>
      <c r="Q197" s="24">
        <v>0.0006533911555093947</v>
      </c>
      <c r="R197" s="24">
        <v>0.0018518163211742348</v>
      </c>
      <c r="S197" s="24">
        <v>7.044146175472832E-05</v>
      </c>
      <c r="T197" s="24">
        <v>0.00043901153439388114</v>
      </c>
      <c r="U197" s="24">
        <v>1.4297833999246485E-05</v>
      </c>
      <c r="V197" s="24">
        <v>6.873069566382052E-05</v>
      </c>
      <c r="W197" s="24">
        <v>4.395940799374561E-06</v>
      </c>
      <c r="X197" s="24">
        <v>67.5</v>
      </c>
    </row>
    <row r="198" spans="1:24" ht="12.75" hidden="1">
      <c r="A198" s="24">
        <v>1026</v>
      </c>
      <c r="B198" s="24">
        <v>165.66000366210938</v>
      </c>
      <c r="C198" s="24">
        <v>156.66000366210938</v>
      </c>
      <c r="D198" s="24">
        <v>8.470972061157227</v>
      </c>
      <c r="E198" s="24">
        <v>8.761478424072266</v>
      </c>
      <c r="F198" s="24">
        <v>33.41158099721345</v>
      </c>
      <c r="G198" s="24" t="s">
        <v>57</v>
      </c>
      <c r="H198" s="24">
        <v>-4.114789992316716</v>
      </c>
      <c r="I198" s="24">
        <v>94.04521366979266</v>
      </c>
      <c r="J198" s="24" t="s">
        <v>60</v>
      </c>
      <c r="K198" s="24">
        <v>-0.11446542797872254</v>
      </c>
      <c r="L198" s="24">
        <v>-0.005657267851519519</v>
      </c>
      <c r="M198" s="24">
        <v>0.026910942426335467</v>
      </c>
      <c r="N198" s="24">
        <v>-0.001243784693374347</v>
      </c>
      <c r="O198" s="24">
        <v>-0.0046265048473295755</v>
      </c>
      <c r="P198" s="24">
        <v>-0.0006473542732761025</v>
      </c>
      <c r="Q198" s="24">
        <v>0.0005465093943366722</v>
      </c>
      <c r="R198" s="24">
        <v>-0.00010001880527029912</v>
      </c>
      <c r="S198" s="24">
        <v>-6.297414915968937E-05</v>
      </c>
      <c r="T198" s="24">
        <v>-4.610652950661094E-05</v>
      </c>
      <c r="U198" s="24">
        <v>1.130516706039057E-05</v>
      </c>
      <c r="V198" s="24">
        <v>-7.894590155903338E-06</v>
      </c>
      <c r="W198" s="24">
        <v>-3.994476913258314E-06</v>
      </c>
      <c r="X198" s="24">
        <v>67.5</v>
      </c>
    </row>
    <row r="199" spans="1:24" ht="12.75" hidden="1">
      <c r="A199" s="24">
        <v>1025</v>
      </c>
      <c r="B199" s="24">
        <v>112.81999969482422</v>
      </c>
      <c r="C199" s="24">
        <v>127.5199966430664</v>
      </c>
      <c r="D199" s="24">
        <v>9.234865188598633</v>
      </c>
      <c r="E199" s="24">
        <v>9.17605972290039</v>
      </c>
      <c r="F199" s="24">
        <v>25.389930045583903</v>
      </c>
      <c r="G199" s="24" t="s">
        <v>58</v>
      </c>
      <c r="H199" s="24">
        <v>20.089428941458095</v>
      </c>
      <c r="I199" s="24">
        <v>65.40942863628231</v>
      </c>
      <c r="J199" s="24" t="s">
        <v>61</v>
      </c>
      <c r="K199" s="24">
        <v>-0.06898137381755501</v>
      </c>
      <c r="L199" s="24">
        <v>-1.039976391983488</v>
      </c>
      <c r="M199" s="24">
        <v>-0.016637483307724556</v>
      </c>
      <c r="N199" s="24">
        <v>-0.12029540376655484</v>
      </c>
      <c r="O199" s="24">
        <v>-0.0027207557236013967</v>
      </c>
      <c r="P199" s="24">
        <v>-0.029827162786914174</v>
      </c>
      <c r="Q199" s="24">
        <v>-0.00035811657878359333</v>
      </c>
      <c r="R199" s="24">
        <v>-0.001849113280997024</v>
      </c>
      <c r="S199" s="24">
        <v>-3.1563524387432514E-05</v>
      </c>
      <c r="T199" s="24">
        <v>-0.00043658368644250314</v>
      </c>
      <c r="U199" s="24">
        <v>-8.753356773642255E-06</v>
      </c>
      <c r="V199" s="24">
        <v>-6.827579346080888E-05</v>
      </c>
      <c r="W199" s="24">
        <v>-1.8353336756710454E-06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1027</v>
      </c>
      <c r="B201" s="24">
        <v>138.26</v>
      </c>
      <c r="C201" s="24">
        <v>160.76</v>
      </c>
      <c r="D201" s="24">
        <v>9.395445184518328</v>
      </c>
      <c r="E201" s="24">
        <v>9.196955056282384</v>
      </c>
      <c r="F201" s="24">
        <v>30.33695021070387</v>
      </c>
      <c r="G201" s="24" t="s">
        <v>59</v>
      </c>
      <c r="H201" s="24">
        <v>6.1403149542848325</v>
      </c>
      <c r="I201" s="24">
        <v>76.90031495428482</v>
      </c>
      <c r="J201" s="24" t="s">
        <v>73</v>
      </c>
      <c r="K201" s="24">
        <v>2.355775153157204</v>
      </c>
      <c r="M201" s="24" t="s">
        <v>68</v>
      </c>
      <c r="N201" s="24">
        <v>1.8048648484267495</v>
      </c>
      <c r="X201" s="24">
        <v>67.5</v>
      </c>
    </row>
    <row r="202" spans="1:24" ht="12.75" hidden="1">
      <c r="A202" s="24">
        <v>1025</v>
      </c>
      <c r="B202" s="24">
        <v>110.45999908447266</v>
      </c>
      <c r="C202" s="24">
        <v>137.55999755859375</v>
      </c>
      <c r="D202" s="24">
        <v>9.290129661560059</v>
      </c>
      <c r="E202" s="24">
        <v>9.339577674865723</v>
      </c>
      <c r="F202" s="24">
        <v>26.43691244813</v>
      </c>
      <c r="G202" s="24" t="s">
        <v>56</v>
      </c>
      <c r="H202" s="24">
        <v>24.734797132831275</v>
      </c>
      <c r="I202" s="24">
        <v>67.69479621730393</v>
      </c>
      <c r="J202" s="24" t="s">
        <v>62</v>
      </c>
      <c r="K202" s="24">
        <v>0.9772022475671811</v>
      </c>
      <c r="L202" s="24">
        <v>1.1523452810234245</v>
      </c>
      <c r="M202" s="24">
        <v>0.23133905471789223</v>
      </c>
      <c r="N202" s="24">
        <v>0.12951113498493957</v>
      </c>
      <c r="O202" s="24">
        <v>0.0392464178786595</v>
      </c>
      <c r="P202" s="24">
        <v>0.03305730744407207</v>
      </c>
      <c r="Q202" s="24">
        <v>0.004777132734635941</v>
      </c>
      <c r="R202" s="24">
        <v>0.0019936042085268897</v>
      </c>
      <c r="S202" s="24">
        <v>0.0005149052487211359</v>
      </c>
      <c r="T202" s="24">
        <v>0.0004864083771360055</v>
      </c>
      <c r="U202" s="24">
        <v>0.00010446390747876674</v>
      </c>
      <c r="V202" s="24">
        <v>7.400545339666497E-05</v>
      </c>
      <c r="W202" s="24">
        <v>3.209892261421176E-05</v>
      </c>
      <c r="X202" s="24">
        <v>67.5</v>
      </c>
    </row>
    <row r="203" spans="1:24" ht="12.75" hidden="1">
      <c r="A203" s="24">
        <v>1026</v>
      </c>
      <c r="B203" s="24">
        <v>185</v>
      </c>
      <c r="C203" s="24">
        <v>174</v>
      </c>
      <c r="D203" s="24">
        <v>8.46734619140625</v>
      </c>
      <c r="E203" s="24">
        <v>9.020570755004883</v>
      </c>
      <c r="F203" s="24">
        <v>34.939088502361784</v>
      </c>
      <c r="G203" s="24" t="s">
        <v>57</v>
      </c>
      <c r="H203" s="24">
        <v>-19.03331987558778</v>
      </c>
      <c r="I203" s="24">
        <v>98.46668012441222</v>
      </c>
      <c r="J203" s="24" t="s">
        <v>60</v>
      </c>
      <c r="K203" s="24">
        <v>0.9677104820228231</v>
      </c>
      <c r="L203" s="24">
        <v>-0.006268264642472979</v>
      </c>
      <c r="M203" s="24">
        <v>-0.229442903748835</v>
      </c>
      <c r="N203" s="24">
        <v>-0.001338536490824984</v>
      </c>
      <c r="O203" s="24">
        <v>0.038804058091256345</v>
      </c>
      <c r="P203" s="24">
        <v>-0.0007174525105167484</v>
      </c>
      <c r="Q203" s="24">
        <v>-0.004752355588562397</v>
      </c>
      <c r="R203" s="24">
        <v>-0.00010762346448059618</v>
      </c>
      <c r="S203" s="24">
        <v>0.0005027235709811026</v>
      </c>
      <c r="T203" s="24">
        <v>-5.1110631430882634E-05</v>
      </c>
      <c r="U203" s="24">
        <v>-0.00010443737138342614</v>
      </c>
      <c r="V203" s="24">
        <v>-8.485200961802442E-06</v>
      </c>
      <c r="W203" s="24">
        <v>3.109131957224732E-05</v>
      </c>
      <c r="X203" s="24">
        <v>67.5</v>
      </c>
    </row>
    <row r="204" spans="1:24" ht="12.75" hidden="1">
      <c r="A204" s="24">
        <v>1028</v>
      </c>
      <c r="B204" s="24">
        <v>131.1199951171875</v>
      </c>
      <c r="C204" s="24">
        <v>153.82000732421875</v>
      </c>
      <c r="D204" s="24">
        <v>9.034006118774414</v>
      </c>
      <c r="E204" s="24">
        <v>9.01705551147461</v>
      </c>
      <c r="F204" s="24">
        <v>32.22165963296473</v>
      </c>
      <c r="G204" s="24" t="s">
        <v>58</v>
      </c>
      <c r="H204" s="24">
        <v>21.300177678440164</v>
      </c>
      <c r="I204" s="24">
        <v>84.92017279562766</v>
      </c>
      <c r="J204" s="24" t="s">
        <v>61</v>
      </c>
      <c r="K204" s="24">
        <v>-0.13586999533931593</v>
      </c>
      <c r="L204" s="24">
        <v>-1.1523282325602056</v>
      </c>
      <c r="M204" s="24">
        <v>-0.029558622381138974</v>
      </c>
      <c r="N204" s="24">
        <v>-0.12950421771181805</v>
      </c>
      <c r="O204" s="24">
        <v>-0.0058759162652957195</v>
      </c>
      <c r="P204" s="24">
        <v>-0.03304952098513768</v>
      </c>
      <c r="Q204" s="24">
        <v>-0.0004859151409351412</v>
      </c>
      <c r="R204" s="24">
        <v>-0.0019906970965341063</v>
      </c>
      <c r="S204" s="24">
        <v>-0.00011133923989583856</v>
      </c>
      <c r="T204" s="24">
        <v>-0.0004837156320637354</v>
      </c>
      <c r="U204" s="24">
        <v>-2.354447759594595E-06</v>
      </c>
      <c r="V204" s="24">
        <v>-7.351740268183974E-05</v>
      </c>
      <c r="W204" s="24">
        <v>-7.979390969838862E-06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1027</v>
      </c>
      <c r="B206" s="24">
        <v>138.26</v>
      </c>
      <c r="C206" s="24">
        <v>160.76</v>
      </c>
      <c r="D206" s="24">
        <v>9.395445184518328</v>
      </c>
      <c r="E206" s="24">
        <v>9.196955056282384</v>
      </c>
      <c r="F206" s="24">
        <v>34.22634401633058</v>
      </c>
      <c r="G206" s="24" t="s">
        <v>59</v>
      </c>
      <c r="H206" s="24">
        <v>15.99943416556296</v>
      </c>
      <c r="I206" s="24">
        <v>86.75943416556295</v>
      </c>
      <c r="J206" s="24" t="s">
        <v>73</v>
      </c>
      <c r="K206" s="24">
        <v>2.40195203214961</v>
      </c>
      <c r="M206" s="24" t="s">
        <v>68</v>
      </c>
      <c r="N206" s="24">
        <v>1.272177436908454</v>
      </c>
      <c r="X206" s="24">
        <v>67.5</v>
      </c>
    </row>
    <row r="207" spans="1:24" ht="12.75" hidden="1">
      <c r="A207" s="24">
        <v>1025</v>
      </c>
      <c r="B207" s="24">
        <v>110.45999908447266</v>
      </c>
      <c r="C207" s="24">
        <v>137.55999755859375</v>
      </c>
      <c r="D207" s="24">
        <v>9.290129661560059</v>
      </c>
      <c r="E207" s="24">
        <v>9.339577674865723</v>
      </c>
      <c r="F207" s="24">
        <v>26.43691244813</v>
      </c>
      <c r="G207" s="24" t="s">
        <v>56</v>
      </c>
      <c r="H207" s="24">
        <v>24.734797132831275</v>
      </c>
      <c r="I207" s="24">
        <v>67.69479621730393</v>
      </c>
      <c r="J207" s="24" t="s">
        <v>62</v>
      </c>
      <c r="K207" s="24">
        <v>1.4942767617709491</v>
      </c>
      <c r="L207" s="24">
        <v>0.1546134002869106</v>
      </c>
      <c r="M207" s="24">
        <v>0.3537492426554318</v>
      </c>
      <c r="N207" s="24">
        <v>0.1279298040903951</v>
      </c>
      <c r="O207" s="24">
        <v>0.06001297204469956</v>
      </c>
      <c r="P207" s="24">
        <v>0.004435105994121301</v>
      </c>
      <c r="Q207" s="24">
        <v>0.007305064750778834</v>
      </c>
      <c r="R207" s="24">
        <v>0.0019692409345911364</v>
      </c>
      <c r="S207" s="24">
        <v>0.0007873853014456368</v>
      </c>
      <c r="T207" s="24">
        <v>6.524639899835453E-05</v>
      </c>
      <c r="U207" s="24">
        <v>0.00015979850004493358</v>
      </c>
      <c r="V207" s="24">
        <v>7.307921172910703E-05</v>
      </c>
      <c r="W207" s="24">
        <v>4.909410943253358E-05</v>
      </c>
      <c r="X207" s="24">
        <v>67.5</v>
      </c>
    </row>
    <row r="208" spans="1:24" ht="12.75" hidden="1">
      <c r="A208" s="24">
        <v>1028</v>
      </c>
      <c r="B208" s="24">
        <v>131.1199951171875</v>
      </c>
      <c r="C208" s="24">
        <v>153.82000732421875</v>
      </c>
      <c r="D208" s="24">
        <v>9.034006118774414</v>
      </c>
      <c r="E208" s="24">
        <v>9.01705551147461</v>
      </c>
      <c r="F208" s="24">
        <v>25.779771245074116</v>
      </c>
      <c r="G208" s="24" t="s">
        <v>57</v>
      </c>
      <c r="H208" s="24">
        <v>4.322583064717776</v>
      </c>
      <c r="I208" s="24">
        <v>67.94257818190528</v>
      </c>
      <c r="J208" s="24" t="s">
        <v>60</v>
      </c>
      <c r="K208" s="24">
        <v>0.44356860891755817</v>
      </c>
      <c r="L208" s="24">
        <v>0.0008431703477214564</v>
      </c>
      <c r="M208" s="24">
        <v>-0.10884100449985194</v>
      </c>
      <c r="N208" s="24">
        <v>-0.001322620868666661</v>
      </c>
      <c r="O208" s="24">
        <v>0.01719528159144402</v>
      </c>
      <c r="P208" s="24">
        <v>9.631970768050814E-05</v>
      </c>
      <c r="Q208" s="24">
        <v>-0.00242916422313234</v>
      </c>
      <c r="R208" s="24">
        <v>-0.00010631021297641598</v>
      </c>
      <c r="S208" s="24">
        <v>0.00017417116637356438</v>
      </c>
      <c r="T208" s="24">
        <v>6.843033459587022E-06</v>
      </c>
      <c r="U208" s="24">
        <v>-6.492310162415567E-05</v>
      </c>
      <c r="V208" s="24">
        <v>-8.385745521589783E-06</v>
      </c>
      <c r="W208" s="24">
        <v>9.265783429404495E-06</v>
      </c>
      <c r="X208" s="24">
        <v>67.5</v>
      </c>
    </row>
    <row r="209" spans="1:24" ht="12.75" hidden="1">
      <c r="A209" s="24">
        <v>1026</v>
      </c>
      <c r="B209" s="24">
        <v>185</v>
      </c>
      <c r="C209" s="24">
        <v>174</v>
      </c>
      <c r="D209" s="24">
        <v>8.46734619140625</v>
      </c>
      <c r="E209" s="24">
        <v>9.020570755004883</v>
      </c>
      <c r="F209" s="24">
        <v>37.321402190344855</v>
      </c>
      <c r="G209" s="24" t="s">
        <v>58</v>
      </c>
      <c r="H209" s="24">
        <v>-12.319392010675656</v>
      </c>
      <c r="I209" s="24">
        <v>105.18060798932434</v>
      </c>
      <c r="J209" s="24" t="s">
        <v>61</v>
      </c>
      <c r="K209" s="24">
        <v>-1.426923238983659</v>
      </c>
      <c r="L209" s="24">
        <v>0.1546111011927836</v>
      </c>
      <c r="M209" s="24">
        <v>-0.33658901113784856</v>
      </c>
      <c r="N209" s="24">
        <v>-0.12792296685366797</v>
      </c>
      <c r="O209" s="24">
        <v>-0.05749677473240423</v>
      </c>
      <c r="P209" s="24">
        <v>0.0044340599559549295</v>
      </c>
      <c r="Q209" s="24">
        <v>-0.006889349184801514</v>
      </c>
      <c r="R209" s="24">
        <v>-0.0019663692423057986</v>
      </c>
      <c r="S209" s="24">
        <v>-0.0007678802105385374</v>
      </c>
      <c r="T209" s="24">
        <v>6.488655851039915E-05</v>
      </c>
      <c r="U209" s="24">
        <v>-0.00014601558646976765</v>
      </c>
      <c r="V209" s="24">
        <v>-7.259649067961063E-05</v>
      </c>
      <c r="W209" s="24">
        <v>-4.821179148727991E-05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1027</v>
      </c>
      <c r="B211" s="24">
        <v>138.26</v>
      </c>
      <c r="C211" s="24">
        <v>160.76</v>
      </c>
      <c r="D211" s="24">
        <v>9.395445184518328</v>
      </c>
      <c r="E211" s="24">
        <v>9.196955056282384</v>
      </c>
      <c r="F211" s="24">
        <v>30.33695021070387</v>
      </c>
      <c r="G211" s="24" t="s">
        <v>59</v>
      </c>
      <c r="H211" s="24">
        <v>6.1403149542848325</v>
      </c>
      <c r="I211" s="24">
        <v>76.90031495428482</v>
      </c>
      <c r="J211" s="24" t="s">
        <v>73</v>
      </c>
      <c r="K211" s="24">
        <v>1.7929364009011064</v>
      </c>
      <c r="M211" s="24" t="s">
        <v>68</v>
      </c>
      <c r="N211" s="24">
        <v>1.2102134782292617</v>
      </c>
      <c r="X211" s="24">
        <v>67.5</v>
      </c>
    </row>
    <row r="212" spans="1:24" ht="12.75" hidden="1">
      <c r="A212" s="24">
        <v>1026</v>
      </c>
      <c r="B212" s="24">
        <v>185</v>
      </c>
      <c r="C212" s="24">
        <v>174</v>
      </c>
      <c r="D212" s="24">
        <v>8.46734619140625</v>
      </c>
      <c r="E212" s="24">
        <v>9.020570755004883</v>
      </c>
      <c r="F212" s="24">
        <v>38.95557196712025</v>
      </c>
      <c r="G212" s="24" t="s">
        <v>56</v>
      </c>
      <c r="H212" s="24">
        <v>-7.7139120289111816</v>
      </c>
      <c r="I212" s="24">
        <v>109.78608797108882</v>
      </c>
      <c r="J212" s="24" t="s">
        <v>62</v>
      </c>
      <c r="K212" s="24">
        <v>1.0474824573115282</v>
      </c>
      <c r="L212" s="24">
        <v>0.7841968798482692</v>
      </c>
      <c r="M212" s="24">
        <v>0.24797735894900338</v>
      </c>
      <c r="N212" s="24">
        <v>0.13020300866181667</v>
      </c>
      <c r="O212" s="24">
        <v>0.0420691657964339</v>
      </c>
      <c r="P212" s="24">
        <v>0.02249613601009666</v>
      </c>
      <c r="Q212" s="24">
        <v>0.005120697177793501</v>
      </c>
      <c r="R212" s="24">
        <v>0.0020040844040906027</v>
      </c>
      <c r="S212" s="24">
        <v>0.0005519117726681737</v>
      </c>
      <c r="T212" s="24">
        <v>0.00033098593560360295</v>
      </c>
      <c r="U212" s="24">
        <v>0.00011195820704018425</v>
      </c>
      <c r="V212" s="24">
        <v>7.43574842630924E-05</v>
      </c>
      <c r="W212" s="24">
        <v>3.440912844011192E-05</v>
      </c>
      <c r="X212" s="24">
        <v>67.5</v>
      </c>
    </row>
    <row r="213" spans="1:24" ht="12.75" hidden="1">
      <c r="A213" s="24">
        <v>1025</v>
      </c>
      <c r="B213" s="24">
        <v>110.45999908447266</v>
      </c>
      <c r="C213" s="24">
        <v>137.55999755859375</v>
      </c>
      <c r="D213" s="24">
        <v>9.290129661560059</v>
      </c>
      <c r="E213" s="24">
        <v>9.339577674865723</v>
      </c>
      <c r="F213" s="24">
        <v>28.715827333356977</v>
      </c>
      <c r="G213" s="24" t="s">
        <v>57</v>
      </c>
      <c r="H213" s="24">
        <v>30.570224361888535</v>
      </c>
      <c r="I213" s="24">
        <v>73.53022344636119</v>
      </c>
      <c r="J213" s="24" t="s">
        <v>60</v>
      </c>
      <c r="K213" s="24">
        <v>-0.9378175659628635</v>
      </c>
      <c r="L213" s="24">
        <v>0.00426783015403368</v>
      </c>
      <c r="M213" s="24">
        <v>0.22325720469033564</v>
      </c>
      <c r="N213" s="24">
        <v>-0.0013472369195058956</v>
      </c>
      <c r="O213" s="24">
        <v>-0.037460267773242024</v>
      </c>
      <c r="P213" s="24">
        <v>0.0004883524186958058</v>
      </c>
      <c r="Q213" s="24">
        <v>0.004667173559922301</v>
      </c>
      <c r="R213" s="24">
        <v>-0.00010829500694905082</v>
      </c>
      <c r="S213" s="24">
        <v>-0.0004733399689222827</v>
      </c>
      <c r="T213" s="24">
        <v>3.4780700882450706E-05</v>
      </c>
      <c r="U213" s="24">
        <v>0.00010537408068589709</v>
      </c>
      <c r="V213" s="24">
        <v>-8.551324483130664E-06</v>
      </c>
      <c r="W213" s="24">
        <v>-2.8898069504499053E-05</v>
      </c>
      <c r="X213" s="24">
        <v>67.5</v>
      </c>
    </row>
    <row r="214" spans="1:24" ht="12.75" hidden="1">
      <c r="A214" s="24">
        <v>1028</v>
      </c>
      <c r="B214" s="24">
        <v>131.1199951171875</v>
      </c>
      <c r="C214" s="24">
        <v>153.82000732421875</v>
      </c>
      <c r="D214" s="24">
        <v>9.034006118774414</v>
      </c>
      <c r="E214" s="24">
        <v>9.01705551147461</v>
      </c>
      <c r="F214" s="24">
        <v>25.779771245074116</v>
      </c>
      <c r="G214" s="24" t="s">
        <v>58</v>
      </c>
      <c r="H214" s="24">
        <v>4.322583064717776</v>
      </c>
      <c r="I214" s="24">
        <v>67.94257818190528</v>
      </c>
      <c r="J214" s="24" t="s">
        <v>61</v>
      </c>
      <c r="K214" s="24">
        <v>0.4666023053381626</v>
      </c>
      <c r="L214" s="24">
        <v>0.7841852663685649</v>
      </c>
      <c r="M214" s="24">
        <v>0.10793049200842382</v>
      </c>
      <c r="N214" s="24">
        <v>-0.1301960384085162</v>
      </c>
      <c r="O214" s="24">
        <v>0.019145314026279354</v>
      </c>
      <c r="P214" s="24">
        <v>0.022490834739954</v>
      </c>
      <c r="Q214" s="24">
        <v>0.002106900697286067</v>
      </c>
      <c r="R214" s="24">
        <v>-0.0020011562882966166</v>
      </c>
      <c r="S214" s="24">
        <v>0.00028382367524640767</v>
      </c>
      <c r="T214" s="24">
        <v>0.0003291534481264292</v>
      </c>
      <c r="U214" s="24">
        <v>3.782781044753728E-05</v>
      </c>
      <c r="V214" s="24">
        <v>-7.386413416212394E-05</v>
      </c>
      <c r="W214" s="24">
        <v>1.867858931828795E-05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1027</v>
      </c>
      <c r="B216" s="100">
        <v>138.26</v>
      </c>
      <c r="C216" s="100">
        <v>160.76</v>
      </c>
      <c r="D216" s="100">
        <v>9.395445184518328</v>
      </c>
      <c r="E216" s="100">
        <v>9.196955056282384</v>
      </c>
      <c r="F216" s="100">
        <v>27.694118438388173</v>
      </c>
      <c r="G216" s="100" t="s">
        <v>59</v>
      </c>
      <c r="H216" s="100">
        <v>-0.558927858546113</v>
      </c>
      <c r="I216" s="100">
        <v>70.20107214145388</v>
      </c>
      <c r="J216" s="100" t="s">
        <v>73</v>
      </c>
      <c r="K216" s="100">
        <v>2.047648180072323</v>
      </c>
      <c r="M216" s="100" t="s">
        <v>68</v>
      </c>
      <c r="N216" s="100">
        <v>1.090008637645362</v>
      </c>
      <c r="X216" s="100">
        <v>67.5</v>
      </c>
    </row>
    <row r="217" spans="1:24" s="100" customFormat="1" ht="12.75">
      <c r="A217" s="100">
        <v>1026</v>
      </c>
      <c r="B217" s="100">
        <v>185</v>
      </c>
      <c r="C217" s="100">
        <v>174</v>
      </c>
      <c r="D217" s="100">
        <v>8.46734619140625</v>
      </c>
      <c r="E217" s="100">
        <v>9.020570755004883</v>
      </c>
      <c r="F217" s="100">
        <v>38.95557196712025</v>
      </c>
      <c r="G217" s="100" t="s">
        <v>56</v>
      </c>
      <c r="H217" s="100">
        <v>-7.7139120289111816</v>
      </c>
      <c r="I217" s="100">
        <v>109.78608797108882</v>
      </c>
      <c r="J217" s="100" t="s">
        <v>62</v>
      </c>
      <c r="K217" s="100">
        <v>1.3775299090217406</v>
      </c>
      <c r="L217" s="100">
        <v>0.15249460296335735</v>
      </c>
      <c r="M217" s="100">
        <v>0.32611120446616254</v>
      </c>
      <c r="N217" s="100">
        <v>0.1316299904574798</v>
      </c>
      <c r="O217" s="100">
        <v>0.055324518023269875</v>
      </c>
      <c r="P217" s="100">
        <v>0.004374647970116518</v>
      </c>
      <c r="Q217" s="100">
        <v>0.0067341445939318855</v>
      </c>
      <c r="R217" s="100">
        <v>0.002026056749283708</v>
      </c>
      <c r="S217" s="100">
        <v>0.000725841347460895</v>
      </c>
      <c r="T217" s="100">
        <v>6.434607737266098E-05</v>
      </c>
      <c r="U217" s="100">
        <v>0.00014726796952679573</v>
      </c>
      <c r="V217" s="100">
        <v>7.51818966419197E-05</v>
      </c>
      <c r="W217" s="100">
        <v>4.5262936899392426E-05</v>
      </c>
      <c r="X217" s="100">
        <v>67.5</v>
      </c>
    </row>
    <row r="218" spans="1:24" s="100" customFormat="1" ht="12.75">
      <c r="A218" s="100">
        <v>1028</v>
      </c>
      <c r="B218" s="100">
        <v>131.1199951171875</v>
      </c>
      <c r="C218" s="100">
        <v>153.82000732421875</v>
      </c>
      <c r="D218" s="100">
        <v>9.034006118774414</v>
      </c>
      <c r="E218" s="100">
        <v>9.01705551147461</v>
      </c>
      <c r="F218" s="100">
        <v>32.22165963296473</v>
      </c>
      <c r="G218" s="100" t="s">
        <v>57</v>
      </c>
      <c r="H218" s="100">
        <v>21.300177678440164</v>
      </c>
      <c r="I218" s="100">
        <v>84.92017279562766</v>
      </c>
      <c r="J218" s="100" t="s">
        <v>60</v>
      </c>
      <c r="K218" s="100">
        <v>-0.8364953671247727</v>
      </c>
      <c r="L218" s="100">
        <v>0.0008305848393113186</v>
      </c>
      <c r="M218" s="100">
        <v>0.20096136533554185</v>
      </c>
      <c r="N218" s="100">
        <v>-0.0013618445006870533</v>
      </c>
      <c r="O218" s="100">
        <v>-0.033119103601720254</v>
      </c>
      <c r="P218" s="100">
        <v>9.504859424196309E-05</v>
      </c>
      <c r="Q218" s="100">
        <v>0.004287610556648131</v>
      </c>
      <c r="R218" s="100">
        <v>-0.00010948782484006809</v>
      </c>
      <c r="S218" s="100">
        <v>-0.0003942314902627187</v>
      </c>
      <c r="T218" s="100">
        <v>6.772721660056419E-06</v>
      </c>
      <c r="U218" s="100">
        <v>0.00010246490820334497</v>
      </c>
      <c r="V218" s="100">
        <v>-8.644784588381405E-06</v>
      </c>
      <c r="W218" s="100">
        <v>-2.3297891292451896E-05</v>
      </c>
      <c r="X218" s="100">
        <v>67.5</v>
      </c>
    </row>
    <row r="219" spans="1:24" s="100" customFormat="1" ht="12.75">
      <c r="A219" s="100">
        <v>1025</v>
      </c>
      <c r="B219" s="100">
        <v>110.45999908447266</v>
      </c>
      <c r="C219" s="100">
        <v>137.55999755859375</v>
      </c>
      <c r="D219" s="100">
        <v>9.290129661560059</v>
      </c>
      <c r="E219" s="100">
        <v>9.339577674865723</v>
      </c>
      <c r="F219" s="100">
        <v>24.844397083018887</v>
      </c>
      <c r="G219" s="100" t="s">
        <v>58</v>
      </c>
      <c r="H219" s="100">
        <v>20.656975892335105</v>
      </c>
      <c r="I219" s="100">
        <v>63.61697497680776</v>
      </c>
      <c r="J219" s="100" t="s">
        <v>61</v>
      </c>
      <c r="K219" s="100">
        <v>1.0944698036164526</v>
      </c>
      <c r="L219" s="100">
        <v>0.15249234099382403</v>
      </c>
      <c r="M219" s="100">
        <v>0.25683272244954725</v>
      </c>
      <c r="N219" s="100">
        <v>-0.13162294544414424</v>
      </c>
      <c r="O219" s="100">
        <v>0.044316219052685825</v>
      </c>
      <c r="P219" s="100">
        <v>0.004373615281112091</v>
      </c>
      <c r="Q219" s="100">
        <v>0.005192792998618522</v>
      </c>
      <c r="R219" s="100">
        <v>-0.0020230962328890477</v>
      </c>
      <c r="S219" s="100">
        <v>0.0006094482699697191</v>
      </c>
      <c r="T219" s="100">
        <v>6.398865457691602E-05</v>
      </c>
      <c r="U219" s="100">
        <v>0.00010577711205844733</v>
      </c>
      <c r="V219" s="100">
        <v>-7.46832329381688E-05</v>
      </c>
      <c r="W219" s="100">
        <v>3.8806464900625444E-05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1027</v>
      </c>
      <c r="B221" s="24">
        <v>138.26</v>
      </c>
      <c r="C221" s="24">
        <v>160.76</v>
      </c>
      <c r="D221" s="24">
        <v>9.395445184518328</v>
      </c>
      <c r="E221" s="24">
        <v>9.196955056282384</v>
      </c>
      <c r="F221" s="24">
        <v>34.22634401633058</v>
      </c>
      <c r="G221" s="24" t="s">
        <v>59</v>
      </c>
      <c r="H221" s="24">
        <v>15.99943416556296</v>
      </c>
      <c r="I221" s="24">
        <v>86.75943416556295</v>
      </c>
      <c r="J221" s="24" t="s">
        <v>73</v>
      </c>
      <c r="K221" s="24">
        <v>2.532652930383406</v>
      </c>
      <c r="M221" s="24" t="s">
        <v>68</v>
      </c>
      <c r="N221" s="24">
        <v>1.5937242511324516</v>
      </c>
      <c r="X221" s="24">
        <v>67.5</v>
      </c>
    </row>
    <row r="222" spans="1:24" ht="12.75" hidden="1">
      <c r="A222" s="24">
        <v>1028</v>
      </c>
      <c r="B222" s="24">
        <v>131.1199951171875</v>
      </c>
      <c r="C222" s="24">
        <v>153.82000732421875</v>
      </c>
      <c r="D222" s="24">
        <v>9.034006118774414</v>
      </c>
      <c r="E222" s="24">
        <v>9.01705551147461</v>
      </c>
      <c r="F222" s="24">
        <v>30.010364726990257</v>
      </c>
      <c r="G222" s="24" t="s">
        <v>56</v>
      </c>
      <c r="H222" s="24">
        <v>15.472310720112262</v>
      </c>
      <c r="I222" s="24">
        <v>79.09230583729976</v>
      </c>
      <c r="J222" s="24" t="s">
        <v>62</v>
      </c>
      <c r="K222" s="24">
        <v>1.3391985324847693</v>
      </c>
      <c r="L222" s="24">
        <v>0.7864556458456895</v>
      </c>
      <c r="M222" s="24">
        <v>0.31703731589198775</v>
      </c>
      <c r="N222" s="24">
        <v>0.12932846630508887</v>
      </c>
      <c r="O222" s="24">
        <v>0.05378455678357252</v>
      </c>
      <c r="P222" s="24">
        <v>0.022560706944857834</v>
      </c>
      <c r="Q222" s="24">
        <v>0.0065470004695754045</v>
      </c>
      <c r="R222" s="24">
        <v>0.0019907188288085715</v>
      </c>
      <c r="S222" s="24">
        <v>0.0007056327337813803</v>
      </c>
      <c r="T222" s="24">
        <v>0.00033193896300298973</v>
      </c>
      <c r="U222" s="24">
        <v>0.00014321901473916517</v>
      </c>
      <c r="V222" s="24">
        <v>7.386384729369771E-05</v>
      </c>
      <c r="W222" s="24">
        <v>4.399110844800846E-05</v>
      </c>
      <c r="X222" s="24">
        <v>67.5</v>
      </c>
    </row>
    <row r="223" spans="1:24" ht="12.75" hidden="1">
      <c r="A223" s="24">
        <v>1025</v>
      </c>
      <c r="B223" s="24">
        <v>110.45999908447266</v>
      </c>
      <c r="C223" s="24">
        <v>137.55999755859375</v>
      </c>
      <c r="D223" s="24">
        <v>9.290129661560059</v>
      </c>
      <c r="E223" s="24">
        <v>9.339577674865723</v>
      </c>
      <c r="F223" s="24">
        <v>24.844397083018887</v>
      </c>
      <c r="G223" s="24" t="s">
        <v>57</v>
      </c>
      <c r="H223" s="24">
        <v>20.656975892335105</v>
      </c>
      <c r="I223" s="24">
        <v>63.61697497680776</v>
      </c>
      <c r="J223" s="24" t="s">
        <v>60</v>
      </c>
      <c r="K223" s="24">
        <v>-0.1843006555952897</v>
      </c>
      <c r="L223" s="24">
        <v>0.004280862534369932</v>
      </c>
      <c r="M223" s="24">
        <v>0.04005934414440765</v>
      </c>
      <c r="N223" s="24">
        <v>-0.0013375750675707551</v>
      </c>
      <c r="O223" s="24">
        <v>-0.007976194074941188</v>
      </c>
      <c r="P223" s="24">
        <v>0.0004897487805599622</v>
      </c>
      <c r="Q223" s="24">
        <v>0.0006565363065629522</v>
      </c>
      <c r="R223" s="24">
        <v>-0.0001075031306728204</v>
      </c>
      <c r="S223" s="24">
        <v>-0.00015148481984144141</v>
      </c>
      <c r="T223" s="24">
        <v>3.486732033274991E-05</v>
      </c>
      <c r="U223" s="24">
        <v>2.9859508353746723E-06</v>
      </c>
      <c r="V223" s="24">
        <v>-8.484331330730422E-06</v>
      </c>
      <c r="W223" s="24">
        <v>-1.0859509841504747E-05</v>
      </c>
      <c r="X223" s="24">
        <v>67.5</v>
      </c>
    </row>
    <row r="224" spans="1:24" ht="12.75" hidden="1">
      <c r="A224" s="24">
        <v>1026</v>
      </c>
      <c r="B224" s="24">
        <v>185</v>
      </c>
      <c r="C224" s="24">
        <v>174</v>
      </c>
      <c r="D224" s="24">
        <v>8.46734619140625</v>
      </c>
      <c r="E224" s="24">
        <v>9.020570755004883</v>
      </c>
      <c r="F224" s="24">
        <v>34.939088502361784</v>
      </c>
      <c r="G224" s="24" t="s">
        <v>58</v>
      </c>
      <c r="H224" s="24">
        <v>-19.03331987558778</v>
      </c>
      <c r="I224" s="24">
        <v>98.46668012441222</v>
      </c>
      <c r="J224" s="24" t="s">
        <v>61</v>
      </c>
      <c r="K224" s="24">
        <v>-1.3264561725728092</v>
      </c>
      <c r="L224" s="24">
        <v>0.7864439948899874</v>
      </c>
      <c r="M224" s="24">
        <v>-0.31449627758483234</v>
      </c>
      <c r="N224" s="24">
        <v>-0.12932154920880404</v>
      </c>
      <c r="O224" s="24">
        <v>-0.0531898380941718</v>
      </c>
      <c r="P224" s="24">
        <v>0.02255539057484256</v>
      </c>
      <c r="Q224" s="24">
        <v>-0.006513998405494528</v>
      </c>
      <c r="R224" s="24">
        <v>-0.0019878140084697345</v>
      </c>
      <c r="S224" s="24">
        <v>-0.0006891806035731057</v>
      </c>
      <c r="T224" s="24">
        <v>0.0003301026281814696</v>
      </c>
      <c r="U224" s="24">
        <v>-0.00014318788454497795</v>
      </c>
      <c r="V224" s="24">
        <v>-7.337495525652524E-05</v>
      </c>
      <c r="W224" s="24">
        <v>-4.2629668876109076E-05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1027</v>
      </c>
      <c r="B226" s="24">
        <v>138.26</v>
      </c>
      <c r="C226" s="24">
        <v>160.76</v>
      </c>
      <c r="D226" s="24">
        <v>9.395445184518328</v>
      </c>
      <c r="E226" s="24">
        <v>9.196955056282384</v>
      </c>
      <c r="F226" s="24">
        <v>27.694118438388173</v>
      </c>
      <c r="G226" s="24" t="s">
        <v>59</v>
      </c>
      <c r="H226" s="24">
        <v>-0.558927858546113</v>
      </c>
      <c r="I226" s="24">
        <v>70.20107214145388</v>
      </c>
      <c r="J226" s="24" t="s">
        <v>73</v>
      </c>
      <c r="K226" s="24">
        <v>1.918538103444481</v>
      </c>
      <c r="M226" s="24" t="s">
        <v>68</v>
      </c>
      <c r="N226" s="24">
        <v>1.5787913269009672</v>
      </c>
      <c r="X226" s="24">
        <v>67.5</v>
      </c>
    </row>
    <row r="227" spans="1:24" ht="12.75" hidden="1">
      <c r="A227" s="24">
        <v>1028</v>
      </c>
      <c r="B227" s="24">
        <v>131.1199951171875</v>
      </c>
      <c r="C227" s="24">
        <v>153.82000732421875</v>
      </c>
      <c r="D227" s="24">
        <v>9.034006118774414</v>
      </c>
      <c r="E227" s="24">
        <v>9.01705551147461</v>
      </c>
      <c r="F227" s="24">
        <v>30.010364726990257</v>
      </c>
      <c r="G227" s="24" t="s">
        <v>56</v>
      </c>
      <c r="H227" s="24">
        <v>15.472310720112262</v>
      </c>
      <c r="I227" s="24">
        <v>79.09230583729976</v>
      </c>
      <c r="J227" s="24" t="s">
        <v>62</v>
      </c>
      <c r="K227" s="24">
        <v>0.736081443131517</v>
      </c>
      <c r="L227" s="24">
        <v>1.1522053124605056</v>
      </c>
      <c r="M227" s="24">
        <v>0.1742575339819562</v>
      </c>
      <c r="N227" s="24">
        <v>0.12959808066916176</v>
      </c>
      <c r="O227" s="24">
        <v>0.02956246049853434</v>
      </c>
      <c r="P227" s="24">
        <v>0.03305319455022683</v>
      </c>
      <c r="Q227" s="24">
        <v>0.003598364141250247</v>
      </c>
      <c r="R227" s="24">
        <v>0.0019948995751911678</v>
      </c>
      <c r="S227" s="24">
        <v>0.00038782075733182034</v>
      </c>
      <c r="T227" s="24">
        <v>0.0004863551717983969</v>
      </c>
      <c r="U227" s="24">
        <v>7.869678527275083E-05</v>
      </c>
      <c r="V227" s="24">
        <v>7.405019667153103E-05</v>
      </c>
      <c r="W227" s="24">
        <v>2.4179957454021235E-05</v>
      </c>
      <c r="X227" s="24">
        <v>67.5</v>
      </c>
    </row>
    <row r="228" spans="1:24" ht="12.75" hidden="1">
      <c r="A228" s="24">
        <v>1026</v>
      </c>
      <c r="B228" s="24">
        <v>185</v>
      </c>
      <c r="C228" s="24">
        <v>174</v>
      </c>
      <c r="D228" s="24">
        <v>8.46734619140625</v>
      </c>
      <c r="E228" s="24">
        <v>9.020570755004883</v>
      </c>
      <c r="F228" s="24">
        <v>37.321402190344855</v>
      </c>
      <c r="G228" s="24" t="s">
        <v>57</v>
      </c>
      <c r="H228" s="24">
        <v>-12.319392010675656</v>
      </c>
      <c r="I228" s="24">
        <v>105.18060798932434</v>
      </c>
      <c r="J228" s="24" t="s">
        <v>60</v>
      </c>
      <c r="K228" s="24">
        <v>0.45458869781021305</v>
      </c>
      <c r="L228" s="24">
        <v>-0.0062678397417729745</v>
      </c>
      <c r="M228" s="24">
        <v>-0.10605285510855252</v>
      </c>
      <c r="N228" s="24">
        <v>-0.0013397680112955243</v>
      </c>
      <c r="O228" s="24">
        <v>0.018507037155289428</v>
      </c>
      <c r="P228" s="24">
        <v>-0.0007173296193549017</v>
      </c>
      <c r="Q228" s="24">
        <v>-0.0021142900956053574</v>
      </c>
      <c r="R228" s="24">
        <v>-0.00010773152666705735</v>
      </c>
      <c r="S228" s="24">
        <v>0.0002626696526793897</v>
      </c>
      <c r="T228" s="24">
        <v>-5.109450705938662E-05</v>
      </c>
      <c r="U228" s="24">
        <v>-4.103162915624509E-05</v>
      </c>
      <c r="V228" s="24">
        <v>-8.497428445252238E-06</v>
      </c>
      <c r="W228" s="24">
        <v>1.6954890127617042E-05</v>
      </c>
      <c r="X228" s="24">
        <v>67.5</v>
      </c>
    </row>
    <row r="229" spans="1:24" ht="12.75" hidden="1">
      <c r="A229" s="24">
        <v>1025</v>
      </c>
      <c r="B229" s="24">
        <v>110.45999908447266</v>
      </c>
      <c r="C229" s="24">
        <v>137.55999755859375</v>
      </c>
      <c r="D229" s="24">
        <v>9.290129661560059</v>
      </c>
      <c r="E229" s="24">
        <v>9.339577674865723</v>
      </c>
      <c r="F229" s="24">
        <v>28.715827333356977</v>
      </c>
      <c r="G229" s="24" t="s">
        <v>58</v>
      </c>
      <c r="H229" s="24">
        <v>30.570224361888535</v>
      </c>
      <c r="I229" s="24">
        <v>73.53022344636119</v>
      </c>
      <c r="J229" s="24" t="s">
        <v>61</v>
      </c>
      <c r="K229" s="24">
        <v>0.5789343717087382</v>
      </c>
      <c r="L229" s="24">
        <v>-1.1521882642377428</v>
      </c>
      <c r="M229" s="24">
        <v>0.1382695920034372</v>
      </c>
      <c r="N229" s="24">
        <v>-0.1295911553108717</v>
      </c>
      <c r="O229" s="24">
        <v>0.023052736203326058</v>
      </c>
      <c r="P229" s="24">
        <v>-0.03304540979005013</v>
      </c>
      <c r="Q229" s="24">
        <v>0.002911700857687945</v>
      </c>
      <c r="R229" s="24">
        <v>-0.001991988512331305</v>
      </c>
      <c r="S229" s="24">
        <v>0.0002853236642459147</v>
      </c>
      <c r="T229" s="24">
        <v>-0.00048366383416936033</v>
      </c>
      <c r="U229" s="24">
        <v>6.715347661178705E-05</v>
      </c>
      <c r="V229" s="24">
        <v>-7.356103137470438E-05</v>
      </c>
      <c r="W229" s="24">
        <v>1.723954881192403E-05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2004-05-03T05:18:33Z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